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3.xml" ContentType="application/vnd.openxmlformats-officedocument.drawingml.chartshapes+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4.xml" ContentType="application/vnd.openxmlformats-officedocument.drawingml.chartshapes+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drawings/drawing5.xml" ContentType="application/vnd.openxmlformats-officedocument.drawingml.chartshapes+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drawings/drawing6.xml" ContentType="application/vnd.openxmlformats-officedocument.drawingml.chartshapes+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drawings/drawing7.xml" ContentType="application/vnd.openxmlformats-officedocument.drawingml.chartshapes+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drawings/drawing8.xml" ContentType="application/vnd.openxmlformats-officedocument.drawingml.chartshapes+xml"/>
  <Override PartName="/xl/charts/chart21.xml" ContentType="application/vnd.openxmlformats-officedocument.drawingml.chart+xml"/>
  <Override PartName="/xl/charts/chart22.xml" ContentType="application/vnd.openxmlformats-officedocument.drawingml.chart+xml"/>
  <Override PartName="/xl/drawings/drawing9.xml" ContentType="application/vnd.openxmlformats-officedocument.drawingml.chartshapes+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drawings/drawing10.xml" ContentType="application/vnd.openxmlformats-officedocument.drawingml.chartshapes+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drawings/drawing11.xml" ContentType="application/vnd.openxmlformats-officedocument.drawingml.chartshapes+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drawings/drawing12.xml" ContentType="application/vnd.openxmlformats-officedocument.drawingml.chartshapes+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drawings/drawing13.xml" ContentType="application/vnd.openxmlformats-officedocument.drawingml.chartshapes+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drawings/drawing14.xml" ContentType="application/vnd.openxmlformats-officedocument.drawingml.chartshapes+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drawings/drawing15.xml" ContentType="application/vnd.openxmlformats-officedocument.drawingml.chartshapes+xml"/>
  <Override PartName="/xl/charts/chart41.xml" ContentType="application/vnd.openxmlformats-officedocument.drawingml.chart+xml"/>
  <Override PartName="/xl/charts/chart4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mc:AlternateContent xmlns:mc="http://schemas.openxmlformats.org/markup-compatibility/2006">
    <mc:Choice Requires="x15">
      <x15ac:absPath xmlns:x15ac="http://schemas.microsoft.com/office/spreadsheetml/2010/11/ac" url="H:\21-STATISTIQUES\01_STATS_MISSION_SYNTHESES\01_DIFFUSION\04_SITE_MSA\09 2024_ANNEE D'EDITION\Conjoncture maladie\01 janvier publié le 1er mars\"/>
    </mc:Choice>
  </mc:AlternateContent>
  <xr:revisionPtr revIDLastSave="0" documentId="13_ncr:1_{E1E4C38B-9C39-4120-B88D-7983DF8E8BC1}" xr6:coauthVersionLast="47" xr6:coauthVersionMax="47" xr10:uidLastSave="{00000000-0000-0000-0000-000000000000}"/>
  <bookViews>
    <workbookView xWindow="-110" yWindow="-110" windowWidth="19420" windowHeight="10420" activeTab="1" xr2:uid="{CAA12A88-2263-4FE3-B795-5BB2DB2C7824}"/>
  </bookViews>
  <sheets>
    <sheet name="Graphs_DTR" sheetId="1" r:id="rId1"/>
    <sheet name="Date_rbts" sheetId="2" r:id="rId2"/>
    <sheet name="Date_rbts_hors_covid" sheetId="3" r:id="rId3"/>
    <sheet name="Date_soins" sheetId="4" r:id="rId4"/>
    <sheet name="Révisions_date_soins" sheetId="5" r:id="rId5"/>
  </sheets>
  <definedNames>
    <definedName name="_xlnm.Print_Area" localSheetId="1">Date_rbts!$C$4:$M$105</definedName>
    <definedName name="_xlnm.Print_Area" localSheetId="2">Date_rbts_hors_covid!$C$4:$M$108</definedName>
    <definedName name="_xlnm.Print_Area" localSheetId="3">Date_soins!$C$4:$M$106</definedName>
    <definedName name="_xlnm.Print_Area" localSheetId="0">Graphs_DTR!$A$1:$L$211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E66" i="5" l="1"/>
  <c r="AE65" i="5"/>
  <c r="AE64" i="5"/>
  <c r="AE63" i="5"/>
  <c r="AE62" i="5"/>
  <c r="AE61" i="5"/>
  <c r="AE60" i="5"/>
  <c r="AE59" i="5"/>
  <c r="AE58" i="5"/>
  <c r="AE57" i="5"/>
  <c r="AD56" i="5"/>
  <c r="AC56" i="5"/>
  <c r="AB56" i="5"/>
  <c r="AA56" i="5"/>
  <c r="Z56" i="5"/>
  <c r="Y56" i="5"/>
  <c r="X56" i="5"/>
  <c r="W56" i="5"/>
  <c r="V56" i="5"/>
  <c r="U56" i="5"/>
  <c r="T56" i="5"/>
  <c r="S56" i="5"/>
  <c r="R56" i="5"/>
  <c r="P56" i="5"/>
  <c r="O56" i="5"/>
  <c r="N56" i="5"/>
  <c r="M56" i="5"/>
  <c r="L56" i="5"/>
  <c r="K56" i="5"/>
  <c r="J56" i="5"/>
  <c r="I56" i="5"/>
  <c r="H56" i="5"/>
  <c r="AE55" i="5"/>
  <c r="AE54" i="5"/>
  <c r="AE53" i="5"/>
  <c r="Q52" i="5"/>
  <c r="AE52" i="5" s="1"/>
  <c r="Q51" i="5"/>
  <c r="AE51" i="5" s="1"/>
  <c r="Q50" i="5"/>
  <c r="AE50" i="5" s="1"/>
  <c r="AE49" i="5"/>
  <c r="Q49" i="5"/>
  <c r="Q48" i="5"/>
  <c r="AE48" i="5" s="1"/>
  <c r="Q47" i="5"/>
  <c r="AE47" i="5" s="1"/>
  <c r="Q46" i="5"/>
  <c r="AE46" i="5" s="1"/>
  <c r="AE45" i="5"/>
  <c r="Q45" i="5"/>
  <c r="Q44" i="5"/>
  <c r="Q56" i="5" s="1"/>
  <c r="AE56" i="5" s="1"/>
  <c r="AD43" i="5"/>
  <c r="AC43" i="5"/>
  <c r="AB43" i="5"/>
  <c r="AA43" i="5"/>
  <c r="Z43" i="5"/>
  <c r="Y43" i="5"/>
  <c r="X43" i="5"/>
  <c r="W43" i="5"/>
  <c r="V43" i="5"/>
  <c r="U43" i="5"/>
  <c r="T43" i="5"/>
  <c r="S43" i="5"/>
  <c r="R43" i="5"/>
  <c r="P43" i="5"/>
  <c r="O43" i="5"/>
  <c r="N43" i="5"/>
  <c r="M43" i="5"/>
  <c r="L43" i="5"/>
  <c r="K43" i="5"/>
  <c r="J43" i="5"/>
  <c r="I43" i="5"/>
  <c r="H43" i="5"/>
  <c r="G43" i="5"/>
  <c r="F43" i="5"/>
  <c r="E43" i="5"/>
  <c r="AE42" i="5"/>
  <c r="Q42" i="5"/>
  <c r="Q41" i="5"/>
  <c r="AE41" i="5" s="1"/>
  <c r="AE40" i="5"/>
  <c r="Q40" i="5"/>
  <c r="AE39" i="5"/>
  <c r="Q39" i="5"/>
  <c r="AE38" i="5"/>
  <c r="Q38" i="5"/>
  <c r="Q37" i="5"/>
  <c r="AE37" i="5" s="1"/>
  <c r="AE36" i="5"/>
  <c r="Q36" i="5"/>
  <c r="AE35" i="5"/>
  <c r="Q35" i="5"/>
  <c r="AE34" i="5"/>
  <c r="Q34" i="5"/>
  <c r="Q33" i="5"/>
  <c r="AE33" i="5" s="1"/>
  <c r="AE32" i="5"/>
  <c r="Q32" i="5"/>
  <c r="AE31" i="5"/>
  <c r="Q31" i="5"/>
  <c r="Q43" i="5" s="1"/>
  <c r="AE43" i="5" s="1"/>
  <c r="L38" i="4"/>
  <c r="L71" i="4" s="1"/>
  <c r="J38" i="4"/>
  <c r="J71" i="4" s="1"/>
  <c r="I38" i="4"/>
  <c r="I71" i="4" s="1"/>
  <c r="H38" i="4"/>
  <c r="H71" i="4" s="1"/>
  <c r="G71" i="4"/>
  <c r="E38" i="4"/>
  <c r="E71" i="4" s="1"/>
  <c r="D38" i="4"/>
  <c r="D71" i="4" s="1"/>
  <c r="G73" i="3"/>
  <c r="G39" i="3"/>
  <c r="E39" i="3"/>
  <c r="E73" i="3" s="1"/>
  <c r="D39" i="3"/>
  <c r="D73" i="3" s="1"/>
  <c r="L38" i="2"/>
  <c r="L71" i="2" s="1"/>
  <c r="I38" i="2"/>
  <c r="I71" i="2" s="1"/>
  <c r="L5" i="3"/>
  <c r="L39" i="3" s="1"/>
  <c r="L73" i="3" s="1"/>
  <c r="J38" i="2"/>
  <c r="J71" i="2" s="1"/>
  <c r="I5" i="3"/>
  <c r="I39" i="3" s="1"/>
  <c r="I73" i="3" s="1"/>
  <c r="H38" i="2"/>
  <c r="H71" i="2" s="1"/>
  <c r="G71" i="2"/>
  <c r="E38" i="2"/>
  <c r="E71" i="2" s="1"/>
  <c r="D38" i="2"/>
  <c r="D71" i="2" s="1"/>
  <c r="N4" i="1"/>
  <c r="G38" i="4" l="1"/>
  <c r="AE44" i="5"/>
  <c r="H5" i="3"/>
  <c r="H39" i="3" s="1"/>
  <c r="H73" i="3" s="1"/>
  <c r="G38" i="2"/>
  <c r="J5" i="3"/>
  <c r="J39" i="3" s="1"/>
  <c r="J73" i="3" s="1"/>
</calcChain>
</file>

<file path=xl/sharedStrings.xml><?xml version="1.0" encoding="utf-8"?>
<sst xmlns="http://schemas.openxmlformats.org/spreadsheetml/2006/main" count="394" uniqueCount="110">
  <si>
    <t>Régime agricole</t>
  </si>
  <si>
    <t>Non-Salariés agricoles</t>
  </si>
  <si>
    <t>Salariés agricoles</t>
  </si>
  <si>
    <r>
      <t xml:space="preserve">Séries  en date de remboursement CVS-CJO </t>
    </r>
    <r>
      <rPr>
        <b/>
        <sz val="10"/>
        <color rgb="FF0000FF"/>
        <rFont val="Arial"/>
        <family val="2"/>
      </rPr>
      <t>, France métropolitaine - Risques Maladie-Maternité-AT</t>
    </r>
  </si>
  <si>
    <t>Attention, les échelles ne sont pas toujours comparables selon les graphiques</t>
  </si>
  <si>
    <t>Séries indicées;Base 100 = Moyenne 2016</t>
  </si>
  <si>
    <t>Données mensuelles</t>
  </si>
  <si>
    <t>si faux c'est que décalage de mois</t>
  </si>
  <si>
    <r>
      <t xml:space="preserve">Régime agricole - Métropole
Tous risques
Séries en date de remboursements
</t>
    </r>
    <r>
      <rPr>
        <b/>
        <sz val="9"/>
        <color theme="1"/>
        <rFont val="Cambria"/>
        <family val="1"/>
      </rPr>
      <t>Montants remboursés en millions d'euros</t>
    </r>
  </si>
  <si>
    <t>Données annuelles</t>
  </si>
  <si>
    <t>Evolution PCAP</t>
  </si>
  <si>
    <t>Données brutes</t>
  </si>
  <si>
    <t>Données
CVS-CJO</t>
  </si>
  <si>
    <t>Total soins de ville</t>
  </si>
  <si>
    <t>Total soins de ville hors produits de santé</t>
  </si>
  <si>
    <t>Honoraires des médecins et dentistes libéraux</t>
  </si>
  <si>
    <t>- Médecins généralistes</t>
  </si>
  <si>
    <t>- Médecins spécialistes</t>
  </si>
  <si>
    <t>- Dentistes</t>
  </si>
  <si>
    <t>Soins d'auxiliaires médicaux libéraux</t>
  </si>
  <si>
    <t>- Masseurs-kinésithérapeutes</t>
  </si>
  <si>
    <t>- Infirmiers</t>
  </si>
  <si>
    <t>Laboratoires</t>
  </si>
  <si>
    <t>Frais de transports</t>
  </si>
  <si>
    <t>Indemnités journalières (IJ)</t>
  </si>
  <si>
    <t>- IJ maladie</t>
  </si>
  <si>
    <t>- IJ ATMP</t>
  </si>
  <si>
    <t>Produits de santé (médicaments + LPP)</t>
  </si>
  <si>
    <t>Médicaments :</t>
  </si>
  <si>
    <t>- Médicaments délivrés en ville</t>
  </si>
  <si>
    <t>- Médicaments rétrocédés</t>
  </si>
  <si>
    <t>LPP</t>
  </si>
  <si>
    <t>Total soins de ville hors indemnités journalières</t>
  </si>
  <si>
    <t>Total cliniques privées</t>
  </si>
  <si>
    <t>OD Médecine Chirurgie Obstétrique (MCO)</t>
  </si>
  <si>
    <t>- dont Part tarif</t>
  </si>
  <si>
    <t>- dont Médicaments en sus</t>
  </si>
  <si>
    <t>- dont Dispositifs médicaux implantables en sus</t>
  </si>
  <si>
    <t>OQN Soins de suite et Réadaptation</t>
  </si>
  <si>
    <r>
      <t xml:space="preserve">Non-salariés agricoles - Métropole
Tous risques
Séries en date de remboursements
</t>
    </r>
    <r>
      <rPr>
        <b/>
        <sz val="9"/>
        <color theme="1"/>
        <rFont val="Cambria"/>
        <family val="1"/>
      </rPr>
      <t>Montants remboursés en millions d'euros</t>
    </r>
  </si>
  <si>
    <r>
      <t xml:space="preserve">Salariés agricoles - Métropole
Tous risques
Séries en date de remboursements
</t>
    </r>
    <r>
      <rPr>
        <b/>
        <sz val="9"/>
        <color theme="1"/>
        <rFont val="Cambria"/>
        <family val="1"/>
      </rPr>
      <t>Montants remboursés en millions d'euros</t>
    </r>
  </si>
  <si>
    <t>Champ :</t>
  </si>
  <si>
    <t>Les résultats présentés sont issus des données statistiques sur la France métropolitaine. Ils recouvrent les risques maladie, maternité, accidents du travail et maladies professionnelles. Ne sont pas pris en compte les montants directement payés par la caisse centrale de la MSA, comme le Fonds d’intervention régional (Fir), la rémunération sur objectifs de santé publique (Rosp), les prises en charge de cotisations des praticiens et auxiliaires médicaux, les remises conventionnelles des laboratoires pharmaceutiques, le forfait patientèle, etc. Les indemnités journalières maternité et paternité, qui ne font pas partie de l’objectif national des dépenses de l’assurance maladie (Ondam), sont également exclues.</t>
  </si>
  <si>
    <r>
      <t xml:space="preserve">Régime agricole - Métropole
Tous risques
Séries en date de remboursements hors actes spécifiques covid (1)
</t>
    </r>
    <r>
      <rPr>
        <b/>
        <sz val="9"/>
        <color theme="1"/>
        <rFont val="Cambria"/>
        <family val="1"/>
      </rPr>
      <t>Montants remboursés en millions d'euros</t>
    </r>
  </si>
  <si>
    <r>
      <t xml:space="preserve">Non-salariés agricoles - Métropole
Tous risques
Séries en date de remboursements hors actes spécifiques covid (1)
</t>
    </r>
    <r>
      <rPr>
        <b/>
        <sz val="9"/>
        <color theme="1"/>
        <rFont val="Cambria"/>
        <family val="1"/>
      </rPr>
      <t>Montants remboursés en millions d'euros</t>
    </r>
  </si>
  <si>
    <r>
      <t xml:space="preserve">Salariés agricoles - Métropole
Tous risques
Séries en date de remboursements hors actes spécifiques covid (1)
</t>
    </r>
    <r>
      <rPr>
        <b/>
        <sz val="9"/>
        <color theme="1"/>
        <rFont val="Cambria"/>
        <family val="1"/>
      </rPr>
      <t>Montants remboursés en millions d'euros</t>
    </r>
  </si>
  <si>
    <t>Source : MSA</t>
  </si>
  <si>
    <t>(1) actes exclus : consultation pré-vaccination, acte de vaccination, délivrance de vaccins par les pharmacies, délivrance de masques, tests de dépistage COVID-19 (PCR, sérologiques, antigéniques, autotests), consultation complexe post-confinement , consultation de prévention de la contamination à la Covid-19, indemnités journalières dérogatoires</t>
  </si>
  <si>
    <r>
      <t xml:space="preserve">Régime agricole - Métropole
Tous risques
Séries en date de soins
</t>
    </r>
    <r>
      <rPr>
        <b/>
        <sz val="9"/>
        <color theme="1"/>
        <rFont val="Cambria"/>
        <family val="1"/>
      </rPr>
      <t>Montants remboursés en millions d'euros</t>
    </r>
  </si>
  <si>
    <r>
      <t xml:space="preserve">Non-salariés agricoles - Métropole
Tous risques
Séries en date de soins
</t>
    </r>
    <r>
      <rPr>
        <b/>
        <sz val="9"/>
        <color theme="1"/>
        <rFont val="Cambria"/>
        <family val="1"/>
      </rPr>
      <t>Montants remboursés en millions d'euros</t>
    </r>
  </si>
  <si>
    <r>
      <t xml:space="preserve">Salariés agricoles - Métropole
Tous risques
Séries en date de soins
</t>
    </r>
    <r>
      <rPr>
        <b/>
        <sz val="9"/>
        <color theme="1"/>
        <rFont val="Cambria"/>
        <family val="1"/>
      </rPr>
      <t>Montants remboursés en millions d'euros</t>
    </r>
  </si>
  <si>
    <t xml:space="preserve">Tableau 1 : Taux de révision de séries de remboursements de soins de ville (en date de soins) par rapport aux données publiées ce mois-ci </t>
  </si>
  <si>
    <t>Cumul 2022</t>
  </si>
  <si>
    <t xml:space="preserve">TOTAL SOINS DE VILLE </t>
  </si>
  <si>
    <t>SOINS DE VILLE HORS PRODUITS DE SANTE</t>
  </si>
  <si>
    <t xml:space="preserve">  Honoraires des médecins et dentistes libéraux </t>
  </si>
  <si>
    <t xml:space="preserve">            - Médecins généralistes </t>
  </si>
  <si>
    <t xml:space="preserve">            - Médecins spécialistes </t>
  </si>
  <si>
    <t xml:space="preserve">            - Dentistes </t>
  </si>
  <si>
    <t xml:space="preserve">  Soins d'auxiliaires médicaux libéraux  </t>
  </si>
  <si>
    <t xml:space="preserve">            - Masseurs-kinésithérapeutes </t>
  </si>
  <si>
    <t xml:space="preserve"> </t>
  </si>
  <si>
    <t xml:space="preserve">            - Infirmiers </t>
  </si>
  <si>
    <t xml:space="preserve">  Laboratoires</t>
  </si>
  <si>
    <t xml:space="preserve">  Frais de transports</t>
  </si>
  <si>
    <t xml:space="preserve">  Indemnités journalières (IJ)</t>
  </si>
  <si>
    <t xml:space="preserve">            - IJ maladie</t>
  </si>
  <si>
    <t xml:space="preserve">            - IJ AT</t>
  </si>
  <si>
    <t>PRODUITS DE SANTE</t>
  </si>
  <si>
    <t xml:space="preserve">  Médicaments</t>
  </si>
  <si>
    <t xml:space="preserve">            - Médicaments délivrés en ville</t>
  </si>
  <si>
    <t xml:space="preserve">            - Médicaments rétrocédés</t>
  </si>
  <si>
    <t xml:space="preserve">  LPP</t>
  </si>
  <si>
    <t>Tableau 2 : Détail de la révision des données en date de soins</t>
  </si>
  <si>
    <t>Révision des mois de janvier 2021 à octobre 2023 en date de soins selon les données liquidées jusqu'en janvier 2024</t>
  </si>
  <si>
    <t>Date de révision (montants en millions d'euros)</t>
  </si>
  <si>
    <t>Date de soins</t>
  </si>
  <si>
    <t>Référence</t>
  </si>
  <si>
    <t>2022</t>
  </si>
  <si>
    <t>Total</t>
  </si>
  <si>
    <t>Total 2021</t>
  </si>
  <si>
    <t>Total 2022</t>
  </si>
  <si>
    <t xml:space="preserve">  </t>
  </si>
  <si>
    <t>Données brutes  janvier 2024</t>
  </si>
  <si>
    <t>Taux de croissance  janv 2024 / janv 2023</t>
  </si>
  <si>
    <t>Taux de croissance  janv 2024 / déc 2023</t>
  </si>
  <si>
    <t>Rappel :
Taux ACM CVS-CJO à fin janvier 2023</t>
  </si>
  <si>
    <t>Données brutes fév 2023 - janv 2024</t>
  </si>
  <si>
    <t>Taux ACM (fév 2023 - janv 2024 / fév 2022 - janv 2023)</t>
  </si>
  <si>
    <t>( janv à janv 2024 ) /
( janv à janv 2023 )</t>
  </si>
  <si>
    <t>Données brutes  nov 2023</t>
  </si>
  <si>
    <t>Taux de croissance  nov 2023 / nov 2022</t>
  </si>
  <si>
    <t>Taux de croissance  nov 2023 / oct 2023</t>
  </si>
  <si>
    <t>Rappel :
Taux ACM CVS-CJO à fin nov 2022</t>
  </si>
  <si>
    <t>Données brutes déc 2022 - nov 2023</t>
  </si>
  <si>
    <t>Taux ACM (déc 2022 - nov 2023 / déc 2021 - nov 2022)</t>
  </si>
  <si>
    <t>( janv à nov 2023 ) /
( janv à nov 2022 )</t>
  </si>
  <si>
    <t>TOTAL généralistes</t>
  </si>
  <si>
    <t>TOTAL spécialistes</t>
  </si>
  <si>
    <t>Honoraires de dentistes</t>
  </si>
  <si>
    <t>Montants masseurs-kiné</t>
  </si>
  <si>
    <t>TOTAL transports</t>
  </si>
  <si>
    <t>IJ AT</t>
  </si>
  <si>
    <t>Médicaments rétrocédés</t>
  </si>
  <si>
    <t>Produits de LPP</t>
  </si>
  <si>
    <t>TOTAL Infirmiers</t>
  </si>
  <si>
    <t>TOTAL Laboratoires</t>
  </si>
  <si>
    <t>IJ maladie</t>
  </si>
  <si>
    <t>Médicaments de ville</t>
  </si>
  <si>
    <t>TOTAL médicaments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</si>
</sst>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
    <numFmt numFmtId="165" formatCode="_-* #,##0.00\ _€_-;\-* #,##0.00\ _€_-;_-* &quot;-&quot;??\ _€_-;_-@_-"/>
    <numFmt numFmtId="166" formatCode="#,##0.0"/>
    <numFmt numFmtId="167" formatCode="#,##0.0_ ;\-#,##0.0\ "/>
    <numFmt numFmtId="168" formatCode="_-* #,##0.0\ _€_-;\-* #,##0.0\ _€_-;_-* &quot;-&quot;??\ _€_-;_-@_-"/>
    <numFmt numFmtId="169" formatCode="[$-40C]mmm\-yy;@"/>
  </numFmts>
  <fonts count="31" x14ac:knownFonts="1">
    <font>
      <sz val="11"/>
      <color theme="1"/>
      <name val="Calibri"/>
      <family val="2"/>
      <scheme val="minor"/>
    </font>
    <font>
      <sz val="11"/>
      <color theme="1"/>
      <name val="Calibri"/>
      <family val="2"/>
      <scheme val="minor"/>
    </font>
    <font>
      <sz val="10"/>
      <name val="Arial"/>
      <family val="2"/>
    </font>
    <font>
      <b/>
      <sz val="12"/>
      <color rgb="FF0000FF"/>
      <name val="Arial"/>
      <family val="2"/>
    </font>
    <font>
      <b/>
      <sz val="10"/>
      <color rgb="FF0000FF"/>
      <name val="Arial"/>
      <family val="2"/>
    </font>
    <font>
      <b/>
      <sz val="10"/>
      <name val="Arial"/>
      <family val="2"/>
    </font>
    <font>
      <b/>
      <sz val="9"/>
      <color theme="0" tint="-0.499984740745262"/>
      <name val="Arial"/>
      <family val="2"/>
    </font>
    <font>
      <b/>
      <sz val="10"/>
      <color theme="1"/>
      <name val="Arial"/>
      <family val="2"/>
    </font>
    <font>
      <b/>
      <sz val="10"/>
      <color rgb="FFFF0000"/>
      <name val="Arial"/>
      <family val="2"/>
    </font>
    <font>
      <sz val="9"/>
      <name val="Cambria"/>
      <family val="1"/>
    </font>
    <font>
      <sz val="9"/>
      <color rgb="FFFF00FF"/>
      <name val="Cambria"/>
      <family val="1"/>
    </font>
    <font>
      <b/>
      <sz val="11"/>
      <color theme="1"/>
      <name val="Cambria"/>
      <family val="1"/>
    </font>
    <font>
      <b/>
      <sz val="9"/>
      <color theme="1"/>
      <name val="Cambria"/>
      <family val="1"/>
    </font>
    <font>
      <b/>
      <sz val="10"/>
      <color theme="1"/>
      <name val="Cambria"/>
      <family val="1"/>
    </font>
    <font>
      <sz val="10"/>
      <name val="Cambria"/>
      <family val="1"/>
    </font>
    <font>
      <b/>
      <sz val="11"/>
      <color theme="0"/>
      <name val="Cambria"/>
      <family val="1"/>
    </font>
    <font>
      <b/>
      <sz val="9"/>
      <name val="Cambria"/>
      <family val="1"/>
    </font>
    <font>
      <sz val="9"/>
      <color theme="1"/>
      <name val="Cambria"/>
      <family val="1"/>
    </font>
    <font>
      <b/>
      <sz val="10"/>
      <color theme="0"/>
      <name val="Cambria"/>
      <family val="1"/>
    </font>
    <font>
      <b/>
      <i/>
      <sz val="8"/>
      <name val="Cambria"/>
      <family val="1"/>
    </font>
    <font>
      <sz val="8"/>
      <name val="Cambria"/>
      <family val="1"/>
    </font>
    <font>
      <b/>
      <sz val="10"/>
      <name val="Cambria"/>
      <family val="1"/>
    </font>
    <font>
      <b/>
      <sz val="12"/>
      <color rgb="FFFFFFFF"/>
      <name val="Arial"/>
      <family val="2"/>
    </font>
    <font>
      <sz val="10"/>
      <color theme="1"/>
      <name val="Arial"/>
      <family val="2"/>
    </font>
    <font>
      <sz val="11"/>
      <color theme="1"/>
      <name val="Arial"/>
      <family val="2"/>
    </font>
    <font>
      <b/>
      <sz val="11"/>
      <color theme="1"/>
      <name val="Arial"/>
      <family val="2"/>
    </font>
    <font>
      <b/>
      <sz val="11"/>
      <color theme="0"/>
      <name val="Arial"/>
      <family val="2"/>
    </font>
    <font>
      <sz val="11"/>
      <color theme="8" tint="-0.249977111117893"/>
      <name val="Arial"/>
      <family val="2"/>
    </font>
    <font>
      <b/>
      <sz val="11"/>
      <name val="Arial"/>
      <family val="2"/>
    </font>
    <font>
      <sz val="11"/>
      <name val="Arial"/>
      <family val="2"/>
    </font>
    <font>
      <b/>
      <i/>
      <sz val="11"/>
      <color theme="1"/>
      <name val="Arial"/>
      <family val="2"/>
    </font>
  </fonts>
  <fills count="9">
    <fill>
      <patternFill patternType="none"/>
    </fill>
    <fill>
      <patternFill patternType="gray125"/>
    </fill>
    <fill>
      <patternFill patternType="solid">
        <fgColor theme="0"/>
        <bgColor indexed="64"/>
      </patternFill>
    </fill>
    <fill>
      <patternFill patternType="solid">
        <fgColor theme="7" tint="0.59999389629810485"/>
        <bgColor indexed="64"/>
      </patternFill>
    </fill>
    <fill>
      <patternFill patternType="solid">
        <fgColor indexed="9"/>
        <bgColor indexed="64"/>
      </patternFill>
    </fill>
    <fill>
      <patternFill patternType="solid">
        <fgColor indexed="65"/>
        <bgColor indexed="64"/>
      </patternFill>
    </fill>
    <fill>
      <patternFill patternType="solid">
        <fgColor theme="8" tint="0.39997558519241921"/>
        <bgColor indexed="64"/>
      </patternFill>
    </fill>
    <fill>
      <patternFill patternType="solid">
        <fgColor theme="8" tint="-0.249977111117893"/>
        <bgColor indexed="64"/>
      </patternFill>
    </fill>
    <fill>
      <patternFill patternType="solid">
        <fgColor rgb="FF92CDDC"/>
        <bgColor indexed="64"/>
      </patternFill>
    </fill>
  </fills>
  <borders count="38">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style="hair">
        <color indexed="64"/>
      </top>
      <bottom/>
      <diagonal/>
    </border>
    <border>
      <left style="thin">
        <color indexed="64"/>
      </left>
      <right style="thin">
        <color indexed="64"/>
      </right>
      <top style="hair">
        <color indexed="64"/>
      </top>
      <bottom/>
      <diagonal/>
    </border>
    <border>
      <left/>
      <right style="thin">
        <color indexed="64"/>
      </right>
      <top style="hair">
        <color indexed="64"/>
      </top>
      <bottom/>
      <diagonal/>
    </border>
    <border>
      <left/>
      <right/>
      <top style="hair">
        <color indexed="64"/>
      </top>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style="thin">
        <color indexed="64"/>
      </right>
      <top/>
      <bottom style="dashed">
        <color indexed="64"/>
      </bottom>
      <diagonal/>
    </border>
    <border>
      <left style="thin">
        <color indexed="64"/>
      </left>
      <right/>
      <top style="dashed">
        <color indexed="64"/>
      </top>
      <bottom/>
      <diagonal/>
    </border>
    <border>
      <left/>
      <right style="thin">
        <color indexed="64"/>
      </right>
      <top style="dashed">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style="thin">
        <color indexed="64"/>
      </left>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s>
  <cellStyleXfs count="14">
    <xf numFmtId="0" fontId="0" fillId="0" borderId="0"/>
    <xf numFmtId="9"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3" fillId="0" borderId="0"/>
    <xf numFmtId="0" fontId="1" fillId="0" borderId="0"/>
    <xf numFmtId="0" fontId="1" fillId="0" borderId="0"/>
    <xf numFmtId="9" fontId="2" fillId="0" borderId="0" applyFont="0" applyFill="0" applyBorder="0" applyAlignment="0" applyProtection="0"/>
  </cellStyleXfs>
  <cellXfs count="220">
    <xf numFmtId="0" fontId="0" fillId="0" borderId="0" xfId="0"/>
    <xf numFmtId="0" fontId="3" fillId="2" borderId="0" xfId="2" applyFont="1" applyFill="1" applyAlignment="1">
      <alignment vertical="center"/>
    </xf>
    <xf numFmtId="0" fontId="3" fillId="2" borderId="0" xfId="2" applyFont="1" applyFill="1" applyAlignment="1">
      <alignment horizontal="left" vertical="center"/>
    </xf>
    <xf numFmtId="0" fontId="5" fillId="2" borderId="0" xfId="2" applyFont="1" applyFill="1" applyAlignment="1">
      <alignment horizontal="centerContinuous" vertical="center"/>
    </xf>
    <xf numFmtId="0" fontId="5" fillId="2" borderId="0" xfId="2" applyFont="1" applyFill="1" applyAlignment="1">
      <alignment vertical="center"/>
    </xf>
    <xf numFmtId="0" fontId="5" fillId="2" borderId="0" xfId="2" applyFont="1" applyFill="1" applyAlignment="1">
      <alignment horizontal="left" vertical="center"/>
    </xf>
    <xf numFmtId="0" fontId="5" fillId="2" borderId="0" xfId="2" applyFont="1" applyFill="1" applyAlignment="1">
      <alignment horizontal="center" vertical="center"/>
    </xf>
    <xf numFmtId="17" fontId="5" fillId="3" borderId="0" xfId="2" applyNumberFormat="1" applyFont="1" applyFill="1" applyAlignment="1">
      <alignment horizontal="center" vertical="center"/>
    </xf>
    <xf numFmtId="0" fontId="6" fillId="2" borderId="0" xfId="2" applyFont="1" applyFill="1" applyAlignment="1">
      <alignment vertical="center"/>
    </xf>
    <xf numFmtId="0" fontId="5" fillId="2" borderId="0" xfId="2" applyFont="1" applyFill="1" applyAlignment="1">
      <alignment horizontal="right" vertical="center"/>
    </xf>
    <xf numFmtId="0" fontId="7" fillId="2" borderId="0" xfId="2" applyFont="1" applyFill="1" applyAlignment="1">
      <alignment vertical="center"/>
    </xf>
    <xf numFmtId="0" fontId="5" fillId="0" borderId="0" xfId="2" applyFont="1"/>
    <xf numFmtId="0" fontId="5" fillId="0" borderId="0" xfId="2" applyFont="1" applyAlignment="1">
      <alignment vertical="center"/>
    </xf>
    <xf numFmtId="164" fontId="5" fillId="2" borderId="0" xfId="1" applyNumberFormat="1" applyFont="1" applyFill="1" applyBorder="1" applyAlignment="1">
      <alignment horizontal="right" vertical="center" wrapText="1"/>
    </xf>
    <xf numFmtId="9" fontId="8" fillId="2" borderId="0" xfId="1" applyFont="1" applyFill="1" applyAlignment="1">
      <alignment vertical="center"/>
    </xf>
    <xf numFmtId="9" fontId="8" fillId="2" borderId="0" xfId="1" applyFont="1" applyFill="1" applyBorder="1" applyAlignment="1">
      <alignment vertical="center"/>
    </xf>
    <xf numFmtId="0" fontId="5" fillId="2" borderId="0" xfId="2" applyFont="1" applyFill="1"/>
    <xf numFmtId="165" fontId="5" fillId="2" borderId="0" xfId="3" applyFont="1" applyFill="1" applyBorder="1" applyAlignment="1">
      <alignment horizontal="right" vertical="center" wrapText="1"/>
    </xf>
    <xf numFmtId="0" fontId="9" fillId="2" borderId="0" xfId="4" applyFont="1" applyFill="1"/>
    <xf numFmtId="0" fontId="9" fillId="4" borderId="0" xfId="4" applyFont="1" applyFill="1"/>
    <xf numFmtId="166" fontId="10" fillId="2" borderId="0" xfId="4" applyNumberFormat="1" applyFont="1" applyFill="1" applyAlignment="1">
      <alignment vertical="center"/>
    </xf>
    <xf numFmtId="0" fontId="9" fillId="5" borderId="0" xfId="4" applyFont="1" applyFill="1"/>
    <xf numFmtId="0" fontId="9" fillId="4" borderId="0" xfId="4" applyFont="1" applyFill="1" applyAlignment="1">
      <alignment horizontal="center"/>
    </xf>
    <xf numFmtId="0" fontId="9" fillId="5" borderId="0" xfId="4" applyFont="1" applyFill="1" applyAlignment="1">
      <alignment horizontal="center"/>
    </xf>
    <xf numFmtId="0" fontId="13" fillId="6" borderId="7" xfId="5" applyFont="1" applyFill="1" applyBorder="1" applyAlignment="1">
      <alignment horizontal="center" vertical="center" wrapText="1"/>
    </xf>
    <xf numFmtId="0" fontId="13" fillId="6" borderId="2" xfId="5" applyFont="1" applyFill="1" applyBorder="1" applyAlignment="1">
      <alignment horizontal="center" vertical="center" wrapText="1"/>
    </xf>
    <xf numFmtId="0" fontId="15" fillId="7" borderId="7" xfId="5" applyFont="1" applyFill="1" applyBorder="1" applyAlignment="1">
      <alignment horizontal="left" vertical="center"/>
    </xf>
    <xf numFmtId="167" fontId="15" fillId="7" borderId="7" xfId="7" applyNumberFormat="1" applyFont="1" applyFill="1" applyBorder="1" applyAlignment="1">
      <alignment horizontal="right" vertical="center" indent="1"/>
    </xf>
    <xf numFmtId="164" fontId="15" fillId="7" borderId="7" xfId="8" applyNumberFormat="1" applyFont="1" applyFill="1" applyBorder="1" applyAlignment="1">
      <alignment horizontal="center" vertical="center"/>
    </xf>
    <xf numFmtId="164" fontId="15" fillId="7" borderId="2" xfId="1" applyNumberFormat="1" applyFont="1" applyFill="1" applyBorder="1" applyAlignment="1">
      <alignment horizontal="center" vertical="center"/>
    </xf>
    <xf numFmtId="164" fontId="15" fillId="7" borderId="7" xfId="1" applyNumberFormat="1" applyFont="1" applyFill="1" applyBorder="1" applyAlignment="1">
      <alignment horizontal="center" vertical="center"/>
    </xf>
    <xf numFmtId="164" fontId="15" fillId="7" borderId="4" xfId="8" applyNumberFormat="1" applyFont="1" applyFill="1" applyBorder="1" applyAlignment="1">
      <alignment horizontal="center" vertical="center"/>
    </xf>
    <xf numFmtId="167" fontId="15" fillId="7" borderId="4" xfId="7" applyNumberFormat="1" applyFont="1" applyFill="1" applyBorder="1" applyAlignment="1">
      <alignment horizontal="center" vertical="center"/>
    </xf>
    <xf numFmtId="0" fontId="16" fillId="5" borderId="14" xfId="4" applyFont="1" applyFill="1" applyBorder="1" applyAlignment="1">
      <alignment vertical="center"/>
    </xf>
    <xf numFmtId="166" fontId="16" fillId="2" borderId="5" xfId="4" applyNumberFormat="1" applyFont="1" applyFill="1" applyBorder="1" applyAlignment="1">
      <alignment horizontal="right" vertical="center" indent="1"/>
    </xf>
    <xf numFmtId="164" fontId="16" fillId="2" borderId="15" xfId="4" applyNumberFormat="1" applyFont="1" applyFill="1" applyBorder="1" applyAlignment="1">
      <alignment horizontal="right" vertical="center" indent="1"/>
    </xf>
    <xf numFmtId="164" fontId="16" fillId="2" borderId="0" xfId="4" applyNumberFormat="1" applyFont="1" applyFill="1" applyAlignment="1">
      <alignment horizontal="right" vertical="center" indent="1"/>
    </xf>
    <xf numFmtId="164" fontId="16" fillId="2" borderId="5" xfId="4" applyNumberFormat="1" applyFont="1" applyFill="1" applyBorder="1" applyAlignment="1">
      <alignment horizontal="right" vertical="center" indent="1"/>
    </xf>
    <xf numFmtId="164" fontId="16" fillId="4" borderId="8" xfId="4" applyNumberFormat="1" applyFont="1" applyFill="1" applyBorder="1" applyAlignment="1">
      <alignment horizontal="center" vertical="center"/>
    </xf>
    <xf numFmtId="166" fontId="16" fillId="4" borderId="0" xfId="4" applyNumberFormat="1" applyFont="1" applyFill="1" applyAlignment="1">
      <alignment horizontal="right" vertical="center" indent="1"/>
    </xf>
    <xf numFmtId="164" fontId="16" fillId="4" borderId="5" xfId="4" applyNumberFormat="1" applyFont="1" applyFill="1" applyBorder="1" applyAlignment="1">
      <alignment horizontal="right" vertical="center" indent="1"/>
    </xf>
    <xf numFmtId="164" fontId="16" fillId="4" borderId="0" xfId="4" applyNumberFormat="1" applyFont="1" applyFill="1" applyAlignment="1">
      <alignment horizontal="right" vertical="center" indent="1"/>
    </xf>
    <xf numFmtId="0" fontId="9" fillId="5" borderId="14" xfId="4" applyFont="1" applyFill="1" applyBorder="1" applyAlignment="1">
      <alignment horizontal="left" vertical="center" indent="1"/>
    </xf>
    <xf numFmtId="166" fontId="9" fillId="2" borderId="5" xfId="4" applyNumberFormat="1" applyFont="1" applyFill="1" applyBorder="1" applyAlignment="1">
      <alignment horizontal="right" vertical="center" indent="1"/>
    </xf>
    <xf numFmtId="164" fontId="9" fillId="2" borderId="15" xfId="4" applyNumberFormat="1" applyFont="1" applyFill="1" applyBorder="1" applyAlignment="1">
      <alignment horizontal="right" vertical="center" indent="1"/>
    </xf>
    <xf numFmtId="164" fontId="9" fillId="2" borderId="0" xfId="4" applyNumberFormat="1" applyFont="1" applyFill="1" applyAlignment="1">
      <alignment horizontal="right" vertical="center" indent="1"/>
    </xf>
    <xf numFmtId="164" fontId="9" fillId="2" borderId="5" xfId="4" applyNumberFormat="1" applyFont="1" applyFill="1" applyBorder="1" applyAlignment="1">
      <alignment horizontal="right" vertical="center" indent="1"/>
    </xf>
    <xf numFmtId="164" fontId="9" fillId="4" borderId="15" xfId="4" applyNumberFormat="1" applyFont="1" applyFill="1" applyBorder="1" applyAlignment="1">
      <alignment horizontal="center" vertical="center"/>
    </xf>
    <xf numFmtId="166" fontId="9" fillId="4" borderId="0" xfId="4" applyNumberFormat="1" applyFont="1" applyFill="1" applyAlignment="1">
      <alignment horizontal="right" vertical="center" indent="1"/>
    </xf>
    <xf numFmtId="164" fontId="9" fillId="4" borderId="5" xfId="4" applyNumberFormat="1" applyFont="1" applyFill="1" applyBorder="1" applyAlignment="1">
      <alignment horizontal="right" vertical="center" indent="1"/>
    </xf>
    <xf numFmtId="164" fontId="9" fillId="4" borderId="0" xfId="4" applyNumberFormat="1" applyFont="1" applyFill="1" applyAlignment="1">
      <alignment horizontal="right" vertical="center" indent="1"/>
    </xf>
    <xf numFmtId="49" fontId="9" fillId="5" borderId="14" xfId="4" applyNumberFormat="1" applyFont="1" applyFill="1" applyBorder="1" applyAlignment="1">
      <alignment horizontal="left" vertical="center" indent="3"/>
    </xf>
    <xf numFmtId="49" fontId="9" fillId="5" borderId="14" xfId="4" applyNumberFormat="1" applyFont="1" applyFill="1" applyBorder="1" applyAlignment="1">
      <alignment horizontal="left" indent="1"/>
    </xf>
    <xf numFmtId="49" fontId="9" fillId="5" borderId="14" xfId="4" applyNumberFormat="1" applyFont="1" applyFill="1" applyBorder="1" applyAlignment="1">
      <alignment horizontal="left" indent="3"/>
    </xf>
    <xf numFmtId="0" fontId="9" fillId="5" borderId="14" xfId="4" applyFont="1" applyFill="1" applyBorder="1" applyAlignment="1">
      <alignment horizontal="left" indent="1"/>
    </xf>
    <xf numFmtId="164" fontId="17" fillId="4" borderId="15" xfId="4" applyNumberFormat="1" applyFont="1" applyFill="1" applyBorder="1" applyAlignment="1">
      <alignment horizontal="center" vertical="center"/>
    </xf>
    <xf numFmtId="164" fontId="17" fillId="4" borderId="5" xfId="4" applyNumberFormat="1" applyFont="1" applyFill="1" applyBorder="1" applyAlignment="1">
      <alignment horizontal="right" vertical="center" indent="1"/>
    </xf>
    <xf numFmtId="0" fontId="16" fillId="5" borderId="5" xfId="4" applyFont="1" applyFill="1" applyBorder="1" applyAlignment="1">
      <alignment vertical="center"/>
    </xf>
    <xf numFmtId="164" fontId="16" fillId="4" borderId="15" xfId="4" applyNumberFormat="1" applyFont="1" applyFill="1" applyBorder="1" applyAlignment="1">
      <alignment horizontal="center" vertical="center"/>
    </xf>
    <xf numFmtId="0" fontId="9" fillId="5" borderId="5" xfId="4" applyFont="1" applyFill="1" applyBorder="1" applyAlignment="1">
      <alignment horizontal="left" vertical="center" indent="1"/>
    </xf>
    <xf numFmtId="49" fontId="9" fillId="5" borderId="5" xfId="4" applyNumberFormat="1" applyFont="1" applyFill="1" applyBorder="1" applyAlignment="1">
      <alignment horizontal="left" indent="3"/>
    </xf>
    <xf numFmtId="166" fontId="14" fillId="2" borderId="5" xfId="4" applyNumberFormat="1" applyFont="1" applyFill="1" applyBorder="1" applyAlignment="1">
      <alignment horizontal="right" vertical="center" indent="1"/>
    </xf>
    <xf numFmtId="0" fontId="16" fillId="5" borderId="16" xfId="4" applyFont="1" applyFill="1" applyBorder="1" applyAlignment="1">
      <alignment vertical="center"/>
    </xf>
    <xf numFmtId="166" fontId="9" fillId="2" borderId="17" xfId="4" applyNumberFormat="1" applyFont="1" applyFill="1" applyBorder="1" applyAlignment="1">
      <alignment horizontal="right" vertical="center" indent="1"/>
    </xf>
    <xf numFmtId="164" fontId="9" fillId="2" borderId="18" xfId="4" applyNumberFormat="1" applyFont="1" applyFill="1" applyBorder="1" applyAlignment="1">
      <alignment horizontal="right" vertical="center" indent="1"/>
    </xf>
    <xf numFmtId="164" fontId="9" fillId="2" borderId="19" xfId="4" applyNumberFormat="1" applyFont="1" applyFill="1" applyBorder="1" applyAlignment="1">
      <alignment horizontal="right" vertical="center" indent="1"/>
    </xf>
    <xf numFmtId="164" fontId="9" fillId="2" borderId="17" xfId="4" applyNumberFormat="1" applyFont="1" applyFill="1" applyBorder="1" applyAlignment="1">
      <alignment horizontal="right" vertical="center" indent="1"/>
    </xf>
    <xf numFmtId="164" fontId="9" fillId="4" borderId="20" xfId="4" applyNumberFormat="1" applyFont="1" applyFill="1" applyBorder="1" applyAlignment="1">
      <alignment horizontal="center" vertical="center"/>
    </xf>
    <xf numFmtId="166" fontId="9" fillId="4" borderId="19" xfId="4" applyNumberFormat="1" applyFont="1" applyFill="1" applyBorder="1" applyAlignment="1">
      <alignment horizontal="right" vertical="center" indent="1"/>
    </xf>
    <xf numFmtId="164" fontId="9" fillId="4" borderId="17" xfId="4" applyNumberFormat="1" applyFont="1" applyFill="1" applyBorder="1" applyAlignment="1">
      <alignment horizontal="right" vertical="center" indent="1"/>
    </xf>
    <xf numFmtId="164" fontId="9" fillId="4" borderId="19" xfId="4" applyNumberFormat="1" applyFont="1" applyFill="1" applyBorder="1" applyAlignment="1">
      <alignment horizontal="right" vertical="center" indent="1"/>
    </xf>
    <xf numFmtId="164" fontId="9" fillId="4" borderId="12" xfId="4" applyNumberFormat="1" applyFont="1" applyFill="1" applyBorder="1" applyAlignment="1">
      <alignment horizontal="center" vertical="center"/>
    </xf>
    <xf numFmtId="0" fontId="15" fillId="7" borderId="2" xfId="5" applyFont="1" applyFill="1" applyBorder="1" applyAlignment="1">
      <alignment horizontal="left" vertical="center"/>
    </xf>
    <xf numFmtId="164" fontId="15" fillId="7" borderId="7" xfId="9" applyNumberFormat="1" applyFont="1" applyFill="1" applyBorder="1" applyAlignment="1">
      <alignment horizontal="center" vertical="center"/>
    </xf>
    <xf numFmtId="164" fontId="15" fillId="7" borderId="2" xfId="9" applyNumberFormat="1" applyFont="1" applyFill="1" applyBorder="1" applyAlignment="1">
      <alignment horizontal="center" vertical="center"/>
    </xf>
    <xf numFmtId="164" fontId="15" fillId="7" borderId="4" xfId="9" applyNumberFormat="1" applyFont="1" applyFill="1" applyBorder="1" applyAlignment="1">
      <alignment horizontal="center" vertical="center"/>
    </xf>
    <xf numFmtId="167" fontId="15" fillId="7" borderId="4" xfId="7" applyNumberFormat="1" applyFont="1" applyFill="1" applyBorder="1" applyAlignment="1">
      <alignment horizontal="right" vertical="center" indent="1"/>
    </xf>
    <xf numFmtId="166" fontId="9" fillId="2" borderId="1" xfId="4" applyNumberFormat="1" applyFont="1" applyFill="1" applyBorder="1" applyAlignment="1">
      <alignment horizontal="right" vertical="center" indent="1"/>
    </xf>
    <xf numFmtId="164" fontId="9" fillId="4" borderId="14" xfId="4" applyNumberFormat="1" applyFont="1" applyFill="1" applyBorder="1" applyAlignment="1">
      <alignment horizontal="right" vertical="center" indent="1"/>
    </xf>
    <xf numFmtId="164" fontId="9" fillId="4" borderId="15" xfId="4" applyNumberFormat="1" applyFont="1" applyFill="1" applyBorder="1" applyAlignment="1">
      <alignment horizontal="right" vertical="center" indent="1"/>
    </xf>
    <xf numFmtId="166" fontId="9" fillId="2" borderId="15" xfId="4" applyNumberFormat="1" applyFont="1" applyFill="1" applyBorder="1" applyAlignment="1">
      <alignment horizontal="right" vertical="center" indent="1"/>
    </xf>
    <xf numFmtId="166" fontId="9" fillId="5" borderId="0" xfId="4" applyNumberFormat="1" applyFont="1" applyFill="1"/>
    <xf numFmtId="0" fontId="9" fillId="2" borderId="14" xfId="2" applyFont="1" applyFill="1" applyBorder="1" applyAlignment="1">
      <alignment horizontal="left" vertical="center" indent="3"/>
    </xf>
    <xf numFmtId="0" fontId="9" fillId="5" borderId="10" xfId="4" applyFont="1" applyFill="1" applyBorder="1" applyAlignment="1">
      <alignment horizontal="left" vertical="center" indent="1"/>
    </xf>
    <xf numFmtId="166" fontId="9" fillId="2" borderId="10" xfId="4" applyNumberFormat="1" applyFont="1" applyFill="1" applyBorder="1" applyAlignment="1">
      <alignment horizontal="right" vertical="center" indent="1"/>
    </xf>
    <xf numFmtId="164" fontId="9" fillId="4" borderId="10" xfId="4" applyNumberFormat="1" applyFont="1" applyFill="1" applyBorder="1" applyAlignment="1">
      <alignment horizontal="right" vertical="center" indent="1"/>
    </xf>
    <xf numFmtId="164" fontId="9" fillId="4" borderId="11" xfId="4" applyNumberFormat="1" applyFont="1" applyFill="1" applyBorder="1" applyAlignment="1">
      <alignment horizontal="right" vertical="center" indent="1"/>
    </xf>
    <xf numFmtId="164" fontId="9" fillId="4" borderId="12" xfId="4" applyNumberFormat="1" applyFont="1" applyFill="1" applyBorder="1" applyAlignment="1">
      <alignment horizontal="right" vertical="center" indent="1"/>
    </xf>
    <xf numFmtId="166" fontId="9" fillId="2" borderId="12" xfId="4" applyNumberFormat="1" applyFont="1" applyFill="1" applyBorder="1" applyAlignment="1">
      <alignment horizontal="right" vertical="center" indent="1"/>
    </xf>
    <xf numFmtId="0" fontId="14" fillId="5" borderId="0" xfId="4" applyFont="1" applyFill="1"/>
    <xf numFmtId="0" fontId="9" fillId="5" borderId="0" xfId="4" applyFont="1" applyFill="1" applyAlignment="1">
      <alignment horizontal="left" indent="1"/>
    </xf>
    <xf numFmtId="164" fontId="9" fillId="5" borderId="0" xfId="4" applyNumberFormat="1" applyFont="1" applyFill="1" applyAlignment="1">
      <alignment horizontal="center" vertical="center"/>
    </xf>
    <xf numFmtId="166" fontId="9" fillId="5" borderId="0" xfId="4" applyNumberFormat="1" applyFont="1" applyFill="1" applyAlignment="1">
      <alignment horizontal="center" vertical="center"/>
    </xf>
    <xf numFmtId="167" fontId="18" fillId="7" borderId="4" xfId="7" applyNumberFormat="1" applyFont="1" applyFill="1" applyBorder="1" applyAlignment="1">
      <alignment horizontal="right" vertical="center" indent="1"/>
    </xf>
    <xf numFmtId="166" fontId="14" fillId="5" borderId="0" xfId="4" applyNumberFormat="1" applyFont="1" applyFill="1" applyAlignment="1">
      <alignment horizontal="center" vertical="center"/>
    </xf>
    <xf numFmtId="164" fontId="9" fillId="5" borderId="0" xfId="4" applyNumberFormat="1" applyFont="1" applyFill="1" applyAlignment="1">
      <alignment horizontal="right" vertical="center"/>
    </xf>
    <xf numFmtId="0" fontId="19" fillId="0" borderId="0" xfId="2" applyFont="1" applyAlignment="1">
      <alignment vertical="center"/>
    </xf>
    <xf numFmtId="0" fontId="9" fillId="4" borderId="15" xfId="4" applyFont="1" applyFill="1" applyBorder="1"/>
    <xf numFmtId="0" fontId="16" fillId="5" borderId="21" xfId="4" applyFont="1" applyFill="1" applyBorder="1" applyAlignment="1">
      <alignment vertical="center"/>
    </xf>
    <xf numFmtId="166" fontId="9" fillId="2" borderId="22" xfId="4" applyNumberFormat="1" applyFont="1" applyFill="1" applyBorder="1" applyAlignment="1">
      <alignment horizontal="right" vertical="center" indent="1"/>
    </xf>
    <xf numFmtId="164" fontId="9" fillId="2" borderId="20" xfId="4" applyNumberFormat="1" applyFont="1" applyFill="1" applyBorder="1" applyAlignment="1">
      <alignment horizontal="right" vertical="center" indent="1"/>
    </xf>
    <xf numFmtId="164" fontId="9" fillId="2" borderId="23" xfId="4" applyNumberFormat="1" applyFont="1" applyFill="1" applyBorder="1" applyAlignment="1">
      <alignment horizontal="right" vertical="center" indent="1"/>
    </xf>
    <xf numFmtId="164" fontId="9" fillId="2" borderId="22" xfId="4" applyNumberFormat="1" applyFont="1" applyFill="1" applyBorder="1" applyAlignment="1">
      <alignment horizontal="right" vertical="center" indent="1"/>
    </xf>
    <xf numFmtId="166" fontId="9" fillId="4" borderId="23" xfId="4" applyNumberFormat="1" applyFont="1" applyFill="1" applyBorder="1" applyAlignment="1">
      <alignment horizontal="right" vertical="center" indent="1"/>
    </xf>
    <xf numFmtId="164" fontId="9" fillId="4" borderId="22" xfId="4" applyNumberFormat="1" applyFont="1" applyFill="1" applyBorder="1" applyAlignment="1">
      <alignment horizontal="right" vertical="center" indent="1"/>
    </xf>
    <xf numFmtId="164" fontId="9" fillId="4" borderId="23" xfId="4" applyNumberFormat="1" applyFont="1" applyFill="1" applyBorder="1" applyAlignment="1">
      <alignment horizontal="right" vertical="center" indent="1"/>
    </xf>
    <xf numFmtId="0" fontId="11" fillId="6" borderId="7" xfId="6" applyFont="1" applyFill="1" applyBorder="1" applyAlignment="1">
      <alignment horizontal="center" vertical="center" wrapText="1"/>
    </xf>
    <xf numFmtId="0" fontId="11" fillId="6" borderId="7" xfId="6" applyFont="1" applyFill="1" applyBorder="1" applyAlignment="1">
      <alignment horizontal="center" vertical="center"/>
    </xf>
    <xf numFmtId="0" fontId="16" fillId="2" borderId="0" xfId="4" applyFont="1" applyFill="1"/>
    <xf numFmtId="0" fontId="16" fillId="2" borderId="0" xfId="4" applyFont="1" applyFill="1" applyAlignment="1">
      <alignment wrapText="1"/>
    </xf>
    <xf numFmtId="49" fontId="9" fillId="5" borderId="6" xfId="4" applyNumberFormat="1" applyFont="1" applyFill="1" applyBorder="1" applyAlignment="1">
      <alignment horizontal="left" indent="1"/>
    </xf>
    <xf numFmtId="164" fontId="9" fillId="2" borderId="8" xfId="4" applyNumberFormat="1" applyFont="1" applyFill="1" applyBorder="1" applyAlignment="1">
      <alignment horizontal="right" vertical="center" indent="1"/>
    </xf>
    <xf numFmtId="164" fontId="9" fillId="2" borderId="9" xfId="4" applyNumberFormat="1" applyFont="1" applyFill="1" applyBorder="1" applyAlignment="1">
      <alignment horizontal="right" vertical="center" indent="1"/>
    </xf>
    <xf numFmtId="164" fontId="9" fillId="2" borderId="1" xfId="4" applyNumberFormat="1" applyFont="1" applyFill="1" applyBorder="1" applyAlignment="1">
      <alignment horizontal="right" vertical="center" indent="1"/>
    </xf>
    <xf numFmtId="164" fontId="9" fillId="4" borderId="8" xfId="4" applyNumberFormat="1" applyFont="1" applyFill="1" applyBorder="1" applyAlignment="1">
      <alignment horizontal="center" vertical="center"/>
    </xf>
    <xf numFmtId="166" fontId="9" fillId="4" borderId="9" xfId="4" applyNumberFormat="1" applyFont="1" applyFill="1" applyBorder="1" applyAlignment="1">
      <alignment horizontal="right" vertical="center" indent="1"/>
    </xf>
    <xf numFmtId="164" fontId="9" fillId="4" borderId="1" xfId="4" applyNumberFormat="1" applyFont="1" applyFill="1" applyBorder="1" applyAlignment="1">
      <alignment horizontal="right" vertical="center" indent="1"/>
    </xf>
    <xf numFmtId="164" fontId="9" fillId="4" borderId="9" xfId="4" applyNumberFormat="1" applyFont="1" applyFill="1" applyBorder="1" applyAlignment="1">
      <alignment horizontal="right" vertical="center" indent="1"/>
    </xf>
    <xf numFmtId="0" fontId="21" fillId="2" borderId="0" xfId="4" applyFont="1" applyFill="1" applyAlignment="1">
      <alignment wrapText="1"/>
    </xf>
    <xf numFmtId="49" fontId="9" fillId="5" borderId="11" xfId="4" applyNumberFormat="1" applyFont="1" applyFill="1" applyBorder="1" applyAlignment="1">
      <alignment horizontal="left" indent="3"/>
    </xf>
    <xf numFmtId="164" fontId="9" fillId="2" borderId="12" xfId="4" applyNumberFormat="1" applyFont="1" applyFill="1" applyBorder="1" applyAlignment="1">
      <alignment horizontal="right" vertical="center" indent="1"/>
    </xf>
    <xf numFmtId="164" fontId="9" fillId="2" borderId="13" xfId="4" applyNumberFormat="1" applyFont="1" applyFill="1" applyBorder="1" applyAlignment="1">
      <alignment horizontal="right" vertical="center" indent="1"/>
    </xf>
    <xf numFmtId="164" fontId="9" fillId="2" borderId="10" xfId="4" applyNumberFormat="1" applyFont="1" applyFill="1" applyBorder="1" applyAlignment="1">
      <alignment horizontal="right" vertical="center" indent="1"/>
    </xf>
    <xf numFmtId="166" fontId="9" fillId="4" borderId="13" xfId="4" applyNumberFormat="1" applyFont="1" applyFill="1" applyBorder="1" applyAlignment="1">
      <alignment horizontal="right" vertical="center" indent="1"/>
    </xf>
    <xf numFmtId="164" fontId="9" fillId="4" borderId="13" xfId="4" applyNumberFormat="1" applyFont="1" applyFill="1" applyBorder="1" applyAlignment="1">
      <alignment horizontal="right" vertical="center" indent="1"/>
    </xf>
    <xf numFmtId="0" fontId="9" fillId="5" borderId="6" xfId="4" applyFont="1" applyFill="1" applyBorder="1" applyAlignment="1">
      <alignment horizontal="left" indent="1"/>
    </xf>
    <xf numFmtId="0" fontId="9" fillId="5" borderId="11" xfId="4" applyFont="1" applyFill="1" applyBorder="1" applyAlignment="1">
      <alignment horizontal="left" vertical="center" indent="1"/>
    </xf>
    <xf numFmtId="164" fontId="17" fillId="4" borderId="12" xfId="4" applyNumberFormat="1" applyFont="1" applyFill="1" applyBorder="1" applyAlignment="1">
      <alignment horizontal="center" vertical="center"/>
    </xf>
    <xf numFmtId="164" fontId="17" fillId="4" borderId="10" xfId="4" applyNumberFormat="1" applyFont="1" applyFill="1" applyBorder="1" applyAlignment="1">
      <alignment horizontal="right" vertical="center" indent="1"/>
    </xf>
    <xf numFmtId="0" fontId="16" fillId="5" borderId="1" xfId="4" applyFont="1" applyFill="1" applyBorder="1" applyAlignment="1">
      <alignment vertical="center"/>
    </xf>
    <xf numFmtId="166" fontId="16" fillId="2" borderId="1" xfId="4" applyNumberFormat="1" applyFont="1" applyFill="1" applyBorder="1" applyAlignment="1">
      <alignment horizontal="right" vertical="center" indent="1"/>
    </xf>
    <xf numFmtId="164" fontId="16" fillId="2" borderId="8" xfId="4" applyNumberFormat="1" applyFont="1" applyFill="1" applyBorder="1" applyAlignment="1">
      <alignment horizontal="right" vertical="center" indent="1"/>
    </xf>
    <xf numFmtId="164" fontId="16" fillId="2" borderId="9" xfId="4" applyNumberFormat="1" applyFont="1" applyFill="1" applyBorder="1" applyAlignment="1">
      <alignment horizontal="right" vertical="center" indent="1"/>
    </xf>
    <xf numFmtId="164" fontId="16" fillId="2" borderId="1" xfId="4" applyNumberFormat="1" applyFont="1" applyFill="1" applyBorder="1" applyAlignment="1">
      <alignment horizontal="right" vertical="center" indent="1"/>
    </xf>
    <xf numFmtId="166" fontId="16" fillId="4" borderId="9" xfId="4" applyNumberFormat="1" applyFont="1" applyFill="1" applyBorder="1" applyAlignment="1">
      <alignment horizontal="right" vertical="center" indent="1"/>
    </xf>
    <xf numFmtId="164" fontId="16" fillId="4" borderId="1" xfId="4" applyNumberFormat="1" applyFont="1" applyFill="1" applyBorder="1" applyAlignment="1">
      <alignment horizontal="right" vertical="center" indent="1"/>
    </xf>
    <xf numFmtId="164" fontId="16" fillId="4" borderId="9" xfId="4" applyNumberFormat="1" applyFont="1" applyFill="1" applyBorder="1" applyAlignment="1">
      <alignment horizontal="right" vertical="center" indent="1"/>
    </xf>
    <xf numFmtId="0" fontId="9" fillId="2" borderId="0" xfId="4" applyFont="1" applyFill="1" applyAlignment="1">
      <alignment horizontal="left" vertical="center" indent="1"/>
    </xf>
    <xf numFmtId="166" fontId="9" fillId="2" borderId="0" xfId="4" applyNumberFormat="1" applyFont="1" applyFill="1" applyAlignment="1">
      <alignment horizontal="right" vertical="center" indent="1"/>
    </xf>
    <xf numFmtId="0" fontId="13" fillId="2" borderId="0" xfId="5" applyFont="1" applyFill="1" applyAlignment="1">
      <alignment horizontal="center" vertical="center" wrapText="1"/>
    </xf>
    <xf numFmtId="0" fontId="13" fillId="2" borderId="5" xfId="5" applyFont="1" applyFill="1" applyBorder="1" applyAlignment="1">
      <alignment horizontal="center" vertical="center" wrapText="1"/>
    </xf>
    <xf numFmtId="164" fontId="15" fillId="7" borderId="2" xfId="8" applyNumberFormat="1" applyFont="1" applyFill="1" applyBorder="1" applyAlignment="1">
      <alignment horizontal="center" vertical="center"/>
    </xf>
    <xf numFmtId="164" fontId="15" fillId="7" borderId="3" xfId="8" applyNumberFormat="1" applyFont="1" applyFill="1" applyBorder="1" applyAlignment="1">
      <alignment horizontal="center" vertical="center"/>
    </xf>
    <xf numFmtId="164" fontId="9" fillId="4" borderId="6" xfId="4" applyNumberFormat="1" applyFont="1" applyFill="1" applyBorder="1" applyAlignment="1">
      <alignment horizontal="right" vertical="center" indent="1"/>
    </xf>
    <xf numFmtId="164" fontId="9" fillId="4" borderId="8" xfId="4" applyNumberFormat="1" applyFont="1" applyFill="1" applyBorder="1" applyAlignment="1">
      <alignment horizontal="right" vertical="center" indent="1"/>
    </xf>
    <xf numFmtId="164" fontId="9" fillId="2" borderId="11" xfId="4" applyNumberFormat="1" applyFont="1" applyFill="1" applyBorder="1" applyAlignment="1">
      <alignment horizontal="right" vertical="center" indent="1"/>
    </xf>
    <xf numFmtId="164" fontId="9" fillId="2" borderId="14" xfId="4" applyNumberFormat="1" applyFont="1" applyFill="1" applyBorder="1" applyAlignment="1">
      <alignment horizontal="right" vertical="center" indent="1"/>
    </xf>
    <xf numFmtId="0" fontId="15" fillId="2" borderId="9" xfId="5" applyFont="1" applyFill="1" applyBorder="1" applyAlignment="1">
      <alignment horizontal="left" vertical="center"/>
    </xf>
    <xf numFmtId="168" fontId="15" fillId="2" borderId="9" xfId="7" applyNumberFormat="1" applyFont="1" applyFill="1" applyBorder="1" applyAlignment="1">
      <alignment horizontal="center" vertical="center"/>
    </xf>
    <xf numFmtId="164" fontId="15" fillId="2" borderId="9" xfId="8" applyNumberFormat="1" applyFont="1" applyFill="1" applyBorder="1" applyAlignment="1">
      <alignment horizontal="center" vertical="center"/>
    </xf>
    <xf numFmtId="0" fontId="22" fillId="7" borderId="0" xfId="2" applyFont="1" applyFill="1" applyAlignment="1">
      <alignment horizontal="left" vertical="center" indent="1"/>
    </xf>
    <xf numFmtId="0" fontId="24" fillId="7" borderId="0" xfId="10" applyFont="1" applyFill="1"/>
    <xf numFmtId="0" fontId="24" fillId="0" borderId="0" xfId="10" applyFont="1"/>
    <xf numFmtId="17" fontId="25" fillId="6" borderId="1" xfId="11" applyNumberFormat="1" applyFont="1" applyFill="1" applyBorder="1" applyAlignment="1">
      <alignment horizontal="center" vertical="center" wrapText="1"/>
    </xf>
    <xf numFmtId="0" fontId="26" fillId="7" borderId="2" xfId="12" applyFont="1" applyFill="1" applyBorder="1" applyAlignment="1">
      <alignment horizontal="left" vertical="center"/>
    </xf>
    <xf numFmtId="0" fontId="26" fillId="7" borderId="4" xfId="12" applyFont="1" applyFill="1" applyBorder="1" applyAlignment="1">
      <alignment horizontal="left" vertical="center"/>
    </xf>
    <xf numFmtId="164" fontId="26" fillId="7" borderId="7" xfId="13" applyNumberFormat="1" applyFont="1" applyFill="1" applyBorder="1" applyAlignment="1">
      <alignment horizontal="center" vertical="center"/>
    </xf>
    <xf numFmtId="0" fontId="27" fillId="2" borderId="14" xfId="12" applyFont="1" applyFill="1" applyBorder="1"/>
    <xf numFmtId="0" fontId="27" fillId="2" borderId="15" xfId="12" applyFont="1" applyFill="1" applyBorder="1"/>
    <xf numFmtId="164" fontId="28" fillId="2" borderId="5" xfId="13" applyNumberFormat="1" applyFont="1" applyFill="1" applyBorder="1" applyAlignment="1">
      <alignment horizontal="center" vertical="center"/>
    </xf>
    <xf numFmtId="0" fontId="29" fillId="0" borderId="14" xfId="11" applyFont="1" applyBorder="1"/>
    <xf numFmtId="0" fontId="29" fillId="0" borderId="15" xfId="11" applyFont="1" applyBorder="1"/>
    <xf numFmtId="164" fontId="29" fillId="0" borderId="5" xfId="13" applyNumberFormat="1" applyFont="1" applyFill="1" applyBorder="1" applyAlignment="1">
      <alignment horizontal="center" vertical="center"/>
    </xf>
    <xf numFmtId="0" fontId="24" fillId="0" borderId="14" xfId="11" applyFont="1" applyBorder="1"/>
    <xf numFmtId="0" fontId="24" fillId="0" borderId="15" xfId="11" applyFont="1" applyBorder="1"/>
    <xf numFmtId="164" fontId="29" fillId="0" borderId="24" xfId="13" applyNumberFormat="1" applyFont="1" applyFill="1" applyBorder="1" applyAlignment="1">
      <alignment horizontal="center" vertical="center"/>
    </xf>
    <xf numFmtId="0" fontId="27" fillId="0" borderId="25" xfId="12" applyFont="1" applyBorder="1"/>
    <xf numFmtId="0" fontId="27" fillId="0" borderId="26" xfId="12" applyFont="1" applyBorder="1"/>
    <xf numFmtId="164" fontId="28" fillId="0" borderId="5" xfId="13" applyNumberFormat="1" applyFont="1" applyFill="1" applyBorder="1" applyAlignment="1">
      <alignment horizontal="center" vertical="center"/>
    </xf>
    <xf numFmtId="0" fontId="24" fillId="0" borderId="11" xfId="11" applyFont="1" applyBorder="1"/>
    <xf numFmtId="0" fontId="24" fillId="0" borderId="12" xfId="11" applyFont="1" applyBorder="1"/>
    <xf numFmtId="164" fontId="29" fillId="0" borderId="10" xfId="13" applyNumberFormat="1" applyFont="1" applyFill="1" applyBorder="1" applyAlignment="1">
      <alignment horizontal="center" vertical="center"/>
    </xf>
    <xf numFmtId="0" fontId="24" fillId="0" borderId="0" xfId="11" applyFont="1"/>
    <xf numFmtId="164" fontId="29" fillId="0" borderId="0" xfId="13" applyNumberFormat="1" applyFont="1" applyFill="1" applyBorder="1" applyAlignment="1">
      <alignment horizontal="center" vertical="center"/>
    </xf>
    <xf numFmtId="166" fontId="24" fillId="0" borderId="0" xfId="10" applyNumberFormat="1" applyFont="1"/>
    <xf numFmtId="0" fontId="24" fillId="0" borderId="0" xfId="10" applyFont="1" applyAlignment="1">
      <alignment horizontal="right"/>
    </xf>
    <xf numFmtId="0" fontId="2" fillId="0" borderId="0" xfId="2"/>
    <xf numFmtId="0" fontId="25" fillId="0" borderId="0" xfId="10" applyFont="1"/>
    <xf numFmtId="3" fontId="24" fillId="0" borderId="0" xfId="10" applyNumberFormat="1" applyFont="1"/>
    <xf numFmtId="0" fontId="30" fillId="6" borderId="30" xfId="10" applyFont="1" applyFill="1" applyBorder="1" applyAlignment="1">
      <alignment horizontal="center" vertical="center"/>
    </xf>
    <xf numFmtId="0" fontId="24" fillId="2" borderId="31" xfId="10" applyFont="1" applyFill="1" applyBorder="1" applyAlignment="1">
      <alignment horizontal="center" vertical="center"/>
    </xf>
    <xf numFmtId="169" fontId="24" fillId="6" borderId="32" xfId="10" applyNumberFormat="1" applyFont="1" applyFill="1" applyBorder="1" applyAlignment="1">
      <alignment horizontal="center" vertical="center"/>
    </xf>
    <xf numFmtId="169" fontId="25" fillId="6" borderId="33" xfId="10" quotePrefix="1" applyNumberFormat="1" applyFont="1" applyFill="1" applyBorder="1" applyAlignment="1">
      <alignment horizontal="center" vertical="center"/>
    </xf>
    <xf numFmtId="169" fontId="30" fillId="6" borderId="34" xfId="10" applyNumberFormat="1" applyFont="1" applyFill="1" applyBorder="1" applyAlignment="1">
      <alignment horizontal="center"/>
    </xf>
    <xf numFmtId="2" fontId="24" fillId="0" borderId="13" xfId="10" applyNumberFormat="1" applyFont="1" applyBorder="1"/>
    <xf numFmtId="2" fontId="24" fillId="0" borderId="11" xfId="10" applyNumberFormat="1" applyFont="1" applyBorder="1"/>
    <xf numFmtId="2" fontId="24" fillId="0" borderId="35" xfId="10" applyNumberFormat="1" applyFont="1" applyBorder="1"/>
    <xf numFmtId="2" fontId="25" fillId="0" borderId="37" xfId="10" applyNumberFormat="1" applyFont="1" applyBorder="1"/>
    <xf numFmtId="2" fontId="25" fillId="0" borderId="30" xfId="10" applyNumberFormat="1" applyFont="1" applyBorder="1"/>
    <xf numFmtId="0" fontId="3" fillId="2" borderId="0" xfId="2" applyFont="1" applyFill="1" applyAlignment="1">
      <alignment horizontal="center" vertical="center"/>
    </xf>
    <xf numFmtId="0" fontId="20" fillId="2" borderId="0" xfId="2" applyFont="1" applyFill="1" applyAlignment="1">
      <alignment horizontal="left" vertical="center" wrapText="1"/>
    </xf>
    <xf numFmtId="0" fontId="11" fillId="6" borderId="1" xfId="5" applyFont="1" applyFill="1" applyBorder="1" applyAlignment="1">
      <alignment horizontal="center" vertical="center" wrapText="1"/>
    </xf>
    <xf numFmtId="0" fontId="11" fillId="6" borderId="5" xfId="5" applyFont="1" applyFill="1" applyBorder="1" applyAlignment="1">
      <alignment horizontal="center" vertical="center" wrapText="1"/>
    </xf>
    <xf numFmtId="0" fontId="11" fillId="6" borderId="10" xfId="5" applyFont="1" applyFill="1" applyBorder="1" applyAlignment="1">
      <alignment horizontal="center" vertical="center" wrapText="1"/>
    </xf>
    <xf numFmtId="0" fontId="11" fillId="6" borderId="2" xfId="6" applyFont="1" applyFill="1" applyBorder="1" applyAlignment="1">
      <alignment horizontal="center" vertical="center"/>
    </xf>
    <xf numFmtId="0" fontId="11" fillId="6" borderId="3" xfId="6" applyFont="1" applyFill="1" applyBorder="1" applyAlignment="1">
      <alignment horizontal="center" vertical="center"/>
    </xf>
    <xf numFmtId="0" fontId="11" fillId="6" borderId="4" xfId="6" applyFont="1" applyFill="1" applyBorder="1" applyAlignment="1">
      <alignment horizontal="center" vertical="center"/>
    </xf>
    <xf numFmtId="0" fontId="13" fillId="6" borderId="6" xfId="5" applyFont="1" applyFill="1" applyBorder="1" applyAlignment="1">
      <alignment horizontal="center" vertical="center" wrapText="1"/>
    </xf>
    <xf numFmtId="0" fontId="13" fillId="6" borderId="11" xfId="5" applyFont="1" applyFill="1" applyBorder="1" applyAlignment="1">
      <alignment horizontal="center" vertical="center" wrapText="1"/>
    </xf>
    <xf numFmtId="0" fontId="13" fillId="6" borderId="2" xfId="5" applyFont="1" applyFill="1" applyBorder="1" applyAlignment="1">
      <alignment horizontal="center" vertical="center" wrapText="1"/>
    </xf>
    <xf numFmtId="0" fontId="13" fillId="6" borderId="3" xfId="5" applyFont="1" applyFill="1" applyBorder="1" applyAlignment="1">
      <alignment horizontal="center" vertical="center" wrapText="1"/>
    </xf>
    <xf numFmtId="0" fontId="13" fillId="6" borderId="8" xfId="5" applyFont="1" applyFill="1" applyBorder="1" applyAlignment="1">
      <alignment horizontal="center" vertical="center" wrapText="1"/>
    </xf>
    <xf numFmtId="0" fontId="13" fillId="6" borderId="12" xfId="5" applyFont="1" applyFill="1" applyBorder="1" applyAlignment="1">
      <alignment horizontal="center" vertical="center" wrapText="1"/>
    </xf>
    <xf numFmtId="0" fontId="13" fillId="6" borderId="9" xfId="5" applyFont="1" applyFill="1" applyBorder="1" applyAlignment="1">
      <alignment horizontal="center" vertical="center" wrapText="1"/>
    </xf>
    <xf numFmtId="0" fontId="13" fillId="6" borderId="13" xfId="5" applyFont="1" applyFill="1" applyBorder="1" applyAlignment="1">
      <alignment horizontal="center" vertical="center" wrapText="1"/>
    </xf>
    <xf numFmtId="0" fontId="13" fillId="6" borderId="4" xfId="5" applyFont="1" applyFill="1" applyBorder="1" applyAlignment="1">
      <alignment horizontal="center" vertical="center" wrapText="1"/>
    </xf>
    <xf numFmtId="0" fontId="13" fillId="8" borderId="2" xfId="5" applyFont="1" applyFill="1" applyBorder="1" applyAlignment="1">
      <alignment horizontal="center" vertical="center" wrapText="1"/>
    </xf>
    <xf numFmtId="0" fontId="13" fillId="8" borderId="3" xfId="5" applyFont="1" applyFill="1" applyBorder="1" applyAlignment="1">
      <alignment horizontal="center" vertical="center" wrapText="1"/>
    </xf>
    <xf numFmtId="0" fontId="13" fillId="8" borderId="4" xfId="5" applyFont="1" applyFill="1" applyBorder="1" applyAlignment="1">
      <alignment horizontal="center" vertical="center" wrapText="1"/>
    </xf>
    <xf numFmtId="0" fontId="12" fillId="6" borderId="3" xfId="5" applyFont="1" applyFill="1" applyBorder="1" applyAlignment="1">
      <alignment horizontal="center" vertical="center" wrapText="1"/>
    </xf>
    <xf numFmtId="0" fontId="14" fillId="0" borderId="4" xfId="2" applyFont="1" applyBorder="1" applyAlignment="1">
      <alignment horizontal="center" vertical="center" wrapText="1"/>
    </xf>
    <xf numFmtId="166" fontId="9" fillId="2" borderId="11" xfId="4" applyNumberFormat="1" applyFont="1" applyFill="1" applyBorder="1" applyAlignment="1">
      <alignment horizontal="center" vertical="center"/>
    </xf>
    <xf numFmtId="166" fontId="9" fillId="2" borderId="13" xfId="4" applyNumberFormat="1" applyFont="1" applyFill="1" applyBorder="1" applyAlignment="1">
      <alignment horizontal="center" vertical="center"/>
    </xf>
    <xf numFmtId="166" fontId="9" fillId="2" borderId="12" xfId="4" applyNumberFormat="1" applyFont="1" applyFill="1" applyBorder="1" applyAlignment="1">
      <alignment horizontal="center" vertical="center"/>
    </xf>
    <xf numFmtId="166" fontId="14" fillId="5" borderId="3" xfId="4" applyNumberFormat="1" applyFont="1" applyFill="1" applyBorder="1" applyAlignment="1">
      <alignment horizontal="center" vertical="center"/>
    </xf>
    <xf numFmtId="0" fontId="25" fillId="6" borderId="27" xfId="10" applyFont="1" applyFill="1" applyBorder="1" applyAlignment="1">
      <alignment horizontal="center" vertical="center"/>
    </xf>
    <xf numFmtId="0" fontId="25" fillId="6" borderId="28" xfId="10" applyFont="1" applyFill="1" applyBorder="1" applyAlignment="1">
      <alignment horizontal="center" vertical="center"/>
    </xf>
    <xf numFmtId="0" fontId="25" fillId="6" borderId="29" xfId="10" applyFont="1" applyFill="1" applyBorder="1" applyAlignment="1">
      <alignment horizontal="center" vertical="center"/>
    </xf>
    <xf numFmtId="0" fontId="25" fillId="6" borderId="36" xfId="10" applyFont="1" applyFill="1" applyBorder="1" applyAlignment="1">
      <alignment horizontal="center"/>
    </xf>
    <xf numFmtId="0" fontId="25" fillId="6" borderId="37" xfId="10" applyFont="1" applyFill="1" applyBorder="1" applyAlignment="1">
      <alignment horizontal="center"/>
    </xf>
  </cellXfs>
  <cellStyles count="14">
    <cellStyle name="Milliers 3 19 2 2" xfId="7" xr:uid="{FF1547CE-E7C5-451F-82DC-7F4735716DA7}"/>
    <cellStyle name="Milliers 4" xfId="3" xr:uid="{16A0C9EB-BCF6-4390-9DC6-BBAE171EF0E4}"/>
    <cellStyle name="Normal" xfId="0" builtinId="0"/>
    <cellStyle name="Normal 11 101" xfId="11" xr:uid="{A23BF74A-4BF7-44EC-AC04-B9C03BBF6DFF}"/>
    <cellStyle name="Normal 11 19 3 2" xfId="6" xr:uid="{93DFE5A3-3AE3-4466-887D-85FDA462E900}"/>
    <cellStyle name="Normal 11 26 28 2" xfId="5" xr:uid="{64795EE3-13A7-45E3-A24D-1315D751DAE8}"/>
    <cellStyle name="Normal 11 26 78" xfId="12" xr:uid="{4597F37C-2286-4015-B562-20448F82C359}"/>
    <cellStyle name="Normal 12 10 4" xfId="10" xr:uid="{6E4ADE82-AAB6-417B-9217-6B68BCA84F1E}"/>
    <cellStyle name="Normal 2" xfId="2" xr:uid="{79881701-3854-460C-A5C3-BD4205A88BE2}"/>
    <cellStyle name="Normal 3" xfId="4" xr:uid="{B817E16C-EC29-4421-9614-DF7B079F2506}"/>
    <cellStyle name="Pourcentage" xfId="1" builtinId="5"/>
    <cellStyle name="Pourcentage 2" xfId="13" xr:uid="{C26D90F6-5E23-49C0-9832-3592F592071F}"/>
    <cellStyle name="Pourcentage 4 19 2 2 2" xfId="8" xr:uid="{52571A86-6906-4A72-85F9-9C749E4B883D}"/>
    <cellStyle name="Pourcentage 4 19 3 2" xfId="9" xr:uid="{4B7E3620-2F00-4791-A1AF-E9C54A1C23CD}"/>
  </cellStyles>
  <dxfs count="51">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22.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2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28.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3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34.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37.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40.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22011197098203"/>
        </c:manualLayout>
      </c:layout>
      <c:lineChart>
        <c:grouping val="standard"/>
        <c:varyColors val="0"/>
        <c:ser>
          <c:idx val="1"/>
          <c:order val="0"/>
          <c:tx>
            <c:v>TOTAL SOINS DE VILLE </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pt idx="26">
                <c:v>44621</c:v>
              </c:pt>
              <c:pt idx="27">
                <c:v>44652</c:v>
              </c:pt>
              <c:pt idx="28">
                <c:v>44682</c:v>
              </c:pt>
              <c:pt idx="29">
                <c:v>44713</c:v>
              </c:pt>
              <c:pt idx="30">
                <c:v>44743</c:v>
              </c:pt>
              <c:pt idx="31">
                <c:v>44774</c:v>
              </c:pt>
              <c:pt idx="32">
                <c:v>44805</c:v>
              </c:pt>
              <c:pt idx="33">
                <c:v>44835</c:v>
              </c:pt>
              <c:pt idx="34">
                <c:v>44866</c:v>
              </c:pt>
              <c:pt idx="35">
                <c:v>44896</c:v>
              </c:pt>
              <c:pt idx="36">
                <c:v>44927</c:v>
              </c:pt>
              <c:pt idx="37">
                <c:v>44958</c:v>
              </c:pt>
              <c:pt idx="38">
                <c:v>44986</c:v>
              </c:pt>
              <c:pt idx="39">
                <c:v>45017</c:v>
              </c:pt>
              <c:pt idx="40">
                <c:v>45047</c:v>
              </c:pt>
              <c:pt idx="41">
                <c:v>45078</c:v>
              </c:pt>
              <c:pt idx="42">
                <c:v>45108</c:v>
              </c:pt>
              <c:pt idx="43">
                <c:v>45139</c:v>
              </c:pt>
              <c:pt idx="44">
                <c:v>45170</c:v>
              </c:pt>
              <c:pt idx="45">
                <c:v>45200</c:v>
              </c:pt>
              <c:pt idx="46">
                <c:v>45231</c:v>
              </c:pt>
              <c:pt idx="47">
                <c:v>45261</c:v>
              </c:pt>
              <c:pt idx="48">
                <c:v>45292</c:v>
              </c:pt>
            </c:numLit>
          </c:cat>
          <c:val>
            <c:numLit>
              <c:formatCode>General</c:formatCode>
              <c:ptCount val="49"/>
              <c:pt idx="0">
                <c:v>93.525268898842384</c:v>
              </c:pt>
              <c:pt idx="1">
                <c:v>93.932231489005773</c:v>
              </c:pt>
              <c:pt idx="2">
                <c:v>89.436541890980891</c:v>
              </c:pt>
              <c:pt idx="3">
                <c:v>74.369420586079713</c:v>
              </c:pt>
              <c:pt idx="4">
                <c:v>84.492615476380962</c:v>
              </c:pt>
              <c:pt idx="5">
                <c:v>91.9781444751805</c:v>
              </c:pt>
              <c:pt idx="6">
                <c:v>92.234865181533451</c:v>
              </c:pt>
              <c:pt idx="7">
                <c:v>93.799957521050558</c:v>
              </c:pt>
              <c:pt idx="8">
                <c:v>94.161075882880809</c:v>
              </c:pt>
              <c:pt idx="9">
                <c:v>94.457164263013681</c:v>
              </c:pt>
              <c:pt idx="10">
                <c:v>97.47173709398183</c:v>
              </c:pt>
              <c:pt idx="11">
                <c:v>94.899143652558422</c:v>
              </c:pt>
              <c:pt idx="12">
                <c:v>95.902888718337891</c:v>
              </c:pt>
              <c:pt idx="13">
                <c:v>96.122859148062972</c:v>
              </c:pt>
              <c:pt idx="14">
                <c:v>95.341113181841351</c:v>
              </c:pt>
              <c:pt idx="15">
                <c:v>97.271370765115549</c:v>
              </c:pt>
              <c:pt idx="16">
                <c:v>96.418739907527751</c:v>
              </c:pt>
              <c:pt idx="17">
                <c:v>94.366654446272207</c:v>
              </c:pt>
              <c:pt idx="18">
                <c:v>94.376366377532321</c:v>
              </c:pt>
              <c:pt idx="19">
                <c:v>94.142210285040505</c:v>
              </c:pt>
              <c:pt idx="20">
                <c:v>95.062719768965437</c:v>
              </c:pt>
              <c:pt idx="21">
                <c:v>94.686889699861766</c:v>
              </c:pt>
              <c:pt idx="22">
                <c:v>94.059908360945926</c:v>
              </c:pt>
              <c:pt idx="23">
                <c:v>94.042581477253563</c:v>
              </c:pt>
              <c:pt idx="24">
                <c:v>97.116449441539928</c:v>
              </c:pt>
              <c:pt idx="25">
                <c:v>95.938746723828686</c:v>
              </c:pt>
              <c:pt idx="26">
                <c:v>94.647586249071665</c:v>
              </c:pt>
              <c:pt idx="27">
                <c:v>93.933409139626519</c:v>
              </c:pt>
              <c:pt idx="28">
                <c:v>95.820847282092387</c:v>
              </c:pt>
              <c:pt idx="29">
                <c:v>94.187867796286938</c:v>
              </c:pt>
              <c:pt idx="30">
                <c:v>94.817765142580342</c:v>
              </c:pt>
              <c:pt idx="31">
                <c:v>95.455107266020562</c:v>
              </c:pt>
              <c:pt idx="32">
                <c:v>94.225149501435439</c:v>
              </c:pt>
              <c:pt idx="33">
                <c:v>94.368282004223246</c:v>
              </c:pt>
              <c:pt idx="34">
                <c:v>93.796633738861971</c:v>
              </c:pt>
              <c:pt idx="35">
                <c:v>93.081289016992116</c:v>
              </c:pt>
              <c:pt idx="36">
                <c:v>94.404460703174749</c:v>
              </c:pt>
              <c:pt idx="37">
                <c:v>93.211181159728213</c:v>
              </c:pt>
              <c:pt idx="38">
                <c:v>93.645284513616886</c:v>
              </c:pt>
              <c:pt idx="39">
                <c:v>92.797948468862359</c:v>
              </c:pt>
              <c:pt idx="40">
                <c:v>92.103756704284862</c:v>
              </c:pt>
              <c:pt idx="41">
                <c:v>95.38509668603453</c:v>
              </c:pt>
              <c:pt idx="42">
                <c:v>94.245998055411206</c:v>
              </c:pt>
              <c:pt idx="43">
                <c:v>92.746275279727627</c:v>
              </c:pt>
              <c:pt idx="44">
                <c:v>92.855095350954315</c:v>
              </c:pt>
              <c:pt idx="45">
                <c:v>93.372034471298605</c:v>
              </c:pt>
              <c:pt idx="46">
                <c:v>93.194991142227593</c:v>
              </c:pt>
              <c:pt idx="47">
                <c:v>96.322556241582063</c:v>
              </c:pt>
              <c:pt idx="48">
                <c:v>90.628801890040151</c:v>
              </c:pt>
            </c:numLit>
          </c:val>
          <c:smooth val="0"/>
          <c:extLst>
            <c:ext xmlns:c16="http://schemas.microsoft.com/office/drawing/2014/chart" uri="{C3380CC4-5D6E-409C-BE32-E72D297353CC}">
              <c16:uniqueId val="{00000001-8534-471A-92FF-2C688D97FC1D}"/>
            </c:ext>
          </c:extLst>
        </c:ser>
        <c:ser>
          <c:idx val="0"/>
          <c:order val="1"/>
          <c:tx>
            <c:v>HORS COVID</c:v>
          </c:tx>
          <c:spPr>
            <a:ln w="12700">
              <a:solidFill>
                <a:srgbClr val="FF00FF"/>
              </a:solidFill>
              <a:prstDash val="solid"/>
            </a:ln>
          </c:spPr>
          <c:cat>
            <c:numLit>
              <c:formatCode>General</c:formatCode>
              <c:ptCount val="49"/>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pt idx="26">
                <c:v>44621</c:v>
              </c:pt>
              <c:pt idx="27">
                <c:v>44652</c:v>
              </c:pt>
              <c:pt idx="28">
                <c:v>44682</c:v>
              </c:pt>
              <c:pt idx="29">
                <c:v>44713</c:v>
              </c:pt>
              <c:pt idx="30">
                <c:v>44743</c:v>
              </c:pt>
              <c:pt idx="31">
                <c:v>44774</c:v>
              </c:pt>
              <c:pt idx="32">
                <c:v>44805</c:v>
              </c:pt>
              <c:pt idx="33">
                <c:v>44835</c:v>
              </c:pt>
              <c:pt idx="34">
                <c:v>44866</c:v>
              </c:pt>
              <c:pt idx="35">
                <c:v>44896</c:v>
              </c:pt>
              <c:pt idx="36">
                <c:v>44927</c:v>
              </c:pt>
              <c:pt idx="37">
                <c:v>44958</c:v>
              </c:pt>
              <c:pt idx="38">
                <c:v>44986</c:v>
              </c:pt>
              <c:pt idx="39">
                <c:v>45017</c:v>
              </c:pt>
              <c:pt idx="40">
                <c:v>45047</c:v>
              </c:pt>
              <c:pt idx="41">
                <c:v>45078</c:v>
              </c:pt>
              <c:pt idx="42">
                <c:v>45108</c:v>
              </c:pt>
              <c:pt idx="43">
                <c:v>45139</c:v>
              </c:pt>
              <c:pt idx="44">
                <c:v>45170</c:v>
              </c:pt>
              <c:pt idx="45">
                <c:v>45200</c:v>
              </c:pt>
              <c:pt idx="46">
                <c:v>45231</c:v>
              </c:pt>
              <c:pt idx="47">
                <c:v>45261</c:v>
              </c:pt>
              <c:pt idx="48">
                <c:v>45292</c:v>
              </c:pt>
            </c:numLit>
          </c:cat>
          <c:val>
            <c:numLit>
              <c:formatCode>General</c:formatCode>
              <c:ptCount val="49"/>
              <c:pt idx="0">
                <c:v>93.707278239718207</c:v>
              </c:pt>
              <c:pt idx="1">
                <c:v>93.437817494950195</c:v>
              </c:pt>
              <c:pt idx="2">
                <c:v>89.763436721640218</c:v>
              </c:pt>
              <c:pt idx="3">
                <c:v>73.441578012466891</c:v>
              </c:pt>
              <c:pt idx="4">
                <c:v>83.558917839955711</c:v>
              </c:pt>
              <c:pt idx="5">
                <c:v>90.24413190409058</c:v>
              </c:pt>
              <c:pt idx="6">
                <c:v>90.984535283359889</c:v>
              </c:pt>
              <c:pt idx="7">
                <c:v>92.790361428938354</c:v>
              </c:pt>
              <c:pt idx="8">
                <c:v>92.901109250911134</c:v>
              </c:pt>
              <c:pt idx="9">
                <c:v>92.29899599180915</c:v>
              </c:pt>
              <c:pt idx="10">
                <c:v>93.744530327153868</c:v>
              </c:pt>
              <c:pt idx="11">
                <c:v>92.434866194392853</c:v>
              </c:pt>
              <c:pt idx="12">
                <c:v>92.80044661221622</c:v>
              </c:pt>
              <c:pt idx="13">
                <c:v>92.961700295828336</c:v>
              </c:pt>
              <c:pt idx="14">
                <c:v>92.105858716921205</c:v>
              </c:pt>
              <c:pt idx="15">
                <c:v>94.037062927669069</c:v>
              </c:pt>
              <c:pt idx="16">
                <c:v>94.534000731012284</c:v>
              </c:pt>
              <c:pt idx="17">
                <c:v>92.30979259090104</c:v>
              </c:pt>
              <c:pt idx="18">
                <c:v>92.253862407206611</c:v>
              </c:pt>
              <c:pt idx="19">
                <c:v>91.513891909019904</c:v>
              </c:pt>
              <c:pt idx="20">
                <c:v>92.909150827752299</c:v>
              </c:pt>
              <c:pt idx="21">
                <c:v>93.273603711850612</c:v>
              </c:pt>
              <c:pt idx="22">
                <c:v>92.254672262036422</c:v>
              </c:pt>
              <c:pt idx="23">
                <c:v>91.427711275100449</c:v>
              </c:pt>
              <c:pt idx="24">
                <c:v>91.76160947291207</c:v>
              </c:pt>
              <c:pt idx="25">
                <c:v>92.20326741561378</c:v>
              </c:pt>
              <c:pt idx="26">
                <c:v>92.459651128296642</c:v>
              </c:pt>
              <c:pt idx="27">
                <c:v>91.745218109103149</c:v>
              </c:pt>
              <c:pt idx="28">
                <c:v>94.248977440504945</c:v>
              </c:pt>
              <c:pt idx="29">
                <c:v>92.837120277381118</c:v>
              </c:pt>
              <c:pt idx="30">
                <c:v>93.496018674526752</c:v>
              </c:pt>
              <c:pt idx="31">
                <c:v>94.283864075922935</c:v>
              </c:pt>
              <c:pt idx="32">
                <c:v>93.539559626179511</c:v>
              </c:pt>
              <c:pt idx="33">
                <c:v>93.184924995700953</c:v>
              </c:pt>
              <c:pt idx="34">
                <c:v>92.95779678138075</c:v>
              </c:pt>
              <c:pt idx="35">
                <c:v>91.808220281038601</c:v>
              </c:pt>
              <c:pt idx="36">
                <c:v>93.884169490289963</c:v>
              </c:pt>
              <c:pt idx="37">
                <c:v>92.825284168239008</c:v>
              </c:pt>
              <c:pt idx="38">
                <c:v>93.520422446843369</c:v>
              </c:pt>
              <c:pt idx="39">
                <c:v>92.711764414069037</c:v>
              </c:pt>
              <c:pt idx="40">
                <c:v>91.864395230584435</c:v>
              </c:pt>
              <c:pt idx="41">
                <c:v>94.996181675239484</c:v>
              </c:pt>
              <c:pt idx="42">
                <c:v>93.846463490984462</c:v>
              </c:pt>
              <c:pt idx="43">
                <c:v>92.634874272175736</c:v>
              </c:pt>
              <c:pt idx="44">
                <c:v>92.606600602732598</c:v>
              </c:pt>
              <c:pt idx="45">
                <c:v>93.435456241661328</c:v>
              </c:pt>
              <c:pt idx="46">
                <c:v>93.108972844273197</c:v>
              </c:pt>
              <c:pt idx="47">
                <c:v>96.441168096206184</c:v>
              </c:pt>
              <c:pt idx="48">
                <c:v>90.640081746257536</c:v>
              </c:pt>
            </c:numLit>
          </c:val>
          <c:smooth val="0"/>
          <c:extLst>
            <c:ext xmlns:c16="http://schemas.microsoft.com/office/drawing/2014/chart" uri="{C3380CC4-5D6E-409C-BE32-E72D297353CC}">
              <c16:uniqueId val="{00000002-8534-471A-92FF-2C688D97FC1D}"/>
            </c:ext>
          </c:extLst>
        </c:ser>
        <c:dLbls>
          <c:showLegendKey val="0"/>
          <c:showVal val="0"/>
          <c:showCatName val="0"/>
          <c:showSerName val="0"/>
          <c:showPercent val="0"/>
          <c:showBubbleSize val="0"/>
        </c:dLbls>
        <c:marker val="1"/>
        <c:smooth val="0"/>
        <c:axId val="479857256"/>
        <c:axId val="479857648"/>
      </c:lineChart>
      <c:dateAx>
        <c:axId val="479857256"/>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479857648"/>
        <c:crosses val="autoZero"/>
        <c:auto val="0"/>
        <c:lblOffset val="100"/>
        <c:baseTimeUnit val="months"/>
        <c:majorUnit val="6"/>
        <c:majorTimeUnit val="months"/>
        <c:minorUnit val="1"/>
        <c:minorTimeUnit val="months"/>
      </c:dateAx>
      <c:valAx>
        <c:axId val="479857648"/>
        <c:scaling>
          <c:orientation val="minMax"/>
          <c:max val="115"/>
          <c:min val="65"/>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9857256"/>
        <c:crosses val="autoZero"/>
        <c:crossBetween val="midCat"/>
        <c:majorUnit val="10"/>
      </c:valAx>
      <c:spPr>
        <a:solidFill>
          <a:srgbClr val="FFFFFF"/>
        </a:solidFill>
        <a:ln w="12700">
          <a:solidFill>
            <a:srgbClr val="808080"/>
          </a:solidFill>
          <a:prstDash val="solid"/>
        </a:ln>
      </c:spPr>
    </c:plotArea>
    <c:legend>
      <c:legendPos val="r"/>
      <c:layout>
        <c:manualLayout>
          <c:xMode val="edge"/>
          <c:yMode val="edge"/>
          <c:x val="8.0283611111111111E-2"/>
          <c:y val="0.90686717808342632"/>
          <c:w val="0.78024277777777773"/>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32157091474677"/>
          <c:h val="0.73858628186498143"/>
        </c:manualLayout>
      </c:layout>
      <c:lineChart>
        <c:grouping val="standard"/>
        <c:varyColors val="0"/>
        <c:ser>
          <c:idx val="1"/>
          <c:order val="0"/>
          <c:tx>
            <c:v>TOTAL Laboratoires</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pt idx="26">
                <c:v>44621</c:v>
              </c:pt>
              <c:pt idx="27">
                <c:v>44652</c:v>
              </c:pt>
              <c:pt idx="28">
                <c:v>44682</c:v>
              </c:pt>
              <c:pt idx="29">
                <c:v>44713</c:v>
              </c:pt>
              <c:pt idx="30">
                <c:v>44743</c:v>
              </c:pt>
              <c:pt idx="31">
                <c:v>44774</c:v>
              </c:pt>
              <c:pt idx="32">
                <c:v>44805</c:v>
              </c:pt>
              <c:pt idx="33">
                <c:v>44835</c:v>
              </c:pt>
              <c:pt idx="34">
                <c:v>44866</c:v>
              </c:pt>
              <c:pt idx="35">
                <c:v>44896</c:v>
              </c:pt>
              <c:pt idx="36">
                <c:v>44927</c:v>
              </c:pt>
              <c:pt idx="37">
                <c:v>44958</c:v>
              </c:pt>
              <c:pt idx="38">
                <c:v>44986</c:v>
              </c:pt>
              <c:pt idx="39">
                <c:v>45017</c:v>
              </c:pt>
              <c:pt idx="40">
                <c:v>45047</c:v>
              </c:pt>
              <c:pt idx="41">
                <c:v>45078</c:v>
              </c:pt>
              <c:pt idx="42">
                <c:v>45108</c:v>
              </c:pt>
              <c:pt idx="43">
                <c:v>45139</c:v>
              </c:pt>
              <c:pt idx="44">
                <c:v>45170</c:v>
              </c:pt>
              <c:pt idx="45">
                <c:v>45200</c:v>
              </c:pt>
              <c:pt idx="46">
                <c:v>45231</c:v>
              </c:pt>
              <c:pt idx="47">
                <c:v>45261</c:v>
              </c:pt>
              <c:pt idx="48">
                <c:v>45292</c:v>
              </c:pt>
            </c:numLit>
          </c:cat>
          <c:val>
            <c:numLit>
              <c:formatCode>General</c:formatCode>
              <c:ptCount val="49"/>
              <c:pt idx="0">
                <c:v>94.62336763375076</c:v>
              </c:pt>
              <c:pt idx="1">
                <c:v>96.323090175958654</c:v>
              </c:pt>
              <c:pt idx="2">
                <c:v>82.428044864542301</c:v>
              </c:pt>
              <c:pt idx="3">
                <c:v>61.405192973422238</c:v>
              </c:pt>
              <c:pt idx="4">
                <c:v>88.676034828742829</c:v>
              </c:pt>
              <c:pt idx="5">
                <c:v>107.74685618947524</c:v>
              </c:pt>
              <c:pt idx="6">
                <c:v>108.51490717993488</c:v>
              </c:pt>
              <c:pt idx="7">
                <c:v>116.35654048364511</c:v>
              </c:pt>
              <c:pt idx="8">
                <c:v>131.62421695759053</c:v>
              </c:pt>
              <c:pt idx="9">
                <c:v>148.42036807442548</c:v>
              </c:pt>
              <c:pt idx="10">
                <c:v>187.77828852175981</c:v>
              </c:pt>
              <c:pt idx="11">
                <c:v>157.56074024483965</c:v>
              </c:pt>
              <c:pt idx="12">
                <c:v>157.29706460081968</c:v>
              </c:pt>
              <c:pt idx="13">
                <c:v>157.36013015534348</c:v>
              </c:pt>
              <c:pt idx="14">
                <c:v>153.8443159925541</c:v>
              </c:pt>
              <c:pt idx="15">
                <c:v>158.17379160335389</c:v>
              </c:pt>
              <c:pt idx="16">
                <c:v>144.59664212210836</c:v>
              </c:pt>
              <c:pt idx="17">
                <c:v>129.6117291609151</c:v>
              </c:pt>
              <c:pt idx="18">
                <c:v>125.1005621768891</c:v>
              </c:pt>
              <c:pt idx="19">
                <c:v>139.68828073274719</c:v>
              </c:pt>
              <c:pt idx="20">
                <c:v>126.1401343020046</c:v>
              </c:pt>
              <c:pt idx="21">
                <c:v>119.42376490358562</c:v>
              </c:pt>
              <c:pt idx="22">
                <c:v>120.40241052577896</c:v>
              </c:pt>
              <c:pt idx="23">
                <c:v>135.42703414340809</c:v>
              </c:pt>
              <c:pt idx="24">
                <c:v>157.09358819769702</c:v>
              </c:pt>
              <c:pt idx="25">
                <c:v>143.76783591984952</c:v>
              </c:pt>
              <c:pt idx="26">
                <c:v>126.91685503803154</c:v>
              </c:pt>
              <c:pt idx="27">
                <c:v>125.68385509597759</c:v>
              </c:pt>
              <c:pt idx="28">
                <c:v>119.34902952798758</c:v>
              </c:pt>
              <c:pt idx="29">
                <c:v>113.1748823518635</c:v>
              </c:pt>
              <c:pt idx="30">
                <c:v>120.59745127386381</c:v>
              </c:pt>
              <c:pt idx="31">
                <c:v>111.55268090929449</c:v>
              </c:pt>
              <c:pt idx="32">
                <c:v>103.02944793764424</c:v>
              </c:pt>
              <c:pt idx="33">
                <c:v>106.1277540178057</c:v>
              </c:pt>
              <c:pt idx="34">
                <c:v>99.748016304568523</c:v>
              </c:pt>
              <c:pt idx="35">
                <c:v>99.929803232312082</c:v>
              </c:pt>
              <c:pt idx="36">
                <c:v>97.627587422638697</c:v>
              </c:pt>
              <c:pt idx="37">
                <c:v>92.639288181890393</c:v>
              </c:pt>
              <c:pt idx="38">
                <c:v>89.796388491006411</c:v>
              </c:pt>
              <c:pt idx="39">
                <c:v>85.95320538323918</c:v>
              </c:pt>
              <c:pt idx="40">
                <c:v>86.139498952919212</c:v>
              </c:pt>
              <c:pt idx="41">
                <c:v>90.63561220958421</c:v>
              </c:pt>
              <c:pt idx="42">
                <c:v>88.324301855937264</c:v>
              </c:pt>
              <c:pt idx="43">
                <c:v>86.644060361917141</c:v>
              </c:pt>
              <c:pt idx="44">
                <c:v>86.463238873184181</c:v>
              </c:pt>
              <c:pt idx="45">
                <c:v>85.674041290036286</c:v>
              </c:pt>
              <c:pt idx="46">
                <c:v>84.26771835500233</c:v>
              </c:pt>
              <c:pt idx="47">
                <c:v>85.507860190221948</c:v>
              </c:pt>
              <c:pt idx="48">
                <c:v>83.433720808725681</c:v>
              </c:pt>
            </c:numLit>
          </c:val>
          <c:smooth val="0"/>
          <c:extLst>
            <c:ext xmlns:c16="http://schemas.microsoft.com/office/drawing/2014/chart" uri="{C3380CC4-5D6E-409C-BE32-E72D297353CC}">
              <c16:uniqueId val="{00000001-37B5-45BD-93D3-8133BE080122}"/>
            </c:ext>
          </c:extLst>
        </c:ser>
        <c:ser>
          <c:idx val="0"/>
          <c:order val="1"/>
          <c:tx>
            <c:v>"HORS COVID"</c:v>
          </c:tx>
          <c:spPr>
            <a:ln w="12700">
              <a:solidFill>
                <a:srgbClr val="FF00FF"/>
              </a:solidFill>
              <a:prstDash val="solid"/>
            </a:ln>
          </c:spPr>
          <c:cat>
            <c:numLit>
              <c:formatCode>General</c:formatCode>
              <c:ptCount val="49"/>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pt idx="26">
                <c:v>44621</c:v>
              </c:pt>
              <c:pt idx="27">
                <c:v>44652</c:v>
              </c:pt>
              <c:pt idx="28">
                <c:v>44682</c:v>
              </c:pt>
              <c:pt idx="29">
                <c:v>44713</c:v>
              </c:pt>
              <c:pt idx="30">
                <c:v>44743</c:v>
              </c:pt>
              <c:pt idx="31">
                <c:v>44774</c:v>
              </c:pt>
              <c:pt idx="32">
                <c:v>44805</c:v>
              </c:pt>
              <c:pt idx="33">
                <c:v>44835</c:v>
              </c:pt>
              <c:pt idx="34">
                <c:v>44866</c:v>
              </c:pt>
              <c:pt idx="35">
                <c:v>44896</c:v>
              </c:pt>
              <c:pt idx="36">
                <c:v>44927</c:v>
              </c:pt>
              <c:pt idx="37">
                <c:v>44958</c:v>
              </c:pt>
              <c:pt idx="38">
                <c:v>44986</c:v>
              </c:pt>
              <c:pt idx="39">
                <c:v>45017</c:v>
              </c:pt>
              <c:pt idx="40">
                <c:v>45047</c:v>
              </c:pt>
              <c:pt idx="41">
                <c:v>45078</c:v>
              </c:pt>
              <c:pt idx="42">
                <c:v>45108</c:v>
              </c:pt>
              <c:pt idx="43">
                <c:v>45139</c:v>
              </c:pt>
              <c:pt idx="44">
                <c:v>45170</c:v>
              </c:pt>
              <c:pt idx="45">
                <c:v>45200</c:v>
              </c:pt>
              <c:pt idx="46">
                <c:v>45231</c:v>
              </c:pt>
              <c:pt idx="47">
                <c:v>45261</c:v>
              </c:pt>
              <c:pt idx="48">
                <c:v>45292</c:v>
              </c:pt>
            </c:numLit>
          </c:cat>
          <c:val>
            <c:numLit>
              <c:formatCode>General</c:formatCode>
              <c:ptCount val="49"/>
              <c:pt idx="0">
                <c:v>95.704682491425814</c:v>
              </c:pt>
              <c:pt idx="1">
                <c:v>93.406784842731184</c:v>
              </c:pt>
              <c:pt idx="2">
                <c:v>81.199141440541069</c:v>
              </c:pt>
              <c:pt idx="3">
                <c:v>60.611576594438574</c:v>
              </c:pt>
              <c:pt idx="4">
                <c:v>81.163059618318911</c:v>
              </c:pt>
              <c:pt idx="5">
                <c:v>95.964502733453642</c:v>
              </c:pt>
              <c:pt idx="6">
                <c:v>92.955263665979444</c:v>
              </c:pt>
              <c:pt idx="7">
                <c:v>90.577922114247016</c:v>
              </c:pt>
              <c:pt idx="8">
                <c:v>86.983127241980952</c:v>
              </c:pt>
              <c:pt idx="9">
                <c:v>90.024501357703571</c:v>
              </c:pt>
              <c:pt idx="10">
                <c:v>92.48300960629075</c:v>
              </c:pt>
              <c:pt idx="11">
                <c:v>92.948764736036196</c:v>
              </c:pt>
              <c:pt idx="12">
                <c:v>90.096546620132159</c:v>
              </c:pt>
              <c:pt idx="13">
                <c:v>91.036760304646705</c:v>
              </c:pt>
              <c:pt idx="14">
                <c:v>86.374222218780815</c:v>
              </c:pt>
              <c:pt idx="15">
                <c:v>87.902909479810901</c:v>
              </c:pt>
              <c:pt idx="16">
                <c:v>87.080736146457355</c:v>
              </c:pt>
              <c:pt idx="17">
                <c:v>86.686363562534552</c:v>
              </c:pt>
              <c:pt idx="18">
                <c:v>86.13973557081394</c:v>
              </c:pt>
              <c:pt idx="19">
                <c:v>85.817218449829952</c:v>
              </c:pt>
              <c:pt idx="20">
                <c:v>88.437174312144322</c:v>
              </c:pt>
              <c:pt idx="21">
                <c:v>91.875105941084428</c:v>
              </c:pt>
              <c:pt idx="22">
                <c:v>88.507502100918373</c:v>
              </c:pt>
              <c:pt idx="23">
                <c:v>83.792332785076326</c:v>
              </c:pt>
              <c:pt idx="24">
                <c:v>74.83035413086219</c:v>
              </c:pt>
              <c:pt idx="25">
                <c:v>81.942733802027391</c:v>
              </c:pt>
              <c:pt idx="26">
                <c:v>83.380945563387527</c:v>
              </c:pt>
              <c:pt idx="27">
                <c:v>81.818175545829803</c:v>
              </c:pt>
              <c:pt idx="28">
                <c:v>87.575183216201182</c:v>
              </c:pt>
              <c:pt idx="29">
                <c:v>85.912647278807754</c:v>
              </c:pt>
              <c:pt idx="30">
                <c:v>85.886644125786233</c:v>
              </c:pt>
              <c:pt idx="31">
                <c:v>90.081953009179742</c:v>
              </c:pt>
              <c:pt idx="32">
                <c:v>87.188383210480339</c:v>
              </c:pt>
              <c:pt idx="33">
                <c:v>86.073534455215977</c:v>
              </c:pt>
              <c:pt idx="34">
                <c:v>85.146695781440812</c:v>
              </c:pt>
              <c:pt idx="35">
                <c:v>85.457929878273276</c:v>
              </c:pt>
              <c:pt idx="36">
                <c:v>87.170494658662406</c:v>
              </c:pt>
              <c:pt idx="37">
                <c:v>85.540138929748821</c:v>
              </c:pt>
              <c:pt idx="38">
                <c:v>84.937939780369049</c:v>
              </c:pt>
              <c:pt idx="39">
                <c:v>83.927355310711675</c:v>
              </c:pt>
              <c:pt idx="40">
                <c:v>81.994175617936548</c:v>
              </c:pt>
              <c:pt idx="41">
                <c:v>87.438073019837759</c:v>
              </c:pt>
              <c:pt idx="42">
                <c:v>84.889399502801695</c:v>
              </c:pt>
              <c:pt idx="43">
                <c:v>85.064663374435895</c:v>
              </c:pt>
              <c:pt idx="44">
                <c:v>84.88723323206753</c:v>
              </c:pt>
              <c:pt idx="45">
                <c:v>84.702732294343832</c:v>
              </c:pt>
              <c:pt idx="46">
                <c:v>83.18793359748588</c:v>
              </c:pt>
              <c:pt idx="47">
                <c:v>87.734515151579586</c:v>
              </c:pt>
              <c:pt idx="48">
                <c:v>83.305701365368336</c:v>
              </c:pt>
            </c:numLit>
          </c:val>
          <c:smooth val="0"/>
          <c:extLst>
            <c:ext xmlns:c16="http://schemas.microsoft.com/office/drawing/2014/chart" uri="{C3380CC4-5D6E-409C-BE32-E72D297353CC}">
              <c16:uniqueId val="{00000002-37B5-45BD-93D3-8133BE080122}"/>
            </c:ext>
          </c:extLst>
        </c:ser>
        <c:dLbls>
          <c:showLegendKey val="0"/>
          <c:showVal val="0"/>
          <c:showCatName val="0"/>
          <c:showSerName val="0"/>
          <c:showPercent val="0"/>
          <c:showBubbleSize val="0"/>
        </c:dLbls>
        <c:marker val="1"/>
        <c:smooth val="0"/>
        <c:axId val="479869800"/>
        <c:axId val="479867448"/>
      </c:lineChart>
      <c:dateAx>
        <c:axId val="479869800"/>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479867448"/>
        <c:crosses val="autoZero"/>
        <c:auto val="0"/>
        <c:lblOffset val="100"/>
        <c:baseTimeUnit val="months"/>
        <c:majorUnit val="6"/>
        <c:majorTimeUnit val="months"/>
        <c:minorUnit val="1"/>
        <c:minorTimeUnit val="months"/>
      </c:dateAx>
      <c:valAx>
        <c:axId val="479867448"/>
        <c:scaling>
          <c:orientation val="minMax"/>
          <c:min val="50"/>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9869800"/>
        <c:crossesAt val="41061"/>
        <c:crossBetween val="midCat"/>
        <c:majorUnit val="30"/>
      </c:valAx>
      <c:spPr>
        <a:solidFill>
          <a:srgbClr val="FFFFFF"/>
        </a:solidFill>
        <a:ln w="12700">
          <a:solidFill>
            <a:srgbClr val="808080"/>
          </a:solidFill>
          <a:prstDash val="solid"/>
        </a:ln>
      </c:spPr>
    </c:plotArea>
    <c:legend>
      <c:legendPos val="r"/>
      <c:layout>
        <c:manualLayout>
          <c:xMode val="edge"/>
          <c:yMode val="edge"/>
          <c:x val="0.1710525073254732"/>
          <c:y val="0.90196523717797072"/>
          <c:w val="0.70526323098501575"/>
          <c:h val="8.3333896567650112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22011197098203"/>
        </c:manualLayout>
      </c:layout>
      <c:lineChart>
        <c:grouping val="standard"/>
        <c:varyColors val="0"/>
        <c:ser>
          <c:idx val="1"/>
          <c:order val="0"/>
          <c:tx>
            <c:v>TOTAL Laboratoires</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pt idx="26">
                <c:v>44621</c:v>
              </c:pt>
              <c:pt idx="27">
                <c:v>44652</c:v>
              </c:pt>
              <c:pt idx="28">
                <c:v>44682</c:v>
              </c:pt>
              <c:pt idx="29">
                <c:v>44713</c:v>
              </c:pt>
              <c:pt idx="30">
                <c:v>44743</c:v>
              </c:pt>
              <c:pt idx="31">
                <c:v>44774</c:v>
              </c:pt>
              <c:pt idx="32">
                <c:v>44805</c:v>
              </c:pt>
              <c:pt idx="33">
                <c:v>44835</c:v>
              </c:pt>
              <c:pt idx="34">
                <c:v>44866</c:v>
              </c:pt>
              <c:pt idx="35">
                <c:v>44896</c:v>
              </c:pt>
              <c:pt idx="36">
                <c:v>44927</c:v>
              </c:pt>
              <c:pt idx="37">
                <c:v>44958</c:v>
              </c:pt>
              <c:pt idx="38">
                <c:v>44986</c:v>
              </c:pt>
              <c:pt idx="39">
                <c:v>45017</c:v>
              </c:pt>
              <c:pt idx="40">
                <c:v>45047</c:v>
              </c:pt>
              <c:pt idx="41">
                <c:v>45078</c:v>
              </c:pt>
              <c:pt idx="42">
                <c:v>45108</c:v>
              </c:pt>
              <c:pt idx="43">
                <c:v>45139</c:v>
              </c:pt>
              <c:pt idx="44">
                <c:v>45170</c:v>
              </c:pt>
              <c:pt idx="45">
                <c:v>45200</c:v>
              </c:pt>
              <c:pt idx="46">
                <c:v>45231</c:v>
              </c:pt>
              <c:pt idx="47">
                <c:v>45261</c:v>
              </c:pt>
              <c:pt idx="48">
                <c:v>45292</c:v>
              </c:pt>
            </c:numLit>
          </c:cat>
          <c:val>
            <c:numLit>
              <c:formatCode>General</c:formatCode>
              <c:ptCount val="49"/>
              <c:pt idx="0">
                <c:v>86.367497928742083</c:v>
              </c:pt>
              <c:pt idx="1">
                <c:v>87.354426584767467</c:v>
              </c:pt>
              <c:pt idx="2">
                <c:v>75.060231754031918</c:v>
              </c:pt>
              <c:pt idx="3">
                <c:v>57.814687995917311</c:v>
              </c:pt>
              <c:pt idx="4">
                <c:v>83.259505806900748</c:v>
              </c:pt>
              <c:pt idx="5">
                <c:v>95.100166516850678</c:v>
              </c:pt>
              <c:pt idx="6">
                <c:v>93.952290995870143</c:v>
              </c:pt>
              <c:pt idx="7">
                <c:v>95.435366443412249</c:v>
              </c:pt>
              <c:pt idx="8">
                <c:v>102.19212744922743</c:v>
              </c:pt>
              <c:pt idx="9">
                <c:v>118.17657545855766</c:v>
              </c:pt>
              <c:pt idx="10">
                <c:v>149.51311299993893</c:v>
              </c:pt>
              <c:pt idx="11">
                <c:v>128.17437389832921</c:v>
              </c:pt>
              <c:pt idx="12">
                <c:v>128.81415815095588</c:v>
              </c:pt>
              <c:pt idx="13">
                <c:v>127.65383797067751</c:v>
              </c:pt>
              <c:pt idx="14">
                <c:v>120.21103263204979</c:v>
              </c:pt>
              <c:pt idx="15">
                <c:v>122.4495958979676</c:v>
              </c:pt>
              <c:pt idx="16">
                <c:v>110.52689096482902</c:v>
              </c:pt>
              <c:pt idx="17">
                <c:v>99.732855206979394</c:v>
              </c:pt>
              <c:pt idx="18">
                <c:v>99.815735186860422</c:v>
              </c:pt>
              <c:pt idx="19">
                <c:v>102.04318929308715</c:v>
              </c:pt>
              <c:pt idx="20">
                <c:v>99.756068825827484</c:v>
              </c:pt>
              <c:pt idx="21">
                <c:v>95.27168412969111</c:v>
              </c:pt>
              <c:pt idx="22">
                <c:v>97.589350128068332</c:v>
              </c:pt>
              <c:pt idx="23">
                <c:v>99.782213575185878</c:v>
              </c:pt>
              <c:pt idx="24">
                <c:v>114.35724025233813</c:v>
              </c:pt>
              <c:pt idx="25">
                <c:v>106.99598230574792</c:v>
              </c:pt>
              <c:pt idx="26">
                <c:v>98.768988136481411</c:v>
              </c:pt>
              <c:pt idx="27">
                <c:v>97.953498182426628</c:v>
              </c:pt>
              <c:pt idx="28">
                <c:v>96.285634085431198</c:v>
              </c:pt>
              <c:pt idx="29">
                <c:v>91.110262436791601</c:v>
              </c:pt>
              <c:pt idx="30">
                <c:v>95.626851334307858</c:v>
              </c:pt>
              <c:pt idx="31">
                <c:v>89.680534062329428</c:v>
              </c:pt>
              <c:pt idx="32">
                <c:v>84.620752019566908</c:v>
              </c:pt>
              <c:pt idx="33">
                <c:v>87.267027907949526</c:v>
              </c:pt>
              <c:pt idx="34">
                <c:v>81.79693163472254</c:v>
              </c:pt>
              <c:pt idx="35">
                <c:v>81.739047871402178</c:v>
              </c:pt>
              <c:pt idx="36">
                <c:v>79.864514389293944</c:v>
              </c:pt>
              <c:pt idx="37">
                <c:v>75.837711100185032</c:v>
              </c:pt>
              <c:pt idx="38">
                <c:v>74.498945029739005</c:v>
              </c:pt>
              <c:pt idx="39">
                <c:v>72.22012641564649</c:v>
              </c:pt>
              <c:pt idx="40">
                <c:v>71.013811961566461</c:v>
              </c:pt>
              <c:pt idx="41">
                <c:v>74.851638847659245</c:v>
              </c:pt>
              <c:pt idx="42">
                <c:v>73.015705037215071</c:v>
              </c:pt>
              <c:pt idx="43">
                <c:v>71.103526619066699</c:v>
              </c:pt>
              <c:pt idx="44">
                <c:v>70.466719232301728</c:v>
              </c:pt>
              <c:pt idx="45">
                <c:v>69.392051319289322</c:v>
              </c:pt>
              <c:pt idx="46">
                <c:v>68.478565469158454</c:v>
              </c:pt>
              <c:pt idx="47">
                <c:v>68.326236753858566</c:v>
              </c:pt>
              <c:pt idx="48">
                <c:v>66.64381162143971</c:v>
              </c:pt>
            </c:numLit>
          </c:val>
          <c:smooth val="0"/>
          <c:extLst>
            <c:ext xmlns:c16="http://schemas.microsoft.com/office/drawing/2014/chart" uri="{C3380CC4-5D6E-409C-BE32-E72D297353CC}">
              <c16:uniqueId val="{00000001-D37F-4759-9265-0BB7CAD71ECC}"/>
            </c:ext>
          </c:extLst>
        </c:ser>
        <c:ser>
          <c:idx val="0"/>
          <c:order val="1"/>
          <c:tx>
            <c:v>"HORS COVID"</c:v>
          </c:tx>
          <c:spPr>
            <a:ln w="12700">
              <a:solidFill>
                <a:srgbClr val="FF00FF"/>
              </a:solidFill>
              <a:prstDash val="solid"/>
            </a:ln>
          </c:spPr>
          <c:cat>
            <c:numLit>
              <c:formatCode>General</c:formatCode>
              <c:ptCount val="49"/>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pt idx="26">
                <c:v>44621</c:v>
              </c:pt>
              <c:pt idx="27">
                <c:v>44652</c:v>
              </c:pt>
              <c:pt idx="28">
                <c:v>44682</c:v>
              </c:pt>
              <c:pt idx="29">
                <c:v>44713</c:v>
              </c:pt>
              <c:pt idx="30">
                <c:v>44743</c:v>
              </c:pt>
              <c:pt idx="31">
                <c:v>44774</c:v>
              </c:pt>
              <c:pt idx="32">
                <c:v>44805</c:v>
              </c:pt>
              <c:pt idx="33">
                <c:v>44835</c:v>
              </c:pt>
              <c:pt idx="34">
                <c:v>44866</c:v>
              </c:pt>
              <c:pt idx="35">
                <c:v>44896</c:v>
              </c:pt>
              <c:pt idx="36">
                <c:v>44927</c:v>
              </c:pt>
              <c:pt idx="37">
                <c:v>44958</c:v>
              </c:pt>
              <c:pt idx="38">
                <c:v>44986</c:v>
              </c:pt>
              <c:pt idx="39">
                <c:v>45017</c:v>
              </c:pt>
              <c:pt idx="40">
                <c:v>45047</c:v>
              </c:pt>
              <c:pt idx="41">
                <c:v>45078</c:v>
              </c:pt>
              <c:pt idx="42">
                <c:v>45108</c:v>
              </c:pt>
              <c:pt idx="43">
                <c:v>45139</c:v>
              </c:pt>
              <c:pt idx="44">
                <c:v>45170</c:v>
              </c:pt>
              <c:pt idx="45">
                <c:v>45200</c:v>
              </c:pt>
              <c:pt idx="46">
                <c:v>45231</c:v>
              </c:pt>
              <c:pt idx="47">
                <c:v>45261</c:v>
              </c:pt>
              <c:pt idx="48">
                <c:v>45292</c:v>
              </c:pt>
            </c:numLit>
          </c:cat>
          <c:val>
            <c:numLit>
              <c:formatCode>General</c:formatCode>
              <c:ptCount val="49"/>
              <c:pt idx="0">
                <c:v>87.136637673643975</c:v>
              </c:pt>
              <c:pt idx="1">
                <c:v>84.245569129102748</c:v>
              </c:pt>
              <c:pt idx="2">
                <c:v>75.082487289915392</c:v>
              </c:pt>
              <c:pt idx="3">
                <c:v>57.634069450609715</c:v>
              </c:pt>
              <c:pt idx="4">
                <c:v>76.263473294065804</c:v>
              </c:pt>
              <c:pt idx="5">
                <c:v>87.166108918104783</c:v>
              </c:pt>
              <c:pt idx="6">
                <c:v>83.602433965675573</c:v>
              </c:pt>
              <c:pt idx="7">
                <c:v>81.926761156260795</c:v>
              </c:pt>
              <c:pt idx="8">
                <c:v>77.586638813218727</c:v>
              </c:pt>
              <c:pt idx="9">
                <c:v>80.499310421029648</c:v>
              </c:pt>
              <c:pt idx="10">
                <c:v>81.875940758588371</c:v>
              </c:pt>
              <c:pt idx="11">
                <c:v>82.012091986822654</c:v>
              </c:pt>
              <c:pt idx="12">
                <c:v>79.75438867953244</c:v>
              </c:pt>
              <c:pt idx="13">
                <c:v>80.071069394022558</c:v>
              </c:pt>
              <c:pt idx="14">
                <c:v>76.572192093010685</c:v>
              </c:pt>
              <c:pt idx="15">
                <c:v>76.671318591152641</c:v>
              </c:pt>
              <c:pt idx="16">
                <c:v>76.12419870300117</c:v>
              </c:pt>
              <c:pt idx="17">
                <c:v>75.103320567078029</c:v>
              </c:pt>
              <c:pt idx="18">
                <c:v>75.339200230161211</c:v>
              </c:pt>
              <c:pt idx="19">
                <c:v>74.261778176838334</c:v>
              </c:pt>
              <c:pt idx="20">
                <c:v>76.731556183926145</c:v>
              </c:pt>
              <c:pt idx="21">
                <c:v>78.401445134965471</c:v>
              </c:pt>
              <c:pt idx="22">
                <c:v>77.206832096819184</c:v>
              </c:pt>
              <c:pt idx="23">
                <c:v>71.840316631230806</c:v>
              </c:pt>
              <c:pt idx="24">
                <c:v>65.298598811733001</c:v>
              </c:pt>
              <c:pt idx="25">
                <c:v>69.95656490079682</c:v>
              </c:pt>
              <c:pt idx="26">
                <c:v>70.484897596858104</c:v>
              </c:pt>
              <c:pt idx="27">
                <c:v>70.419759032184416</c:v>
              </c:pt>
              <c:pt idx="28">
                <c:v>74.538926990389726</c:v>
              </c:pt>
              <c:pt idx="29">
                <c:v>73.118912445746417</c:v>
              </c:pt>
              <c:pt idx="30">
                <c:v>73.242063244936489</c:v>
              </c:pt>
              <c:pt idx="31">
                <c:v>76.027760821511734</c:v>
              </c:pt>
              <c:pt idx="32">
                <c:v>72.981298075561057</c:v>
              </c:pt>
              <c:pt idx="33">
                <c:v>72.769953956050486</c:v>
              </c:pt>
              <c:pt idx="34">
                <c:v>71.126728571794601</c:v>
              </c:pt>
              <c:pt idx="35">
                <c:v>71.850375493268231</c:v>
              </c:pt>
              <c:pt idx="36">
                <c:v>72.897863554891913</c:v>
              </c:pt>
              <c:pt idx="37">
                <c:v>70.653515072293501</c:v>
              </c:pt>
              <c:pt idx="38">
                <c:v>70.737614974793701</c:v>
              </c:pt>
              <c:pt idx="39">
                <c:v>70.520123229278056</c:v>
              </c:pt>
              <c:pt idx="40">
                <c:v>67.242754402156152</c:v>
              </c:pt>
              <c:pt idx="41">
                <c:v>71.858076906606343</c:v>
              </c:pt>
              <c:pt idx="42">
                <c:v>69.064689074059643</c:v>
              </c:pt>
              <c:pt idx="43">
                <c:v>69.865762207092089</c:v>
              </c:pt>
              <c:pt idx="44">
                <c:v>68.957621013371579</c:v>
              </c:pt>
              <c:pt idx="45">
                <c:v>68.680347575956418</c:v>
              </c:pt>
              <c:pt idx="46">
                <c:v>67.307914380842021</c:v>
              </c:pt>
              <c:pt idx="47">
                <c:v>70.949478737214221</c:v>
              </c:pt>
              <c:pt idx="48">
                <c:v>67.673535176742689</c:v>
              </c:pt>
            </c:numLit>
          </c:val>
          <c:smooth val="0"/>
          <c:extLst>
            <c:ext xmlns:c16="http://schemas.microsoft.com/office/drawing/2014/chart" uri="{C3380CC4-5D6E-409C-BE32-E72D297353CC}">
              <c16:uniqueId val="{00000002-D37F-4759-9265-0BB7CAD71ECC}"/>
            </c:ext>
          </c:extLst>
        </c:ser>
        <c:dLbls>
          <c:showLegendKey val="0"/>
          <c:showVal val="0"/>
          <c:showCatName val="0"/>
          <c:showSerName val="0"/>
          <c:showPercent val="0"/>
          <c:showBubbleSize val="0"/>
        </c:dLbls>
        <c:marker val="1"/>
        <c:smooth val="0"/>
        <c:axId val="476255488"/>
        <c:axId val="476256664"/>
      </c:lineChart>
      <c:dateAx>
        <c:axId val="476255488"/>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476256664"/>
        <c:crosses val="autoZero"/>
        <c:auto val="0"/>
        <c:lblOffset val="100"/>
        <c:baseTimeUnit val="months"/>
        <c:majorUnit val="6"/>
        <c:majorTimeUnit val="months"/>
        <c:minorUnit val="1"/>
        <c:minorTimeUnit val="months"/>
      </c:dateAx>
      <c:valAx>
        <c:axId val="476256664"/>
        <c:scaling>
          <c:orientation val="minMax"/>
          <c:max val="200"/>
          <c:min val="50"/>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6255488"/>
        <c:crosses val="autoZero"/>
        <c:crossBetween val="midCat"/>
        <c:majorUnit val="30"/>
      </c:valAx>
      <c:spPr>
        <a:solidFill>
          <a:srgbClr val="FFFFFF"/>
        </a:solidFill>
        <a:ln w="12700">
          <a:solidFill>
            <a:srgbClr val="808080"/>
          </a:solidFill>
          <a:prstDash val="solid"/>
        </a:ln>
      </c:spPr>
    </c:plotArea>
    <c:legend>
      <c:legendPos val="r"/>
      <c:layout>
        <c:manualLayout>
          <c:xMode val="edge"/>
          <c:yMode val="edge"/>
          <c:x val="0.15789470760599369"/>
          <c:y val="0.90686717808342632"/>
          <c:w val="0.7026316154925078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96808714361351"/>
        </c:manualLayout>
      </c:layout>
      <c:lineChart>
        <c:grouping val="standard"/>
        <c:varyColors val="0"/>
        <c:ser>
          <c:idx val="1"/>
          <c:order val="0"/>
          <c:tx>
            <c:v>TOTAL Laboratoires</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pt idx="26">
                <c:v>44621</c:v>
              </c:pt>
              <c:pt idx="27">
                <c:v>44652</c:v>
              </c:pt>
              <c:pt idx="28">
                <c:v>44682</c:v>
              </c:pt>
              <c:pt idx="29">
                <c:v>44713</c:v>
              </c:pt>
              <c:pt idx="30">
                <c:v>44743</c:v>
              </c:pt>
              <c:pt idx="31">
                <c:v>44774</c:v>
              </c:pt>
              <c:pt idx="32">
                <c:v>44805</c:v>
              </c:pt>
              <c:pt idx="33">
                <c:v>44835</c:v>
              </c:pt>
              <c:pt idx="34">
                <c:v>44866</c:v>
              </c:pt>
              <c:pt idx="35">
                <c:v>44896</c:v>
              </c:pt>
              <c:pt idx="36">
                <c:v>44927</c:v>
              </c:pt>
              <c:pt idx="37">
                <c:v>44958</c:v>
              </c:pt>
              <c:pt idx="38">
                <c:v>44986</c:v>
              </c:pt>
              <c:pt idx="39">
                <c:v>45017</c:v>
              </c:pt>
              <c:pt idx="40">
                <c:v>45047</c:v>
              </c:pt>
              <c:pt idx="41">
                <c:v>45078</c:v>
              </c:pt>
              <c:pt idx="42">
                <c:v>45108</c:v>
              </c:pt>
              <c:pt idx="43">
                <c:v>45139</c:v>
              </c:pt>
              <c:pt idx="44">
                <c:v>45170</c:v>
              </c:pt>
              <c:pt idx="45">
                <c:v>45200</c:v>
              </c:pt>
              <c:pt idx="46">
                <c:v>45231</c:v>
              </c:pt>
              <c:pt idx="47">
                <c:v>45261</c:v>
              </c:pt>
              <c:pt idx="48">
                <c:v>45292</c:v>
              </c:pt>
            </c:numLit>
          </c:cat>
          <c:val>
            <c:numLit>
              <c:formatCode>General</c:formatCode>
              <c:ptCount val="49"/>
              <c:pt idx="0">
                <c:v>105.77498939379015</c:v>
              </c:pt>
              <c:pt idx="1">
                <c:v>108.43751877471949</c:v>
              </c:pt>
              <c:pt idx="2">
                <c:v>92.380123560409373</c:v>
              </c:pt>
              <c:pt idx="3">
                <c:v>66.255070075089932</c:v>
              </c:pt>
              <c:pt idx="4">
                <c:v>95.99241518140434</c:v>
              </c:pt>
              <c:pt idx="5">
                <c:v>124.82938108205492</c:v>
              </c:pt>
              <c:pt idx="6">
                <c:v>128.18537114362792</c:v>
              </c:pt>
              <c:pt idx="7">
                <c:v>144.61583090474872</c:v>
              </c:pt>
              <c:pt idx="8">
                <c:v>171.3796323810881</c:v>
              </c:pt>
              <c:pt idx="9">
                <c:v>189.27219203630511</c:v>
              </c:pt>
              <c:pt idx="10">
                <c:v>239.4650010363701</c:v>
              </c:pt>
              <c:pt idx="11">
                <c:v>197.25439507558644</c:v>
              </c:pt>
              <c:pt idx="12">
                <c:v>195.77037034627816</c:v>
              </c:pt>
              <c:pt idx="13">
                <c:v>197.48592503503153</c:v>
              </c:pt>
              <c:pt idx="14">
                <c:v>199.27449694090708</c:v>
              </c:pt>
              <c:pt idx="15">
                <c:v>206.42827385934197</c:v>
              </c:pt>
              <c:pt idx="16">
                <c:v>190.61638225126094</c:v>
              </c:pt>
              <c:pt idx="17">
                <c:v>169.9706389857684</c:v>
              </c:pt>
              <c:pt idx="18">
                <c:v>159.25405986227173</c:v>
              </c:pt>
              <c:pt idx="19">
                <c:v>190.53741424105559</c:v>
              </c:pt>
              <c:pt idx="20">
                <c:v>161.77842913894222</c:v>
              </c:pt>
              <c:pt idx="21">
                <c:v>152.04720484777349</c:v>
              </c:pt>
              <c:pt idx="22">
                <c:v>151.2171677632704</c:v>
              </c:pt>
              <c:pt idx="23">
                <c:v>183.57430037753139</c:v>
              </c:pt>
              <c:pt idx="24">
                <c:v>214.81973998070623</c:v>
              </c:pt>
              <c:pt idx="25">
                <c:v>193.43744282646276</c:v>
              </c:pt>
              <c:pt idx="26">
                <c:v>164.93760588001552</c:v>
              </c:pt>
              <c:pt idx="27">
                <c:v>163.14065403058339</c:v>
              </c:pt>
              <c:pt idx="28">
                <c:v>150.5019270018382</c:v>
              </c:pt>
              <c:pt idx="29">
                <c:v>142.97868308561738</c:v>
              </c:pt>
              <c:pt idx="30">
                <c:v>154.32650655174103</c:v>
              </c:pt>
              <c:pt idx="31">
                <c:v>141.09649851211066</c:v>
              </c:pt>
              <c:pt idx="32">
                <c:v>127.8950067835446</c:v>
              </c:pt>
              <c:pt idx="33">
                <c:v>131.60389296040711</c:v>
              </c:pt>
              <c:pt idx="34">
                <c:v>123.99545643787344</c:v>
              </c:pt>
              <c:pt idx="35">
                <c:v>124.50097871867017</c:v>
              </c:pt>
              <c:pt idx="36">
                <c:v>121.62107070685775</c:v>
              </c:pt>
              <c:pt idx="37">
                <c:v>115.33403013907677</c:v>
              </c:pt>
              <c:pt idx="38">
                <c:v>110.45942091170306</c:v>
              </c:pt>
              <c:pt idx="39">
                <c:v>104.50317137342857</c:v>
              </c:pt>
              <c:pt idx="40">
                <c:v>106.57053120212987</c:v>
              </c:pt>
              <c:pt idx="41">
                <c:v>111.95582523280309</c:v>
              </c:pt>
              <c:pt idx="42">
                <c:v>109.00239968199213</c:v>
              </c:pt>
              <c:pt idx="43">
                <c:v>107.63544714994482</c:v>
              </c:pt>
              <c:pt idx="44">
                <c:v>108.07054893089234</c:v>
              </c:pt>
              <c:pt idx="45">
                <c:v>107.66695059483904</c:v>
              </c:pt>
              <c:pt idx="46">
                <c:v>105.59492762376583</c:v>
              </c:pt>
              <c:pt idx="47">
                <c:v>108.71595002593126</c:v>
              </c:pt>
              <c:pt idx="48">
                <c:v>106.1127023493902</c:v>
              </c:pt>
            </c:numLit>
          </c:val>
          <c:smooth val="0"/>
          <c:extLst>
            <c:ext xmlns:c16="http://schemas.microsoft.com/office/drawing/2014/chart" uri="{C3380CC4-5D6E-409C-BE32-E72D297353CC}">
              <c16:uniqueId val="{00000001-1800-448F-B84A-1EC2E71F8FF7}"/>
            </c:ext>
          </c:extLst>
        </c:ser>
        <c:ser>
          <c:idx val="0"/>
          <c:order val="1"/>
          <c:tx>
            <c:v>"HORS COVID"</c:v>
          </c:tx>
          <c:spPr>
            <a:ln w="12700">
              <a:solidFill>
                <a:srgbClr val="FF00FF"/>
              </a:solidFill>
              <a:prstDash val="solid"/>
            </a:ln>
          </c:spPr>
          <c:cat>
            <c:numLit>
              <c:formatCode>General</c:formatCode>
              <c:ptCount val="49"/>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pt idx="26">
                <c:v>44621</c:v>
              </c:pt>
              <c:pt idx="27">
                <c:v>44652</c:v>
              </c:pt>
              <c:pt idx="28">
                <c:v>44682</c:v>
              </c:pt>
              <c:pt idx="29">
                <c:v>44713</c:v>
              </c:pt>
              <c:pt idx="30">
                <c:v>44743</c:v>
              </c:pt>
              <c:pt idx="31">
                <c:v>44774</c:v>
              </c:pt>
              <c:pt idx="32">
                <c:v>44805</c:v>
              </c:pt>
              <c:pt idx="33">
                <c:v>44835</c:v>
              </c:pt>
              <c:pt idx="34">
                <c:v>44866</c:v>
              </c:pt>
              <c:pt idx="35">
                <c:v>44896</c:v>
              </c:pt>
              <c:pt idx="36">
                <c:v>44927</c:v>
              </c:pt>
              <c:pt idx="37">
                <c:v>44958</c:v>
              </c:pt>
              <c:pt idx="38">
                <c:v>44986</c:v>
              </c:pt>
              <c:pt idx="39">
                <c:v>45017</c:v>
              </c:pt>
              <c:pt idx="40">
                <c:v>45047</c:v>
              </c:pt>
              <c:pt idx="41">
                <c:v>45078</c:v>
              </c:pt>
              <c:pt idx="42">
                <c:v>45108</c:v>
              </c:pt>
              <c:pt idx="43">
                <c:v>45139</c:v>
              </c:pt>
              <c:pt idx="44">
                <c:v>45170</c:v>
              </c:pt>
              <c:pt idx="45">
                <c:v>45200</c:v>
              </c:pt>
              <c:pt idx="46">
                <c:v>45231</c:v>
              </c:pt>
              <c:pt idx="47">
                <c:v>45261</c:v>
              </c:pt>
              <c:pt idx="48">
                <c:v>45292</c:v>
              </c:pt>
            </c:numLit>
          </c:cat>
          <c:val>
            <c:numLit>
              <c:formatCode>General</c:formatCode>
              <c:ptCount val="49"/>
              <c:pt idx="0">
                <c:v>107.2581403035163</c:v>
              </c:pt>
              <c:pt idx="1">
                <c:v>105.7600954877924</c:v>
              </c:pt>
              <c:pt idx="2">
                <c:v>89.447056476388994</c:v>
              </c:pt>
              <c:pt idx="3">
                <c:v>64.62655362864254</c:v>
              </c:pt>
              <c:pt idx="4">
                <c:v>87.769836905066157</c:v>
              </c:pt>
              <c:pt idx="5">
                <c:v>107.82857136540396</c:v>
              </c:pt>
              <c:pt idx="6">
                <c:v>105.56695345801559</c:v>
              </c:pt>
              <c:pt idx="7">
                <c:v>102.24345669995121</c:v>
              </c:pt>
              <c:pt idx="8">
                <c:v>99.653688023618599</c:v>
              </c:pt>
              <c:pt idx="9">
                <c:v>102.86860920020418</c:v>
              </c:pt>
              <c:pt idx="10">
                <c:v>106.78596028501917</c:v>
              </c:pt>
              <c:pt idx="11">
                <c:v>107.69616509398507</c:v>
              </c:pt>
              <c:pt idx="12">
                <c:v>104.04228196511005</c:v>
              </c:pt>
              <c:pt idx="13">
                <c:v>105.823289788408</c:v>
              </c:pt>
              <c:pt idx="14">
                <c:v>99.591629916730156</c:v>
              </c:pt>
              <c:pt idx="15">
                <c:v>103.04798799591124</c:v>
              </c:pt>
              <c:pt idx="16">
                <c:v>101.85492276798951</c:v>
              </c:pt>
              <c:pt idx="17">
                <c:v>102.30535265861191</c:v>
              </c:pt>
              <c:pt idx="18">
                <c:v>100.70356338217779</c:v>
              </c:pt>
              <c:pt idx="19">
                <c:v>101.39898704855004</c:v>
              </c:pt>
              <c:pt idx="20">
                <c:v>104.22144809747003</c:v>
              </c:pt>
              <c:pt idx="21">
                <c:v>110.04347165444352</c:v>
              </c:pt>
              <c:pt idx="22">
                <c:v>103.74572936482716</c:v>
              </c:pt>
              <c:pt idx="23">
                <c:v>99.908858473211879</c:v>
              </c:pt>
              <c:pt idx="24">
                <c:v>87.683313621244224</c:v>
              </c:pt>
              <c:pt idx="25">
                <c:v>98.105312275188211</c:v>
              </c:pt>
              <c:pt idx="26">
                <c:v>100.77043748280128</c:v>
              </c:pt>
              <c:pt idx="27">
                <c:v>97.188207696190361</c:v>
              </c:pt>
              <c:pt idx="28">
                <c:v>105.15373696278465</c:v>
              </c:pt>
              <c:pt idx="29">
                <c:v>103.16417651288484</c:v>
              </c:pt>
              <c:pt idx="30">
                <c:v>102.93704884067235</c:v>
              </c:pt>
              <c:pt idx="31">
                <c:v>109.03312798275672</c:v>
              </c:pt>
              <c:pt idx="32">
                <c:v>106.34572449777313</c:v>
              </c:pt>
              <c:pt idx="33">
                <c:v>104.01255780484513</c:v>
              </c:pt>
              <c:pt idx="34">
                <c:v>104.05172057162078</c:v>
              </c:pt>
              <c:pt idx="35">
                <c:v>103.80684247810056</c:v>
              </c:pt>
              <c:pt idx="36">
                <c:v>106.41622047264481</c:v>
              </c:pt>
              <c:pt idx="37">
                <c:v>105.61379451388191</c:v>
              </c:pt>
              <c:pt idx="38">
                <c:v>104.08616519799357</c:v>
              </c:pt>
              <c:pt idx="39">
                <c:v>102.00614615786907</c:v>
              </c:pt>
              <c:pt idx="40">
                <c:v>101.88551912855756</c:v>
              </c:pt>
              <c:pt idx="41">
                <c:v>108.44669653137451</c:v>
              </c:pt>
              <c:pt idx="42">
                <c:v>106.22800454225936</c:v>
              </c:pt>
              <c:pt idx="43">
                <c:v>105.55940484247826</c:v>
              </c:pt>
              <c:pt idx="44">
                <c:v>106.3672915937732</c:v>
              </c:pt>
              <c:pt idx="45">
                <c:v>106.30788840986651</c:v>
              </c:pt>
              <c:pt idx="46">
                <c:v>104.60111898301452</c:v>
              </c:pt>
              <c:pt idx="47">
                <c:v>110.36805806738059</c:v>
              </c:pt>
              <c:pt idx="48">
                <c:v>104.38467287086866</c:v>
              </c:pt>
            </c:numLit>
          </c:val>
          <c:smooth val="0"/>
          <c:extLst>
            <c:ext xmlns:c16="http://schemas.microsoft.com/office/drawing/2014/chart" uri="{C3380CC4-5D6E-409C-BE32-E72D297353CC}">
              <c16:uniqueId val="{00000002-1800-448F-B84A-1EC2E71F8FF7}"/>
            </c:ext>
          </c:extLst>
        </c:ser>
        <c:dLbls>
          <c:showLegendKey val="0"/>
          <c:showVal val="0"/>
          <c:showCatName val="0"/>
          <c:showSerName val="0"/>
          <c:showPercent val="0"/>
          <c:showBubbleSize val="0"/>
        </c:dLbls>
        <c:marker val="1"/>
        <c:smooth val="0"/>
        <c:axId val="476258232"/>
        <c:axId val="476260584"/>
      </c:lineChart>
      <c:dateAx>
        <c:axId val="476258232"/>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6260584"/>
        <c:crosses val="autoZero"/>
        <c:auto val="0"/>
        <c:lblOffset val="100"/>
        <c:baseTimeUnit val="months"/>
        <c:majorUnit val="6"/>
        <c:majorTimeUnit val="months"/>
        <c:minorUnit val="1"/>
        <c:minorTimeUnit val="months"/>
      </c:dateAx>
      <c:valAx>
        <c:axId val="476260584"/>
        <c:scaling>
          <c:orientation val="minMax"/>
          <c:min val="50"/>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6258232"/>
        <c:crosses val="autoZero"/>
        <c:crossBetween val="midCat"/>
        <c:majorUnit val="30"/>
      </c:valAx>
      <c:spPr>
        <a:solidFill>
          <a:srgbClr val="FFFFFF"/>
        </a:solidFill>
        <a:ln w="12700">
          <a:solidFill>
            <a:srgbClr val="808080"/>
          </a:solidFill>
          <a:prstDash val="solid"/>
        </a:ln>
      </c:spPr>
    </c:plotArea>
    <c:legend>
      <c:legendPos val="r"/>
      <c:layout>
        <c:manualLayout>
          <c:xMode val="edge"/>
          <c:yMode val="edge"/>
          <c:x val="0.19730811426349484"/>
          <c:y val="0.90686717808342632"/>
          <c:w val="0.7052632309850157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32157091474677"/>
          <c:h val="0.73858628186498143"/>
        </c:manualLayout>
      </c:layout>
      <c:lineChart>
        <c:grouping val="standard"/>
        <c:varyColors val="0"/>
        <c:ser>
          <c:idx val="1"/>
          <c:order val="0"/>
          <c:tx>
            <c:v>IJ maladie</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pt idx="26">
                <c:v>44621</c:v>
              </c:pt>
              <c:pt idx="27">
                <c:v>44652</c:v>
              </c:pt>
              <c:pt idx="28">
                <c:v>44682</c:v>
              </c:pt>
              <c:pt idx="29">
                <c:v>44713</c:v>
              </c:pt>
              <c:pt idx="30">
                <c:v>44743</c:v>
              </c:pt>
              <c:pt idx="31">
                <c:v>44774</c:v>
              </c:pt>
              <c:pt idx="32">
                <c:v>44805</c:v>
              </c:pt>
              <c:pt idx="33">
                <c:v>44835</c:v>
              </c:pt>
              <c:pt idx="34">
                <c:v>44866</c:v>
              </c:pt>
              <c:pt idx="35">
                <c:v>44896</c:v>
              </c:pt>
              <c:pt idx="36">
                <c:v>44927</c:v>
              </c:pt>
              <c:pt idx="37">
                <c:v>44958</c:v>
              </c:pt>
              <c:pt idx="38">
                <c:v>44986</c:v>
              </c:pt>
              <c:pt idx="39">
                <c:v>45017</c:v>
              </c:pt>
              <c:pt idx="40">
                <c:v>45047</c:v>
              </c:pt>
              <c:pt idx="41">
                <c:v>45078</c:v>
              </c:pt>
              <c:pt idx="42">
                <c:v>45108</c:v>
              </c:pt>
              <c:pt idx="43">
                <c:v>45139</c:v>
              </c:pt>
              <c:pt idx="44">
                <c:v>45170</c:v>
              </c:pt>
              <c:pt idx="45">
                <c:v>45200</c:v>
              </c:pt>
              <c:pt idx="46">
                <c:v>45231</c:v>
              </c:pt>
              <c:pt idx="47">
                <c:v>45261</c:v>
              </c:pt>
              <c:pt idx="48">
                <c:v>45292</c:v>
              </c:pt>
            </c:numLit>
          </c:cat>
          <c:val>
            <c:numLit>
              <c:formatCode>General</c:formatCode>
              <c:ptCount val="49"/>
              <c:pt idx="0">
                <c:v>112.94787088097549</c:v>
              </c:pt>
              <c:pt idx="1">
                <c:v>112.89864666580856</c:v>
              </c:pt>
              <c:pt idx="2">
                <c:v>121.3741942892166</c:v>
              </c:pt>
              <c:pt idx="3">
                <c:v>204.73039031432668</c:v>
              </c:pt>
              <c:pt idx="4">
                <c:v>183.9596599940308</c:v>
              </c:pt>
              <c:pt idx="5">
                <c:v>150.95751772982695</c:v>
              </c:pt>
              <c:pt idx="6">
                <c:v>133.18394399690897</c:v>
              </c:pt>
              <c:pt idx="7">
                <c:v>126.55157317679844</c:v>
              </c:pt>
              <c:pt idx="8">
                <c:v>122.04152679280165</c:v>
              </c:pt>
              <c:pt idx="9">
                <c:v>124.33622774000352</c:v>
              </c:pt>
              <c:pt idx="10">
                <c:v>131.2393627959417</c:v>
              </c:pt>
              <c:pt idx="11">
                <c:v>122.28473427667677</c:v>
              </c:pt>
              <c:pt idx="12">
                <c:v>123.74312590235634</c:v>
              </c:pt>
              <c:pt idx="13">
                <c:v>124.29944162368794</c:v>
              </c:pt>
              <c:pt idx="14">
                <c:v>124.68289083348884</c:v>
              </c:pt>
              <c:pt idx="15">
                <c:v>126.78217445796838</c:v>
              </c:pt>
              <c:pt idx="16">
                <c:v>127.57464130937296</c:v>
              </c:pt>
              <c:pt idx="17">
                <c:v>125.01221382525196</c:v>
              </c:pt>
              <c:pt idx="18">
                <c:v>126.42033364499277</c:v>
              </c:pt>
              <c:pt idx="19">
                <c:v>121.92052867897509</c:v>
              </c:pt>
              <c:pt idx="20">
                <c:v>126.44012117031474</c:v>
              </c:pt>
              <c:pt idx="21">
                <c:v>129.02548313949578</c:v>
              </c:pt>
              <c:pt idx="22">
                <c:v>129.75241931471692</c:v>
              </c:pt>
              <c:pt idx="23">
                <c:v>128.95410804497575</c:v>
              </c:pt>
              <c:pt idx="24">
                <c:v>133.30053693242411</c:v>
              </c:pt>
              <c:pt idx="25">
                <c:v>152.436482694972</c:v>
              </c:pt>
              <c:pt idx="26">
                <c:v>143.49518333216338</c:v>
              </c:pt>
              <c:pt idx="27">
                <c:v>143.43195202947322</c:v>
              </c:pt>
              <c:pt idx="28">
                <c:v>136.78660396810923</c:v>
              </c:pt>
              <c:pt idx="29">
                <c:v>139.51478699971108</c:v>
              </c:pt>
              <c:pt idx="30">
                <c:v>136.40714632516554</c:v>
              </c:pt>
              <c:pt idx="31">
                <c:v>139.63748895242284</c:v>
              </c:pt>
              <c:pt idx="32">
                <c:v>144.33074446839257</c:v>
              </c:pt>
              <c:pt idx="33">
                <c:v>142.15279230203333</c:v>
              </c:pt>
              <c:pt idx="34">
                <c:v>138.36490181416536</c:v>
              </c:pt>
              <c:pt idx="35">
                <c:v>137.81217062589485</c:v>
              </c:pt>
              <c:pt idx="36">
                <c:v>133.72966562121036</c:v>
              </c:pt>
              <c:pt idx="37">
                <c:v>134.10611490393322</c:v>
              </c:pt>
              <c:pt idx="38">
                <c:v>134.37188083178501</c:v>
              </c:pt>
              <c:pt idx="39">
                <c:v>128.98186831768302</c:v>
              </c:pt>
              <c:pt idx="40">
                <c:v>137.06167975160082</c:v>
              </c:pt>
              <c:pt idx="41">
                <c:v>133.28976614130787</c:v>
              </c:pt>
              <c:pt idx="42">
                <c:v>135.00128889810185</c:v>
              </c:pt>
              <c:pt idx="43">
                <c:v>139.37936518762271</c:v>
              </c:pt>
              <c:pt idx="44">
                <c:v>135.09650321316249</c:v>
              </c:pt>
              <c:pt idx="45">
                <c:v>134.05391632719073</c:v>
              </c:pt>
              <c:pt idx="46">
                <c:v>132.22871280053016</c:v>
              </c:pt>
              <c:pt idx="47">
                <c:v>141.20942159120224</c:v>
              </c:pt>
              <c:pt idx="48">
                <c:v>139.21339623228809</c:v>
              </c:pt>
            </c:numLit>
          </c:val>
          <c:smooth val="0"/>
          <c:extLst>
            <c:ext xmlns:c16="http://schemas.microsoft.com/office/drawing/2014/chart" uri="{C3380CC4-5D6E-409C-BE32-E72D297353CC}">
              <c16:uniqueId val="{00000001-ECF6-44D5-ACBF-3BBE5E9F2BE4}"/>
            </c:ext>
          </c:extLst>
        </c:ser>
        <c:ser>
          <c:idx val="0"/>
          <c:order val="1"/>
          <c:tx>
            <c:v>HORS COVID</c:v>
          </c:tx>
          <c:spPr>
            <a:ln w="12700">
              <a:solidFill>
                <a:srgbClr val="FF00FF"/>
              </a:solidFill>
              <a:prstDash val="solid"/>
            </a:ln>
          </c:spPr>
          <c:cat>
            <c:numLit>
              <c:formatCode>General</c:formatCode>
              <c:ptCount val="49"/>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pt idx="26">
                <c:v>44621</c:v>
              </c:pt>
              <c:pt idx="27">
                <c:v>44652</c:v>
              </c:pt>
              <c:pt idx="28">
                <c:v>44682</c:v>
              </c:pt>
              <c:pt idx="29">
                <c:v>44713</c:v>
              </c:pt>
              <c:pt idx="30">
                <c:v>44743</c:v>
              </c:pt>
              <c:pt idx="31">
                <c:v>44774</c:v>
              </c:pt>
              <c:pt idx="32">
                <c:v>44805</c:v>
              </c:pt>
              <c:pt idx="33">
                <c:v>44835</c:v>
              </c:pt>
              <c:pt idx="34">
                <c:v>44866</c:v>
              </c:pt>
              <c:pt idx="35">
                <c:v>44896</c:v>
              </c:pt>
              <c:pt idx="36">
                <c:v>44927</c:v>
              </c:pt>
              <c:pt idx="37">
                <c:v>44958</c:v>
              </c:pt>
              <c:pt idx="38">
                <c:v>44986</c:v>
              </c:pt>
              <c:pt idx="39">
                <c:v>45017</c:v>
              </c:pt>
              <c:pt idx="40">
                <c:v>45047</c:v>
              </c:pt>
              <c:pt idx="41">
                <c:v>45078</c:v>
              </c:pt>
              <c:pt idx="42">
                <c:v>45108</c:v>
              </c:pt>
              <c:pt idx="43">
                <c:v>45139</c:v>
              </c:pt>
              <c:pt idx="44">
                <c:v>45170</c:v>
              </c:pt>
              <c:pt idx="45">
                <c:v>45200</c:v>
              </c:pt>
              <c:pt idx="46">
                <c:v>45231</c:v>
              </c:pt>
              <c:pt idx="47">
                <c:v>45261</c:v>
              </c:pt>
              <c:pt idx="48">
                <c:v>45292</c:v>
              </c:pt>
            </c:numLit>
          </c:cat>
          <c:val>
            <c:numLit>
              <c:formatCode>General</c:formatCode>
              <c:ptCount val="49"/>
              <c:pt idx="0">
                <c:v>112.17081208684962</c:v>
              </c:pt>
              <c:pt idx="1">
                <c:v>113.09009103084099</c:v>
              </c:pt>
              <c:pt idx="2">
                <c:v>120.90153090386204</c:v>
              </c:pt>
              <c:pt idx="3">
                <c:v>134.78820364652412</c:v>
              </c:pt>
              <c:pt idx="4">
                <c:v>124.71448434004814</c:v>
              </c:pt>
              <c:pt idx="5">
                <c:v>127.34717532219753</c:v>
              </c:pt>
              <c:pt idx="6">
                <c:v>119.98002516345079</c:v>
              </c:pt>
              <c:pt idx="7">
                <c:v>116.37173073223718</c:v>
              </c:pt>
              <c:pt idx="8">
                <c:v>116.05544397459018</c:v>
              </c:pt>
              <c:pt idx="9">
                <c:v>118.98629487539031</c:v>
              </c:pt>
              <c:pt idx="10">
                <c:v>126.15151083156519</c:v>
              </c:pt>
              <c:pt idx="11">
                <c:v>117.66151889161895</c:v>
              </c:pt>
              <c:pt idx="12">
                <c:v>119.88653971964209</c:v>
              </c:pt>
              <c:pt idx="13">
                <c:v>119.20877399498211</c:v>
              </c:pt>
              <c:pt idx="14">
                <c:v>120.70328460680197</c:v>
              </c:pt>
              <c:pt idx="15">
                <c:v>119.6555762947076</c:v>
              </c:pt>
              <c:pt idx="16">
                <c:v>117.88443661785348</c:v>
              </c:pt>
              <c:pt idx="17">
                <c:v>118.3628041048942</c:v>
              </c:pt>
              <c:pt idx="18">
                <c:v>122.49955082364157</c:v>
              </c:pt>
              <c:pt idx="19">
                <c:v>116.48728938567669</c:v>
              </c:pt>
              <c:pt idx="20">
                <c:v>120.07625480255844</c:v>
              </c:pt>
              <c:pt idx="21">
                <c:v>125.3029382274341</c:v>
              </c:pt>
              <c:pt idx="22">
                <c:v>126.94416459005848</c:v>
              </c:pt>
              <c:pt idx="23">
                <c:v>123.48457458710594</c:v>
              </c:pt>
              <c:pt idx="24">
                <c:v>124.35087296799392</c:v>
              </c:pt>
              <c:pt idx="25">
                <c:v>120.63467173371191</c:v>
              </c:pt>
              <c:pt idx="26">
                <c:v>120.54640850080453</c:v>
              </c:pt>
              <c:pt idx="27">
                <c:v>125.6582658338169</c:v>
              </c:pt>
              <c:pt idx="28">
                <c:v>125.9185147565195</c:v>
              </c:pt>
              <c:pt idx="29">
                <c:v>127.62296887801608</c:v>
              </c:pt>
              <c:pt idx="30">
                <c:v>122.26642478073136</c:v>
              </c:pt>
              <c:pt idx="31">
                <c:v>125.6630662178806</c:v>
              </c:pt>
              <c:pt idx="32">
                <c:v>133.8903291123334</c:v>
              </c:pt>
              <c:pt idx="33">
                <c:v>131.59626308253468</c:v>
              </c:pt>
              <c:pt idx="34">
                <c:v>127.88721682601157</c:v>
              </c:pt>
              <c:pt idx="35">
                <c:v>127.29938055002759</c:v>
              </c:pt>
              <c:pt idx="36">
                <c:v>126.7799918221386</c:v>
              </c:pt>
              <c:pt idx="37">
                <c:v>130.06733889005713</c:v>
              </c:pt>
              <c:pt idx="38">
                <c:v>133.54842268109545</c:v>
              </c:pt>
              <c:pt idx="39">
                <c:v>129.84257488191139</c:v>
              </c:pt>
              <c:pt idx="40">
                <c:v>134.98055934394876</c:v>
              </c:pt>
              <c:pt idx="41">
                <c:v>133.25277633012598</c:v>
              </c:pt>
              <c:pt idx="42">
                <c:v>132.31948708236081</c:v>
              </c:pt>
              <c:pt idx="43">
                <c:v>135.45487667484451</c:v>
              </c:pt>
              <c:pt idx="44">
                <c:v>133.08888688020343</c:v>
              </c:pt>
              <c:pt idx="45">
                <c:v>133.85934184514397</c:v>
              </c:pt>
              <c:pt idx="46">
                <c:v>130.91378158514067</c:v>
              </c:pt>
              <c:pt idx="47">
                <c:v>137.65625281881327</c:v>
              </c:pt>
              <c:pt idx="48">
                <c:v>138.18909110241398</c:v>
              </c:pt>
            </c:numLit>
          </c:val>
          <c:smooth val="0"/>
          <c:extLst>
            <c:ext xmlns:c16="http://schemas.microsoft.com/office/drawing/2014/chart" uri="{C3380CC4-5D6E-409C-BE32-E72D297353CC}">
              <c16:uniqueId val="{00000002-ECF6-44D5-ACBF-3BBE5E9F2BE4}"/>
            </c:ext>
          </c:extLst>
        </c:ser>
        <c:dLbls>
          <c:showLegendKey val="0"/>
          <c:showVal val="0"/>
          <c:showCatName val="0"/>
          <c:showSerName val="0"/>
          <c:showPercent val="0"/>
          <c:showBubbleSize val="0"/>
        </c:dLbls>
        <c:marker val="1"/>
        <c:smooth val="0"/>
        <c:axId val="476253528"/>
        <c:axId val="476259016"/>
      </c:lineChart>
      <c:dateAx>
        <c:axId val="476253528"/>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476259016"/>
        <c:crosses val="autoZero"/>
        <c:auto val="0"/>
        <c:lblOffset val="100"/>
        <c:baseTimeUnit val="months"/>
        <c:majorUnit val="6"/>
        <c:majorTimeUnit val="months"/>
        <c:minorUnit val="1"/>
        <c:minorTimeUnit val="months"/>
      </c:dateAx>
      <c:valAx>
        <c:axId val="476259016"/>
        <c:scaling>
          <c:orientation val="minMax"/>
          <c:max val="220"/>
          <c:min val="80"/>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6253528"/>
        <c:crossesAt val="41061"/>
        <c:crossBetween val="midCat"/>
      </c:valAx>
      <c:spPr>
        <a:solidFill>
          <a:srgbClr val="FFFFFF"/>
        </a:solidFill>
        <a:ln w="12700">
          <a:solidFill>
            <a:srgbClr val="808080"/>
          </a:solidFill>
          <a:prstDash val="solid"/>
        </a:ln>
      </c:spPr>
    </c:plotArea>
    <c:legend>
      <c:legendPos val="r"/>
      <c:layout>
        <c:manualLayout>
          <c:xMode val="edge"/>
          <c:yMode val="edge"/>
          <c:x val="0.1710525073254732"/>
          <c:y val="0.90196523717797072"/>
          <c:w val="0.70526323098501575"/>
          <c:h val="8.3333896567650112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22011197098203"/>
        </c:manualLayout>
      </c:layout>
      <c:lineChart>
        <c:grouping val="standard"/>
        <c:varyColors val="0"/>
        <c:ser>
          <c:idx val="1"/>
          <c:order val="0"/>
          <c:tx>
            <c:v>IJ maladie</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pt idx="26">
                <c:v>44621</c:v>
              </c:pt>
              <c:pt idx="27">
                <c:v>44652</c:v>
              </c:pt>
              <c:pt idx="28">
                <c:v>44682</c:v>
              </c:pt>
              <c:pt idx="29">
                <c:v>44713</c:v>
              </c:pt>
              <c:pt idx="30">
                <c:v>44743</c:v>
              </c:pt>
              <c:pt idx="31">
                <c:v>44774</c:v>
              </c:pt>
              <c:pt idx="32">
                <c:v>44805</c:v>
              </c:pt>
              <c:pt idx="33">
                <c:v>44835</c:v>
              </c:pt>
              <c:pt idx="34">
                <c:v>44866</c:v>
              </c:pt>
              <c:pt idx="35">
                <c:v>44896</c:v>
              </c:pt>
              <c:pt idx="36">
                <c:v>44927</c:v>
              </c:pt>
              <c:pt idx="37">
                <c:v>44958</c:v>
              </c:pt>
              <c:pt idx="38">
                <c:v>44986</c:v>
              </c:pt>
              <c:pt idx="39">
                <c:v>45017</c:v>
              </c:pt>
              <c:pt idx="40">
                <c:v>45047</c:v>
              </c:pt>
              <c:pt idx="41">
                <c:v>45078</c:v>
              </c:pt>
              <c:pt idx="42">
                <c:v>45108</c:v>
              </c:pt>
              <c:pt idx="43">
                <c:v>45139</c:v>
              </c:pt>
              <c:pt idx="44">
                <c:v>45170</c:v>
              </c:pt>
              <c:pt idx="45">
                <c:v>45200</c:v>
              </c:pt>
              <c:pt idx="46">
                <c:v>45231</c:v>
              </c:pt>
              <c:pt idx="47">
                <c:v>45261</c:v>
              </c:pt>
              <c:pt idx="48">
                <c:v>45292</c:v>
              </c:pt>
            </c:numLit>
          </c:cat>
          <c:val>
            <c:numLit>
              <c:formatCode>General</c:formatCode>
              <c:ptCount val="49"/>
              <c:pt idx="0">
                <c:v>102.97680352022587</c:v>
              </c:pt>
              <c:pt idx="1">
                <c:v>100.96471989686474</c:v>
              </c:pt>
              <c:pt idx="2">
                <c:v>108.18969575421337</c:v>
              </c:pt>
              <c:pt idx="3">
                <c:v>141.57926437968536</c:v>
              </c:pt>
              <c:pt idx="4">
                <c:v>144.01383198878142</c:v>
              </c:pt>
              <c:pt idx="5">
                <c:v>138.46001004958501</c:v>
              </c:pt>
              <c:pt idx="6">
                <c:v>119.28740648832432</c:v>
              </c:pt>
              <c:pt idx="7">
                <c:v>111.98333662797246</c:v>
              </c:pt>
              <c:pt idx="8">
                <c:v>102.78536070611794</c:v>
              </c:pt>
              <c:pt idx="9">
                <c:v>102.81433280197223</c:v>
              </c:pt>
              <c:pt idx="10">
                <c:v>103.42492842212785</c:v>
              </c:pt>
              <c:pt idx="11">
                <c:v>101.12684105892671</c:v>
              </c:pt>
              <c:pt idx="12">
                <c:v>96.861679526516056</c:v>
              </c:pt>
              <c:pt idx="13">
                <c:v>101.59012703043935</c:v>
              </c:pt>
              <c:pt idx="14">
                <c:v>98.440737624255746</c:v>
              </c:pt>
              <c:pt idx="15">
                <c:v>106.49579292904609</c:v>
              </c:pt>
              <c:pt idx="16">
                <c:v>101.51498667452785</c:v>
              </c:pt>
              <c:pt idx="17">
                <c:v>99.683320368743324</c:v>
              </c:pt>
              <c:pt idx="18">
                <c:v>97.189032549715506</c:v>
              </c:pt>
              <c:pt idx="19">
                <c:v>92.337427989765956</c:v>
              </c:pt>
              <c:pt idx="20">
                <c:v>99.327601899094262</c:v>
              </c:pt>
              <c:pt idx="21">
                <c:v>98.860455045328962</c:v>
              </c:pt>
              <c:pt idx="22">
                <c:v>101.64554018260172</c:v>
              </c:pt>
              <c:pt idx="23">
                <c:v>98.373917350073469</c:v>
              </c:pt>
              <c:pt idx="24">
                <c:v>101.59756256054786</c:v>
              </c:pt>
              <c:pt idx="25">
                <c:v>106.66953337209178</c:v>
              </c:pt>
              <c:pt idx="26">
                <c:v>103.04547939241253</c:v>
              </c:pt>
              <c:pt idx="27">
                <c:v>102.95035696385332</c:v>
              </c:pt>
              <c:pt idx="28">
                <c:v>101.74035571266187</c:v>
              </c:pt>
              <c:pt idx="29">
                <c:v>105.07185623809035</c:v>
              </c:pt>
              <c:pt idx="30">
                <c:v>98.502306840485133</c:v>
              </c:pt>
              <c:pt idx="31">
                <c:v>105.37465482166115</c:v>
              </c:pt>
              <c:pt idx="32">
                <c:v>107.57383187108221</c:v>
              </c:pt>
              <c:pt idx="33">
                <c:v>111.48751595320596</c:v>
              </c:pt>
              <c:pt idx="34">
                <c:v>105.87656529883979</c:v>
              </c:pt>
              <c:pt idx="35">
                <c:v>107.1797559861528</c:v>
              </c:pt>
              <c:pt idx="36">
                <c:v>105.21445252670985</c:v>
              </c:pt>
              <c:pt idx="37">
                <c:v>104.70035957309875</c:v>
              </c:pt>
              <c:pt idx="38">
                <c:v>103.4077379319898</c:v>
              </c:pt>
              <c:pt idx="39">
                <c:v>101.74722420494828</c:v>
              </c:pt>
              <c:pt idx="40">
                <c:v>110.46838433025866</c:v>
              </c:pt>
              <c:pt idx="41">
                <c:v>103.33562907883052</c:v>
              </c:pt>
              <c:pt idx="42">
                <c:v>110.35696153569315</c:v>
              </c:pt>
              <c:pt idx="43">
                <c:v>107.70942193617033</c:v>
              </c:pt>
              <c:pt idx="44">
                <c:v>108.34832648505177</c:v>
              </c:pt>
              <c:pt idx="45">
                <c:v>108.58428148636227</c:v>
              </c:pt>
              <c:pt idx="46">
                <c:v>107.63690317432255</c:v>
              </c:pt>
              <c:pt idx="47">
                <c:v>114.32252552434994</c:v>
              </c:pt>
              <c:pt idx="48">
                <c:v>116.23427896140723</c:v>
              </c:pt>
            </c:numLit>
          </c:val>
          <c:smooth val="0"/>
          <c:extLst>
            <c:ext xmlns:c16="http://schemas.microsoft.com/office/drawing/2014/chart" uri="{C3380CC4-5D6E-409C-BE32-E72D297353CC}">
              <c16:uniqueId val="{00000001-696B-42CE-A3AB-930E769BC0F7}"/>
            </c:ext>
          </c:extLst>
        </c:ser>
        <c:ser>
          <c:idx val="0"/>
          <c:order val="1"/>
          <c:tx>
            <c:v>HORS COVID</c:v>
          </c:tx>
          <c:spPr>
            <a:ln w="12700">
              <a:solidFill>
                <a:srgbClr val="FF00FF"/>
              </a:solidFill>
              <a:prstDash val="solid"/>
            </a:ln>
          </c:spPr>
          <c:cat>
            <c:numLit>
              <c:formatCode>General</c:formatCode>
              <c:ptCount val="49"/>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pt idx="26">
                <c:v>44621</c:v>
              </c:pt>
              <c:pt idx="27">
                <c:v>44652</c:v>
              </c:pt>
              <c:pt idx="28">
                <c:v>44682</c:v>
              </c:pt>
              <c:pt idx="29">
                <c:v>44713</c:v>
              </c:pt>
              <c:pt idx="30">
                <c:v>44743</c:v>
              </c:pt>
              <c:pt idx="31">
                <c:v>44774</c:v>
              </c:pt>
              <c:pt idx="32">
                <c:v>44805</c:v>
              </c:pt>
              <c:pt idx="33">
                <c:v>44835</c:v>
              </c:pt>
              <c:pt idx="34">
                <c:v>44866</c:v>
              </c:pt>
              <c:pt idx="35">
                <c:v>44896</c:v>
              </c:pt>
              <c:pt idx="36">
                <c:v>44927</c:v>
              </c:pt>
              <c:pt idx="37">
                <c:v>44958</c:v>
              </c:pt>
              <c:pt idx="38">
                <c:v>44986</c:v>
              </c:pt>
              <c:pt idx="39">
                <c:v>45017</c:v>
              </c:pt>
              <c:pt idx="40">
                <c:v>45047</c:v>
              </c:pt>
              <c:pt idx="41">
                <c:v>45078</c:v>
              </c:pt>
              <c:pt idx="42">
                <c:v>45108</c:v>
              </c:pt>
              <c:pt idx="43">
                <c:v>45139</c:v>
              </c:pt>
              <c:pt idx="44">
                <c:v>45170</c:v>
              </c:pt>
              <c:pt idx="45">
                <c:v>45200</c:v>
              </c:pt>
              <c:pt idx="46">
                <c:v>45231</c:v>
              </c:pt>
              <c:pt idx="47">
                <c:v>45261</c:v>
              </c:pt>
              <c:pt idx="48">
                <c:v>45292</c:v>
              </c:pt>
            </c:numLit>
          </c:cat>
          <c:val>
            <c:numLit>
              <c:formatCode>General</c:formatCode>
              <c:ptCount val="49"/>
              <c:pt idx="0">
                <c:v>101.50437287226093</c:v>
              </c:pt>
              <c:pt idx="1">
                <c:v>100.18853845286036</c:v>
              </c:pt>
              <c:pt idx="2">
                <c:v>103.1846699117162</c:v>
              </c:pt>
              <c:pt idx="3">
                <c:v>98.263209390809322</c:v>
              </c:pt>
              <c:pt idx="4">
                <c:v>98.798155483825695</c:v>
              </c:pt>
              <c:pt idx="5">
                <c:v>99.902739950669357</c:v>
              </c:pt>
              <c:pt idx="6">
                <c:v>97.187013052945503</c:v>
              </c:pt>
              <c:pt idx="7">
                <c:v>99.594502475239068</c:v>
              </c:pt>
              <c:pt idx="8">
                <c:v>97.637299607952826</c:v>
              </c:pt>
              <c:pt idx="9">
                <c:v>95.122084963127321</c:v>
              </c:pt>
              <c:pt idx="10">
                <c:v>95.686012450039868</c:v>
              </c:pt>
              <c:pt idx="11">
                <c:v>95.532245202724269</c:v>
              </c:pt>
              <c:pt idx="12">
                <c:v>92.971526529919373</c:v>
              </c:pt>
              <c:pt idx="13">
                <c:v>96.676135410064518</c:v>
              </c:pt>
              <c:pt idx="14">
                <c:v>91.084719381073924</c:v>
              </c:pt>
              <c:pt idx="15">
                <c:v>95.467934423579223</c:v>
              </c:pt>
              <c:pt idx="16">
                <c:v>95.079006094649316</c:v>
              </c:pt>
              <c:pt idx="17">
                <c:v>95.045335744951672</c:v>
              </c:pt>
              <c:pt idx="18">
                <c:v>94.54503725265036</c:v>
              </c:pt>
              <c:pt idx="19">
                <c:v>91.140727309798848</c:v>
              </c:pt>
              <c:pt idx="20">
                <c:v>94.770792381733486</c:v>
              </c:pt>
              <c:pt idx="21">
                <c:v>97.988819829108024</c:v>
              </c:pt>
              <c:pt idx="22">
                <c:v>96.156861763154282</c:v>
              </c:pt>
              <c:pt idx="23">
                <c:v>97.001726060187821</c:v>
              </c:pt>
              <c:pt idx="24">
                <c:v>96.75520438605561</c:v>
              </c:pt>
              <c:pt idx="25">
                <c:v>95.618527068297695</c:v>
              </c:pt>
              <c:pt idx="26">
                <c:v>99.241923800069856</c:v>
              </c:pt>
              <c:pt idx="27">
                <c:v>101.47961795591924</c:v>
              </c:pt>
              <c:pt idx="28">
                <c:v>101.89155835003294</c:v>
              </c:pt>
              <c:pt idx="29">
                <c:v>101.77921844444802</c:v>
              </c:pt>
              <c:pt idx="30">
                <c:v>101.43415286915918</c:v>
              </c:pt>
              <c:pt idx="31">
                <c:v>102.32923719663847</c:v>
              </c:pt>
              <c:pt idx="32">
                <c:v>104.46875706213208</c:v>
              </c:pt>
              <c:pt idx="33">
                <c:v>105.16141580640259</c:v>
              </c:pt>
              <c:pt idx="34">
                <c:v>103.94072027482306</c:v>
              </c:pt>
              <c:pt idx="35">
                <c:v>102.70958675884494</c:v>
              </c:pt>
              <c:pt idx="36">
                <c:v>103.49267490286329</c:v>
              </c:pt>
              <c:pt idx="37">
                <c:v>105.21419541248571</c:v>
              </c:pt>
              <c:pt idx="38">
                <c:v>103.88017612329131</c:v>
              </c:pt>
              <c:pt idx="39">
                <c:v>103.92540621402449</c:v>
              </c:pt>
              <c:pt idx="40">
                <c:v>106.59674077195629</c:v>
              </c:pt>
              <c:pt idx="41">
                <c:v>104.97107074599275</c:v>
              </c:pt>
              <c:pt idx="42">
                <c:v>107.95213917644763</c:v>
              </c:pt>
              <c:pt idx="43">
                <c:v>108.82874779940643</c:v>
              </c:pt>
              <c:pt idx="44">
                <c:v>107.9988604437698</c:v>
              </c:pt>
              <c:pt idx="45">
                <c:v>107.44974000324667</c:v>
              </c:pt>
              <c:pt idx="46">
                <c:v>110.02880118822209</c:v>
              </c:pt>
              <c:pt idx="47">
                <c:v>112.16425030030661</c:v>
              </c:pt>
              <c:pt idx="48">
                <c:v>113.21274130094181</c:v>
              </c:pt>
            </c:numLit>
          </c:val>
          <c:smooth val="0"/>
          <c:extLst>
            <c:ext xmlns:c16="http://schemas.microsoft.com/office/drawing/2014/chart" uri="{C3380CC4-5D6E-409C-BE32-E72D297353CC}">
              <c16:uniqueId val="{00000002-696B-42CE-A3AB-930E769BC0F7}"/>
            </c:ext>
          </c:extLst>
        </c:ser>
        <c:dLbls>
          <c:showLegendKey val="0"/>
          <c:showVal val="0"/>
          <c:showCatName val="0"/>
          <c:showSerName val="0"/>
          <c:showPercent val="0"/>
          <c:showBubbleSize val="0"/>
        </c:dLbls>
        <c:marker val="1"/>
        <c:smooth val="0"/>
        <c:axId val="313424560"/>
        <c:axId val="313424952"/>
      </c:lineChart>
      <c:dateAx>
        <c:axId val="313424560"/>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313424952"/>
        <c:crosses val="autoZero"/>
        <c:auto val="0"/>
        <c:lblOffset val="100"/>
        <c:baseTimeUnit val="months"/>
        <c:majorUnit val="6"/>
        <c:majorTimeUnit val="months"/>
        <c:minorUnit val="1"/>
        <c:minorTimeUnit val="months"/>
      </c:dateAx>
      <c:valAx>
        <c:axId val="313424952"/>
        <c:scaling>
          <c:orientation val="minMax"/>
          <c:max val="180"/>
          <c:min val="40"/>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313424560"/>
        <c:crosses val="autoZero"/>
        <c:crossBetween val="midCat"/>
      </c:valAx>
      <c:spPr>
        <a:solidFill>
          <a:srgbClr val="FFFFFF"/>
        </a:solidFill>
        <a:ln w="12700">
          <a:solidFill>
            <a:srgbClr val="808080"/>
          </a:solidFill>
          <a:prstDash val="solid"/>
        </a:ln>
      </c:spPr>
    </c:plotArea>
    <c:legend>
      <c:legendPos val="r"/>
      <c:layout>
        <c:manualLayout>
          <c:xMode val="edge"/>
          <c:yMode val="edge"/>
          <c:x val="0.15789470760599369"/>
          <c:y val="0.90686717808342632"/>
          <c:w val="0.7026316154925078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ysClr val="window" lastClr="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96808714361351"/>
        </c:manualLayout>
      </c:layout>
      <c:lineChart>
        <c:grouping val="standard"/>
        <c:varyColors val="0"/>
        <c:ser>
          <c:idx val="1"/>
          <c:order val="0"/>
          <c:tx>
            <c:v>IJ maladie</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pt idx="26">
                <c:v>44621</c:v>
              </c:pt>
              <c:pt idx="27">
                <c:v>44652</c:v>
              </c:pt>
              <c:pt idx="28">
                <c:v>44682</c:v>
              </c:pt>
              <c:pt idx="29">
                <c:v>44713</c:v>
              </c:pt>
              <c:pt idx="30">
                <c:v>44743</c:v>
              </c:pt>
              <c:pt idx="31">
                <c:v>44774</c:v>
              </c:pt>
              <c:pt idx="32">
                <c:v>44805</c:v>
              </c:pt>
              <c:pt idx="33">
                <c:v>44835</c:v>
              </c:pt>
              <c:pt idx="34">
                <c:v>44866</c:v>
              </c:pt>
              <c:pt idx="35">
                <c:v>44896</c:v>
              </c:pt>
              <c:pt idx="36">
                <c:v>44927</c:v>
              </c:pt>
              <c:pt idx="37">
                <c:v>44958</c:v>
              </c:pt>
              <c:pt idx="38">
                <c:v>44986</c:v>
              </c:pt>
              <c:pt idx="39">
                <c:v>45017</c:v>
              </c:pt>
              <c:pt idx="40">
                <c:v>45047</c:v>
              </c:pt>
              <c:pt idx="41">
                <c:v>45078</c:v>
              </c:pt>
              <c:pt idx="42">
                <c:v>45108</c:v>
              </c:pt>
              <c:pt idx="43">
                <c:v>45139</c:v>
              </c:pt>
              <c:pt idx="44">
                <c:v>45170</c:v>
              </c:pt>
              <c:pt idx="45">
                <c:v>45200</c:v>
              </c:pt>
              <c:pt idx="46">
                <c:v>45231</c:v>
              </c:pt>
              <c:pt idx="47">
                <c:v>45261</c:v>
              </c:pt>
              <c:pt idx="48">
                <c:v>45292</c:v>
              </c:pt>
            </c:numLit>
          </c:cat>
          <c:val>
            <c:numLit>
              <c:formatCode>General</c:formatCode>
              <c:ptCount val="49"/>
              <c:pt idx="0">
                <c:v>115.42374202451127</c:v>
              </c:pt>
              <c:pt idx="1">
                <c:v>115.86190665065293</c:v>
              </c:pt>
              <c:pt idx="2">
                <c:v>124.64797815645848</c:v>
              </c:pt>
              <c:pt idx="3">
                <c:v>220.41116396939691</c:v>
              </c:pt>
              <c:pt idx="4">
                <c:v>193.87842989946304</c:v>
              </c:pt>
              <c:pt idx="5">
                <c:v>154.06071797029765</c:v>
              </c:pt>
              <c:pt idx="6">
                <c:v>136.63453107728557</c:v>
              </c:pt>
              <c:pt idx="7">
                <c:v>130.1689468418711</c:v>
              </c:pt>
              <c:pt idx="8">
                <c:v>126.82293927596517</c:v>
              </c:pt>
              <c:pt idx="9">
                <c:v>129.68023322140616</c:v>
              </c:pt>
              <c:pt idx="10">
                <c:v>138.14584060301956</c:v>
              </c:pt>
              <c:pt idx="11">
                <c:v>127.5383561188123</c:v>
              </c:pt>
              <c:pt idx="12">
                <c:v>130.41793763218544</c:v>
              </c:pt>
              <c:pt idx="13">
                <c:v>129.93828996927505</c:v>
              </c:pt>
              <c:pt idx="14">
                <c:v>131.19896253617773</c:v>
              </c:pt>
              <c:pt idx="15">
                <c:v>131.81939513024358</c:v>
              </c:pt>
              <c:pt idx="16">
                <c:v>134.04539760722943</c:v>
              </c:pt>
              <c:pt idx="17">
                <c:v>131.30151808304083</c:v>
              </c:pt>
              <c:pt idx="18">
                <c:v>133.67862729113679</c:v>
              </c:pt>
              <c:pt idx="19">
                <c:v>129.26617610896298</c:v>
              </c:pt>
              <c:pt idx="20">
                <c:v>133.17230957738678</c:v>
              </c:pt>
              <c:pt idx="21">
                <c:v>136.51562636090105</c:v>
              </c:pt>
              <c:pt idx="22">
                <c:v>136.73151277185116</c:v>
              </c:pt>
              <c:pt idx="23">
                <c:v>136.54733843507097</c:v>
              </c:pt>
              <c:pt idx="24">
                <c:v>141.17256071601255</c:v>
              </c:pt>
              <c:pt idx="25">
                <c:v>163.80066920144699</c:v>
              </c:pt>
              <c:pt idx="26">
                <c:v>153.5390684174474</c:v>
              </c:pt>
              <c:pt idx="27">
                <c:v>153.48375585759763</c:v>
              </c:pt>
              <c:pt idx="28">
                <c:v>145.48878113786918</c:v>
              </c:pt>
              <c:pt idx="29">
                <c:v>148.06715710074778</c:v>
              </c:pt>
              <c:pt idx="30">
                <c:v>145.81912749880598</c:v>
              </c:pt>
              <c:pt idx="31">
                <c:v>148.1451400644828</c:v>
              </c:pt>
              <c:pt idx="32">
                <c:v>153.45768905041237</c:v>
              </c:pt>
              <c:pt idx="33">
                <c:v>149.76714993033283</c:v>
              </c:pt>
              <c:pt idx="34">
                <c:v>146.431935359281</c:v>
              </c:pt>
              <c:pt idx="35">
                <c:v>145.41836851017621</c:v>
              </c:pt>
              <c:pt idx="36">
                <c:v>140.81015065838497</c:v>
              </c:pt>
              <c:pt idx="37">
                <c:v>141.40772650111063</c:v>
              </c:pt>
              <c:pt idx="38">
                <c:v>142.06044867675826</c:v>
              </c:pt>
              <c:pt idx="39">
                <c:v>135.74438099798223</c:v>
              </c:pt>
              <c:pt idx="40">
                <c:v>143.66494200659309</c:v>
              </c:pt>
              <c:pt idx="41">
                <c:v>140.72754395378553</c:v>
              </c:pt>
              <c:pt idx="42">
                <c:v>141.12061161059529</c:v>
              </c:pt>
              <c:pt idx="43">
                <c:v>147.2431871614211</c:v>
              </c:pt>
              <c:pt idx="44">
                <c:v>141.73822335277512</c:v>
              </c:pt>
              <c:pt idx="45">
                <c:v>140.37816744869355</c:v>
              </c:pt>
              <c:pt idx="46">
                <c:v>138.33499506881842</c:v>
              </c:pt>
              <c:pt idx="47">
                <c:v>147.88558650943432</c:v>
              </c:pt>
              <c:pt idx="48">
                <c:v>144.91923807414099</c:v>
              </c:pt>
            </c:numLit>
          </c:val>
          <c:smooth val="0"/>
          <c:extLst>
            <c:ext xmlns:c16="http://schemas.microsoft.com/office/drawing/2014/chart" uri="{C3380CC4-5D6E-409C-BE32-E72D297353CC}">
              <c16:uniqueId val="{00000001-765C-4543-8411-2DFEF1641D6E}"/>
            </c:ext>
          </c:extLst>
        </c:ser>
        <c:ser>
          <c:idx val="0"/>
          <c:order val="1"/>
          <c:tx>
            <c:v>HORS COVID</c:v>
          </c:tx>
          <c:spPr>
            <a:ln w="12700">
              <a:solidFill>
                <a:srgbClr val="FF00FF"/>
              </a:solidFill>
              <a:prstDash val="solid"/>
            </a:ln>
          </c:spPr>
          <c:cat>
            <c:numLit>
              <c:formatCode>General</c:formatCode>
              <c:ptCount val="49"/>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pt idx="26">
                <c:v>44621</c:v>
              </c:pt>
              <c:pt idx="27">
                <c:v>44652</c:v>
              </c:pt>
              <c:pt idx="28">
                <c:v>44682</c:v>
              </c:pt>
              <c:pt idx="29">
                <c:v>44713</c:v>
              </c:pt>
              <c:pt idx="30">
                <c:v>44743</c:v>
              </c:pt>
              <c:pt idx="31">
                <c:v>44774</c:v>
              </c:pt>
              <c:pt idx="32">
                <c:v>44805</c:v>
              </c:pt>
              <c:pt idx="33">
                <c:v>44835</c:v>
              </c:pt>
              <c:pt idx="34">
                <c:v>44866</c:v>
              </c:pt>
              <c:pt idx="35">
                <c:v>44896</c:v>
              </c:pt>
              <c:pt idx="36">
                <c:v>44927</c:v>
              </c:pt>
              <c:pt idx="37">
                <c:v>44958</c:v>
              </c:pt>
              <c:pt idx="38">
                <c:v>44986</c:v>
              </c:pt>
              <c:pt idx="39">
                <c:v>45017</c:v>
              </c:pt>
              <c:pt idx="40">
                <c:v>45047</c:v>
              </c:pt>
              <c:pt idx="41">
                <c:v>45078</c:v>
              </c:pt>
              <c:pt idx="42">
                <c:v>45108</c:v>
              </c:pt>
              <c:pt idx="43">
                <c:v>45139</c:v>
              </c:pt>
              <c:pt idx="44">
                <c:v>45170</c:v>
              </c:pt>
              <c:pt idx="45">
                <c:v>45200</c:v>
              </c:pt>
              <c:pt idx="46">
                <c:v>45231</c:v>
              </c:pt>
              <c:pt idx="47">
                <c:v>45261</c:v>
              </c:pt>
              <c:pt idx="48">
                <c:v>45292</c:v>
              </c:pt>
            </c:numLit>
          </c:cat>
          <c:val>
            <c:numLit>
              <c:formatCode>General</c:formatCode>
              <c:ptCount val="49"/>
              <c:pt idx="0">
                <c:v>114.81112512175162</c:v>
              </c:pt>
              <c:pt idx="1">
                <c:v>116.28367201478598</c:v>
              </c:pt>
              <c:pt idx="2">
                <c:v>125.28706745209735</c:v>
              </c:pt>
              <c:pt idx="3">
                <c:v>143.82940441586655</c:v>
              </c:pt>
              <c:pt idx="4">
                <c:v>131.1296730941641</c:v>
              </c:pt>
              <c:pt idx="5">
                <c:v>134.1406233500889</c:v>
              </c:pt>
              <c:pt idx="6">
                <c:v>125.6220848770369</c:v>
              </c:pt>
              <c:pt idx="7">
                <c:v>120.5246756434023</c:v>
              </c:pt>
              <c:pt idx="8">
                <c:v>120.614572440201</c:v>
              </c:pt>
              <c:pt idx="9">
                <c:v>124.89351313552031</c:v>
              </c:pt>
              <c:pt idx="10">
                <c:v>133.69277655982336</c:v>
              </c:pt>
              <c:pt idx="11">
                <c:v>123.13928036367503</c:v>
              </c:pt>
              <c:pt idx="12">
                <c:v>126.54893742610329</c:v>
              </c:pt>
              <c:pt idx="13">
                <c:v>124.78638224545836</c:v>
              </c:pt>
              <c:pt idx="14">
                <c:v>128.03490505363538</c:v>
              </c:pt>
              <c:pt idx="15">
                <c:v>125.64285516360461</c:v>
              </c:pt>
              <c:pt idx="16">
                <c:v>123.52957031857454</c:v>
              </c:pt>
              <c:pt idx="17">
                <c:v>124.13468489970214</c:v>
              </c:pt>
              <c:pt idx="18">
                <c:v>129.41926086754103</c:v>
              </c:pt>
              <c:pt idx="19">
                <c:v>122.76144113327778</c:v>
              </c:pt>
              <c:pt idx="20">
                <c:v>126.34023296244361</c:v>
              </c:pt>
              <c:pt idx="21">
                <c:v>132.06412829218593</c:v>
              </c:pt>
              <c:pt idx="22">
                <c:v>134.56508806114249</c:v>
              </c:pt>
              <c:pt idx="23">
                <c:v>130.03999657566624</c:v>
              </c:pt>
              <c:pt idx="24">
                <c:v>131.18175645196607</c:v>
              </c:pt>
              <c:pt idx="25">
                <c:v>126.82703373140167</c:v>
              </c:pt>
              <c:pt idx="26">
                <c:v>125.82000613967588</c:v>
              </c:pt>
              <c:pt idx="27">
                <c:v>131.64331837796902</c:v>
              </c:pt>
              <c:pt idx="28">
                <c:v>131.86601840912567</c:v>
              </c:pt>
              <c:pt idx="29">
                <c:v>134.02019195947108</c:v>
              </c:pt>
              <c:pt idx="30">
                <c:v>127.42313340374743</c:v>
              </c:pt>
              <c:pt idx="31">
                <c:v>131.43899684285395</c:v>
              </c:pt>
              <c:pt idx="32">
                <c:v>141.17318692726445</c:v>
              </c:pt>
              <c:pt idx="33">
                <c:v>138.13980309946487</c:v>
              </c:pt>
              <c:pt idx="34">
                <c:v>133.81480387848009</c:v>
              </c:pt>
              <c:pt idx="35">
                <c:v>133.38620594379279</c:v>
              </c:pt>
              <c:pt idx="36">
                <c:v>132.54440909137691</c:v>
              </c:pt>
              <c:pt idx="37">
                <c:v>136.21935244978107</c:v>
              </c:pt>
              <c:pt idx="38">
                <c:v>140.89234097785169</c:v>
              </c:pt>
              <c:pt idx="39">
                <c:v>136.25797151849304</c:v>
              </c:pt>
              <c:pt idx="40">
                <c:v>142.00653724043599</c:v>
              </c:pt>
              <c:pt idx="41">
                <c:v>140.25347772641911</c:v>
              </c:pt>
              <c:pt idx="42">
                <c:v>138.35124941725309</c:v>
              </c:pt>
              <c:pt idx="43">
                <c:v>142.04576551079708</c:v>
              </c:pt>
              <c:pt idx="44">
                <c:v>139.29953717440338</c:v>
              </c:pt>
              <c:pt idx="45">
                <c:v>140.39663274296882</c:v>
              </c:pt>
              <c:pt idx="46">
                <c:v>136.08353738333022</c:v>
              </c:pt>
              <c:pt idx="47">
                <c:v>143.96640611189261</c:v>
              </c:pt>
              <c:pt idx="48">
                <c:v>144.37160249336662</c:v>
              </c:pt>
            </c:numLit>
          </c:val>
          <c:smooth val="0"/>
          <c:extLst>
            <c:ext xmlns:c16="http://schemas.microsoft.com/office/drawing/2014/chart" uri="{C3380CC4-5D6E-409C-BE32-E72D297353CC}">
              <c16:uniqueId val="{00000002-765C-4543-8411-2DFEF1641D6E}"/>
            </c:ext>
          </c:extLst>
        </c:ser>
        <c:dLbls>
          <c:showLegendKey val="0"/>
          <c:showVal val="0"/>
          <c:showCatName val="0"/>
          <c:showSerName val="0"/>
          <c:showPercent val="0"/>
          <c:showBubbleSize val="0"/>
        </c:dLbls>
        <c:marker val="1"/>
        <c:smooth val="0"/>
        <c:axId val="313425736"/>
        <c:axId val="313428088"/>
      </c:lineChart>
      <c:dateAx>
        <c:axId val="313425736"/>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313428088"/>
        <c:crosses val="autoZero"/>
        <c:auto val="0"/>
        <c:lblOffset val="100"/>
        <c:baseTimeUnit val="months"/>
        <c:majorUnit val="6"/>
        <c:majorTimeUnit val="months"/>
        <c:minorUnit val="1"/>
        <c:minorTimeUnit val="months"/>
      </c:dateAx>
      <c:valAx>
        <c:axId val="313428088"/>
        <c:scaling>
          <c:orientation val="minMax"/>
          <c:min val="90"/>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313425736"/>
        <c:crosses val="autoZero"/>
        <c:crossBetween val="midCat"/>
      </c:valAx>
      <c:spPr>
        <a:solidFill>
          <a:srgbClr val="FFFFFF"/>
        </a:solidFill>
        <a:ln w="12700">
          <a:solidFill>
            <a:srgbClr val="808080"/>
          </a:solidFill>
          <a:prstDash val="solid"/>
        </a:ln>
      </c:spPr>
    </c:plotArea>
    <c:legend>
      <c:legendPos val="r"/>
      <c:layout>
        <c:manualLayout>
          <c:xMode val="edge"/>
          <c:yMode val="edge"/>
          <c:x val="0.19730811426349484"/>
          <c:y val="0.90686717808342632"/>
          <c:w val="0.7052632309850157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32157091474677"/>
          <c:h val="0.73858628186498143"/>
        </c:manualLayout>
      </c:layout>
      <c:lineChart>
        <c:grouping val="standard"/>
        <c:varyColors val="0"/>
        <c:ser>
          <c:idx val="1"/>
          <c:order val="0"/>
          <c:tx>
            <c:v>Médicaments de ville</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pt idx="26">
                <c:v>44621</c:v>
              </c:pt>
              <c:pt idx="27">
                <c:v>44652</c:v>
              </c:pt>
              <c:pt idx="28">
                <c:v>44682</c:v>
              </c:pt>
              <c:pt idx="29">
                <c:v>44713</c:v>
              </c:pt>
              <c:pt idx="30">
                <c:v>44743</c:v>
              </c:pt>
              <c:pt idx="31">
                <c:v>44774</c:v>
              </c:pt>
              <c:pt idx="32">
                <c:v>44805</c:v>
              </c:pt>
              <c:pt idx="33">
                <c:v>44835</c:v>
              </c:pt>
              <c:pt idx="34">
                <c:v>44866</c:v>
              </c:pt>
              <c:pt idx="35">
                <c:v>44896</c:v>
              </c:pt>
              <c:pt idx="36">
                <c:v>44927</c:v>
              </c:pt>
              <c:pt idx="37">
                <c:v>44958</c:v>
              </c:pt>
              <c:pt idx="38">
                <c:v>44986</c:v>
              </c:pt>
              <c:pt idx="39">
                <c:v>45017</c:v>
              </c:pt>
              <c:pt idx="40">
                <c:v>45047</c:v>
              </c:pt>
              <c:pt idx="41">
                <c:v>45078</c:v>
              </c:pt>
              <c:pt idx="42">
                <c:v>45108</c:v>
              </c:pt>
              <c:pt idx="43">
                <c:v>45139</c:v>
              </c:pt>
              <c:pt idx="44">
                <c:v>45170</c:v>
              </c:pt>
              <c:pt idx="45">
                <c:v>45200</c:v>
              </c:pt>
              <c:pt idx="46">
                <c:v>45231</c:v>
              </c:pt>
              <c:pt idx="47">
                <c:v>45261</c:v>
              </c:pt>
              <c:pt idx="48">
                <c:v>45292</c:v>
              </c:pt>
            </c:numLit>
          </c:cat>
          <c:val>
            <c:numLit>
              <c:formatCode>General</c:formatCode>
              <c:ptCount val="49"/>
              <c:pt idx="0">
                <c:v>102.29107381988756</c:v>
              </c:pt>
              <c:pt idx="1">
                <c:v>103.19825001318652</c:v>
              </c:pt>
              <c:pt idx="2">
                <c:v>107.65720413779063</c:v>
              </c:pt>
              <c:pt idx="3">
                <c:v>92.41095937556959</c:v>
              </c:pt>
              <c:pt idx="4">
                <c:v>98.447911316504289</c:v>
              </c:pt>
              <c:pt idx="5">
                <c:v>102.09453355546556</c:v>
              </c:pt>
              <c:pt idx="6">
                <c:v>101.75556061110787</c:v>
              </c:pt>
              <c:pt idx="7">
                <c:v>103.982229860815</c:v>
              </c:pt>
              <c:pt idx="8">
                <c:v>104.33422471745428</c:v>
              </c:pt>
              <c:pt idx="9">
                <c:v>107.55127570916336</c:v>
              </c:pt>
              <c:pt idx="10">
                <c:v>106.06019258862804</c:v>
              </c:pt>
              <c:pt idx="11">
                <c:v>104.23375616444255</c:v>
              </c:pt>
              <c:pt idx="12">
                <c:v>105.39291635548906</c:v>
              </c:pt>
              <c:pt idx="13">
                <c:v>107.12278134701097</c:v>
              </c:pt>
              <c:pt idx="14">
                <c:v>109.33997728068177</c:v>
              </c:pt>
              <c:pt idx="15">
                <c:v>109.65921979471618</c:v>
              </c:pt>
              <c:pt idx="16">
                <c:v>109.44085314293319</c:v>
              </c:pt>
              <c:pt idx="17">
                <c:v>109.54307318156245</c:v>
              </c:pt>
              <c:pt idx="18">
                <c:v>112.66772400237066</c:v>
              </c:pt>
              <c:pt idx="19">
                <c:v>118.99392585663287</c:v>
              </c:pt>
              <c:pt idx="20">
                <c:v>117.73778914135204</c:v>
              </c:pt>
              <c:pt idx="21">
                <c:v>114.2642841704094</c:v>
              </c:pt>
              <c:pt idx="22">
                <c:v>115.65554132428792</c:v>
              </c:pt>
              <c:pt idx="23">
                <c:v>116.91143054255416</c:v>
              </c:pt>
              <c:pt idx="24">
                <c:v>133.81668922651272</c:v>
              </c:pt>
              <c:pt idx="25">
                <c:v>126.2754849955308</c:v>
              </c:pt>
              <c:pt idx="26">
                <c:v>120.01189058799602</c:v>
              </c:pt>
              <c:pt idx="27">
                <c:v>120.41766270178644</c:v>
              </c:pt>
              <c:pt idx="28">
                <c:v>119.53830326882124</c:v>
              </c:pt>
              <c:pt idx="29">
                <c:v>117.58811786372574</c:v>
              </c:pt>
              <c:pt idx="30">
                <c:v>118.26403508855546</c:v>
              </c:pt>
              <c:pt idx="31">
                <c:v>120.40859382104811</c:v>
              </c:pt>
              <c:pt idx="32">
                <c:v>117.41244941762869</c:v>
              </c:pt>
              <c:pt idx="33">
                <c:v>119.47003480515002</c:v>
              </c:pt>
              <c:pt idx="34">
                <c:v>118.19052383215369</c:v>
              </c:pt>
              <c:pt idx="35">
                <c:v>118.23034498428737</c:v>
              </c:pt>
              <c:pt idx="36">
                <c:v>120.94313775985275</c:v>
              </c:pt>
              <c:pt idx="37">
                <c:v>120.62032061521073</c:v>
              </c:pt>
              <c:pt idx="38">
                <c:v>121.52733759642788</c:v>
              </c:pt>
              <c:pt idx="39">
                <c:v>120.88868724736021</c:v>
              </c:pt>
              <c:pt idx="40">
                <c:v>120.94675852298191</c:v>
              </c:pt>
              <c:pt idx="41">
                <c:v>126.86904013037265</c:v>
              </c:pt>
              <c:pt idx="42">
                <c:v>123.77852323811753</c:v>
              </c:pt>
              <c:pt idx="43">
                <c:v>123.18209019877855</c:v>
              </c:pt>
              <c:pt idx="44">
                <c:v>124.01852951028165</c:v>
              </c:pt>
              <c:pt idx="45">
                <c:v>123.82151987239602</c:v>
              </c:pt>
              <c:pt idx="46">
                <c:v>124.45330557860881</c:v>
              </c:pt>
              <c:pt idx="47">
                <c:v>127.89752572887143</c:v>
              </c:pt>
              <c:pt idx="48">
                <c:v>124.26350154429393</c:v>
              </c:pt>
            </c:numLit>
          </c:val>
          <c:smooth val="0"/>
          <c:extLst>
            <c:ext xmlns:c16="http://schemas.microsoft.com/office/drawing/2014/chart" uri="{C3380CC4-5D6E-409C-BE32-E72D297353CC}">
              <c16:uniqueId val="{00000001-7124-42F8-81F4-A0CC2EE5B7D9}"/>
            </c:ext>
          </c:extLst>
        </c:ser>
        <c:ser>
          <c:idx val="0"/>
          <c:order val="1"/>
          <c:tx>
            <c:v>"HORS COVID"</c:v>
          </c:tx>
          <c:spPr>
            <a:ln w="12700">
              <a:solidFill>
                <a:srgbClr val="FF00FF"/>
              </a:solidFill>
              <a:prstDash val="solid"/>
            </a:ln>
          </c:spPr>
          <c:cat>
            <c:numLit>
              <c:formatCode>General</c:formatCode>
              <c:ptCount val="49"/>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pt idx="26">
                <c:v>44621</c:v>
              </c:pt>
              <c:pt idx="27">
                <c:v>44652</c:v>
              </c:pt>
              <c:pt idx="28">
                <c:v>44682</c:v>
              </c:pt>
              <c:pt idx="29">
                <c:v>44713</c:v>
              </c:pt>
              <c:pt idx="30">
                <c:v>44743</c:v>
              </c:pt>
              <c:pt idx="31">
                <c:v>44774</c:v>
              </c:pt>
              <c:pt idx="32">
                <c:v>44805</c:v>
              </c:pt>
              <c:pt idx="33">
                <c:v>44835</c:v>
              </c:pt>
              <c:pt idx="34">
                <c:v>44866</c:v>
              </c:pt>
              <c:pt idx="35">
                <c:v>44896</c:v>
              </c:pt>
              <c:pt idx="36">
                <c:v>44927</c:v>
              </c:pt>
              <c:pt idx="37">
                <c:v>44958</c:v>
              </c:pt>
              <c:pt idx="38">
                <c:v>44986</c:v>
              </c:pt>
              <c:pt idx="39">
                <c:v>45017</c:v>
              </c:pt>
              <c:pt idx="40">
                <c:v>45047</c:v>
              </c:pt>
              <c:pt idx="41">
                <c:v>45078</c:v>
              </c:pt>
              <c:pt idx="42">
                <c:v>45108</c:v>
              </c:pt>
              <c:pt idx="43">
                <c:v>45139</c:v>
              </c:pt>
              <c:pt idx="44">
                <c:v>45170</c:v>
              </c:pt>
              <c:pt idx="45">
                <c:v>45200</c:v>
              </c:pt>
              <c:pt idx="46">
                <c:v>45231</c:v>
              </c:pt>
              <c:pt idx="47">
                <c:v>45261</c:v>
              </c:pt>
              <c:pt idx="48">
                <c:v>45292</c:v>
              </c:pt>
            </c:numLit>
          </c:cat>
          <c:val>
            <c:numLit>
              <c:formatCode>General</c:formatCode>
              <c:ptCount val="49"/>
              <c:pt idx="0">
                <c:v>103.18364115639692</c:v>
              </c:pt>
              <c:pt idx="1">
                <c:v>103.17264695706325</c:v>
              </c:pt>
              <c:pt idx="2">
                <c:v>107.9844929214882</c:v>
              </c:pt>
              <c:pt idx="3">
                <c:v>92.633236105815385</c:v>
              </c:pt>
              <c:pt idx="4">
                <c:v>98.586022163165865</c:v>
              </c:pt>
              <c:pt idx="5">
                <c:v>101.32543138498775</c:v>
              </c:pt>
              <c:pt idx="6">
                <c:v>101.95369936985811</c:v>
              </c:pt>
              <c:pt idx="7">
                <c:v>104.2132481083494</c:v>
              </c:pt>
              <c:pt idx="8">
                <c:v>104.27092999591582</c:v>
              </c:pt>
              <c:pt idx="9">
                <c:v>106.18378553265934</c:v>
              </c:pt>
              <c:pt idx="10">
                <c:v>104.35396442742486</c:v>
              </c:pt>
              <c:pt idx="11">
                <c:v>103.14168715284337</c:v>
              </c:pt>
              <c:pt idx="12">
                <c:v>103.58712385012187</c:v>
              </c:pt>
              <c:pt idx="13">
                <c:v>104.42118486729758</c:v>
              </c:pt>
              <c:pt idx="14">
                <c:v>104.98440618382243</c:v>
              </c:pt>
              <c:pt idx="15">
                <c:v>106.03319500584259</c:v>
              </c:pt>
              <c:pt idx="16">
                <c:v>108.12823074579796</c:v>
              </c:pt>
              <c:pt idx="17">
                <c:v>107.84177355354889</c:v>
              </c:pt>
              <c:pt idx="18">
                <c:v>108.54745118685661</c:v>
              </c:pt>
              <c:pt idx="19">
                <c:v>109.32969565932507</c:v>
              </c:pt>
              <c:pt idx="20">
                <c:v>110.51187261869286</c:v>
              </c:pt>
              <c:pt idx="21">
                <c:v>111.16796393601254</c:v>
              </c:pt>
              <c:pt idx="22">
                <c:v>111.68067185863522</c:v>
              </c:pt>
              <c:pt idx="23">
                <c:v>111.27448586293384</c:v>
              </c:pt>
              <c:pt idx="24">
                <c:v>112.32764429535173</c:v>
              </c:pt>
              <c:pt idx="25">
                <c:v>114.44064227340071</c:v>
              </c:pt>
              <c:pt idx="26">
                <c:v>114.71979702994246</c:v>
              </c:pt>
              <c:pt idx="27">
                <c:v>115.49702471749679</c:v>
              </c:pt>
              <c:pt idx="28">
                <c:v>116.44186603813384</c:v>
              </c:pt>
              <c:pt idx="29">
                <c:v>115.58461412745227</c:v>
              </c:pt>
              <c:pt idx="30">
                <c:v>116.69523735696458</c:v>
              </c:pt>
              <c:pt idx="31">
                <c:v>117.41476715720196</c:v>
              </c:pt>
              <c:pt idx="32">
                <c:v>116.70193934955321</c:v>
              </c:pt>
              <c:pt idx="33">
                <c:v>117.24742436617805</c:v>
              </c:pt>
              <c:pt idx="34">
                <c:v>117.03599364852204</c:v>
              </c:pt>
              <c:pt idx="35">
                <c:v>116.42806589864416</c:v>
              </c:pt>
              <c:pt idx="36">
                <c:v>120.15271582467622</c:v>
              </c:pt>
              <c:pt idx="37">
                <c:v>119.68049580475815</c:v>
              </c:pt>
              <c:pt idx="38">
                <c:v>121.13211493763703</c:v>
              </c:pt>
              <c:pt idx="39">
                <c:v>120.42435517187207</c:v>
              </c:pt>
              <c:pt idx="40">
                <c:v>117.34453292754085</c:v>
              </c:pt>
              <c:pt idx="41">
                <c:v>127.09460816729101</c:v>
              </c:pt>
              <c:pt idx="42">
                <c:v>122.61568205653145</c:v>
              </c:pt>
              <c:pt idx="43">
                <c:v>122.61858750997636</c:v>
              </c:pt>
              <c:pt idx="44">
                <c:v>123.24128813079336</c:v>
              </c:pt>
              <c:pt idx="45">
                <c:v>124.32946444156524</c:v>
              </c:pt>
              <c:pt idx="46">
                <c:v>126.01668478775885</c:v>
              </c:pt>
              <c:pt idx="47">
                <c:v>129.131794836117</c:v>
              </c:pt>
              <c:pt idx="48">
                <c:v>122.74546182019725</c:v>
              </c:pt>
            </c:numLit>
          </c:val>
          <c:smooth val="0"/>
          <c:extLst>
            <c:ext xmlns:c16="http://schemas.microsoft.com/office/drawing/2014/chart" uri="{C3380CC4-5D6E-409C-BE32-E72D297353CC}">
              <c16:uniqueId val="{00000002-7124-42F8-81F4-A0CC2EE5B7D9}"/>
            </c:ext>
          </c:extLst>
        </c:ser>
        <c:dLbls>
          <c:showLegendKey val="0"/>
          <c:showVal val="0"/>
          <c:showCatName val="0"/>
          <c:showSerName val="0"/>
          <c:showPercent val="0"/>
          <c:showBubbleSize val="0"/>
        </c:dLbls>
        <c:marker val="1"/>
        <c:smooth val="0"/>
        <c:axId val="473121584"/>
        <c:axId val="473122368"/>
      </c:lineChart>
      <c:dateAx>
        <c:axId val="473121584"/>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473122368"/>
        <c:crosses val="autoZero"/>
        <c:auto val="0"/>
        <c:lblOffset val="100"/>
        <c:baseTimeUnit val="months"/>
        <c:majorUnit val="6"/>
        <c:majorTimeUnit val="months"/>
        <c:minorUnit val="1"/>
        <c:minorTimeUnit val="months"/>
      </c:dateAx>
      <c:valAx>
        <c:axId val="473122368"/>
        <c:scaling>
          <c:orientation val="minMax"/>
          <c:max val="130"/>
          <c:min val="95"/>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3121584"/>
        <c:crossesAt val="41061"/>
        <c:crossBetween val="midCat"/>
        <c:majorUnit val="10"/>
      </c:valAx>
      <c:spPr>
        <a:solidFill>
          <a:srgbClr val="FFFFFF"/>
        </a:solidFill>
        <a:ln w="12700">
          <a:solidFill>
            <a:srgbClr val="808080"/>
          </a:solidFill>
          <a:prstDash val="solid"/>
        </a:ln>
      </c:spPr>
    </c:plotArea>
    <c:legend>
      <c:legendPos val="r"/>
      <c:layout>
        <c:manualLayout>
          <c:xMode val="edge"/>
          <c:yMode val="edge"/>
          <c:x val="0.1393025"/>
          <c:y val="0.8970712909441233"/>
          <c:w val="0.70526323098501575"/>
          <c:h val="6.8651637764932563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22011197098203"/>
        </c:manualLayout>
      </c:layout>
      <c:lineChart>
        <c:grouping val="standard"/>
        <c:varyColors val="0"/>
        <c:ser>
          <c:idx val="1"/>
          <c:order val="0"/>
          <c:tx>
            <c:v>Médicaments de ville</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pt idx="26">
                <c:v>44621</c:v>
              </c:pt>
              <c:pt idx="27">
                <c:v>44652</c:v>
              </c:pt>
              <c:pt idx="28">
                <c:v>44682</c:v>
              </c:pt>
              <c:pt idx="29">
                <c:v>44713</c:v>
              </c:pt>
              <c:pt idx="30">
                <c:v>44743</c:v>
              </c:pt>
              <c:pt idx="31">
                <c:v>44774</c:v>
              </c:pt>
              <c:pt idx="32">
                <c:v>44805</c:v>
              </c:pt>
              <c:pt idx="33">
                <c:v>44835</c:v>
              </c:pt>
              <c:pt idx="34">
                <c:v>44866</c:v>
              </c:pt>
              <c:pt idx="35">
                <c:v>44896</c:v>
              </c:pt>
              <c:pt idx="36">
                <c:v>44927</c:v>
              </c:pt>
              <c:pt idx="37">
                <c:v>44958</c:v>
              </c:pt>
              <c:pt idx="38">
                <c:v>44986</c:v>
              </c:pt>
              <c:pt idx="39">
                <c:v>45017</c:v>
              </c:pt>
              <c:pt idx="40">
                <c:v>45047</c:v>
              </c:pt>
              <c:pt idx="41">
                <c:v>45078</c:v>
              </c:pt>
              <c:pt idx="42">
                <c:v>45108</c:v>
              </c:pt>
              <c:pt idx="43">
                <c:v>45139</c:v>
              </c:pt>
              <c:pt idx="44">
                <c:v>45170</c:v>
              </c:pt>
              <c:pt idx="45">
                <c:v>45200</c:v>
              </c:pt>
              <c:pt idx="46">
                <c:v>45231</c:v>
              </c:pt>
              <c:pt idx="47">
                <c:v>45261</c:v>
              </c:pt>
              <c:pt idx="48">
                <c:v>45292</c:v>
              </c:pt>
            </c:numLit>
          </c:cat>
          <c:val>
            <c:numLit>
              <c:formatCode>General</c:formatCode>
              <c:ptCount val="49"/>
              <c:pt idx="0">
                <c:v>95.647364257169031</c:v>
              </c:pt>
              <c:pt idx="1">
                <c:v>96.857570858332309</c:v>
              </c:pt>
              <c:pt idx="2">
                <c:v>100.05462855747001</c:v>
              </c:pt>
              <c:pt idx="3">
                <c:v>87.293975330818071</c:v>
              </c:pt>
              <c:pt idx="4">
                <c:v>92.728705057250536</c:v>
              </c:pt>
              <c:pt idx="5">
                <c:v>94.901791495790704</c:v>
              </c:pt>
              <c:pt idx="6">
                <c:v>94.539849923154975</c:v>
              </c:pt>
              <c:pt idx="7">
                <c:v>97.017451033742034</c:v>
              </c:pt>
              <c:pt idx="8">
                <c:v>96.764556299805761</c:v>
              </c:pt>
              <c:pt idx="9">
                <c:v>100.19463727690624</c:v>
              </c:pt>
              <c:pt idx="10">
                <c:v>96.76061729092433</c:v>
              </c:pt>
              <c:pt idx="11">
                <c:v>96.287704688059989</c:v>
              </c:pt>
              <c:pt idx="12">
                <c:v>97.163782046406482</c:v>
              </c:pt>
              <c:pt idx="13">
                <c:v>98.281617563678495</c:v>
              </c:pt>
              <c:pt idx="14">
                <c:v>99.304070039752673</c:v>
              </c:pt>
              <c:pt idx="15">
                <c:v>99.086920204072243</c:v>
              </c:pt>
              <c:pt idx="16">
                <c:v>100.75493641747515</c:v>
              </c:pt>
              <c:pt idx="17">
                <c:v>100.32884012563588</c:v>
              </c:pt>
              <c:pt idx="18">
                <c:v>101.55474293061668</c:v>
              </c:pt>
              <c:pt idx="19">
                <c:v>103.56496388336475</c:v>
              </c:pt>
              <c:pt idx="20">
                <c:v>104.33884414886833</c:v>
              </c:pt>
              <c:pt idx="21">
                <c:v>103.63305984407502</c:v>
              </c:pt>
              <c:pt idx="22">
                <c:v>103.91551886251698</c:v>
              </c:pt>
              <c:pt idx="23">
                <c:v>105.20699045521205</c:v>
              </c:pt>
              <c:pt idx="24">
                <c:v>112.79445805047688</c:v>
              </c:pt>
              <c:pt idx="25">
                <c:v>110.21408608542589</c:v>
              </c:pt>
              <c:pt idx="26">
                <c:v>107.63330808200034</c:v>
              </c:pt>
              <c:pt idx="27">
                <c:v>108.29029947875178</c:v>
              </c:pt>
              <c:pt idx="28">
                <c:v>108.22135273590501</c:v>
              </c:pt>
              <c:pt idx="29">
                <c:v>105.47924809810381</c:v>
              </c:pt>
              <c:pt idx="30">
                <c:v>106.12093096605642</c:v>
              </c:pt>
              <c:pt idx="31">
                <c:v>107.16615912819876</c:v>
              </c:pt>
              <c:pt idx="32">
                <c:v>104.73666719707168</c:v>
              </c:pt>
              <c:pt idx="33">
                <c:v>106.75205678882149</c:v>
              </c:pt>
              <c:pt idx="34">
                <c:v>105.71758894524149</c:v>
              </c:pt>
              <c:pt idx="35">
                <c:v>106.80199299714037</c:v>
              </c:pt>
              <c:pt idx="36">
                <c:v>108.47089059587969</c:v>
              </c:pt>
              <c:pt idx="37">
                <c:v>107.68129352658656</c:v>
              </c:pt>
              <c:pt idx="38">
                <c:v>108.42402465942156</c:v>
              </c:pt>
              <c:pt idx="39">
                <c:v>108.17304206846667</c:v>
              </c:pt>
              <c:pt idx="40">
                <c:v>106.0714288738798</c:v>
              </c:pt>
              <c:pt idx="41">
                <c:v>112.45288425874382</c:v>
              </c:pt>
              <c:pt idx="42">
                <c:v>110.19487641313279</c:v>
              </c:pt>
              <c:pt idx="43">
                <c:v>109.48195340290638</c:v>
              </c:pt>
              <c:pt idx="44">
                <c:v>110.11842380472451</c:v>
              </c:pt>
              <c:pt idx="45">
                <c:v>109.7589668081105</c:v>
              </c:pt>
              <c:pt idx="46">
                <c:v>110.73062703768659</c:v>
              </c:pt>
              <c:pt idx="47">
                <c:v>113.71645478273595</c:v>
              </c:pt>
              <c:pt idx="48">
                <c:v>110.21077646352305</c:v>
              </c:pt>
            </c:numLit>
          </c:val>
          <c:smooth val="0"/>
          <c:extLst>
            <c:ext xmlns:c16="http://schemas.microsoft.com/office/drawing/2014/chart" uri="{C3380CC4-5D6E-409C-BE32-E72D297353CC}">
              <c16:uniqueId val="{00000001-BDBB-4447-A6FB-EE02AE4E95BD}"/>
            </c:ext>
          </c:extLst>
        </c:ser>
        <c:ser>
          <c:idx val="0"/>
          <c:order val="1"/>
          <c:tx>
            <c:v>"HORS COVID"</c:v>
          </c:tx>
          <c:spPr>
            <a:ln w="12700">
              <a:solidFill>
                <a:srgbClr val="FF00FF"/>
              </a:solidFill>
              <a:prstDash val="solid"/>
            </a:ln>
          </c:spPr>
          <c:cat>
            <c:numLit>
              <c:formatCode>General</c:formatCode>
              <c:ptCount val="49"/>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pt idx="26">
                <c:v>44621</c:v>
              </c:pt>
              <c:pt idx="27">
                <c:v>44652</c:v>
              </c:pt>
              <c:pt idx="28">
                <c:v>44682</c:v>
              </c:pt>
              <c:pt idx="29">
                <c:v>44713</c:v>
              </c:pt>
              <c:pt idx="30">
                <c:v>44743</c:v>
              </c:pt>
              <c:pt idx="31">
                <c:v>44774</c:v>
              </c:pt>
              <c:pt idx="32">
                <c:v>44805</c:v>
              </c:pt>
              <c:pt idx="33">
                <c:v>44835</c:v>
              </c:pt>
              <c:pt idx="34">
                <c:v>44866</c:v>
              </c:pt>
              <c:pt idx="35">
                <c:v>44896</c:v>
              </c:pt>
              <c:pt idx="36">
                <c:v>44927</c:v>
              </c:pt>
              <c:pt idx="37">
                <c:v>44958</c:v>
              </c:pt>
              <c:pt idx="38">
                <c:v>44986</c:v>
              </c:pt>
              <c:pt idx="39">
                <c:v>45017</c:v>
              </c:pt>
              <c:pt idx="40">
                <c:v>45047</c:v>
              </c:pt>
              <c:pt idx="41">
                <c:v>45078</c:v>
              </c:pt>
              <c:pt idx="42">
                <c:v>45108</c:v>
              </c:pt>
              <c:pt idx="43">
                <c:v>45139</c:v>
              </c:pt>
              <c:pt idx="44">
                <c:v>45170</c:v>
              </c:pt>
              <c:pt idx="45">
                <c:v>45200</c:v>
              </c:pt>
              <c:pt idx="46">
                <c:v>45231</c:v>
              </c:pt>
              <c:pt idx="47">
                <c:v>45261</c:v>
              </c:pt>
              <c:pt idx="48">
                <c:v>45292</c:v>
              </c:pt>
            </c:numLit>
          </c:cat>
          <c:val>
            <c:numLit>
              <c:formatCode>General</c:formatCode>
              <c:ptCount val="49"/>
              <c:pt idx="0">
                <c:v>96.906734762685147</c:v>
              </c:pt>
              <c:pt idx="1">
                <c:v>96.375113572906514</c:v>
              </c:pt>
              <c:pt idx="2">
                <c:v>100.45808896332811</c:v>
              </c:pt>
              <c:pt idx="3">
                <c:v>87.423147790456483</c:v>
              </c:pt>
              <c:pt idx="4">
                <c:v>93.737416015889892</c:v>
              </c:pt>
              <c:pt idx="5">
                <c:v>94.659202447260355</c:v>
              </c:pt>
              <c:pt idx="6">
                <c:v>94.801883121675459</c:v>
              </c:pt>
              <c:pt idx="7">
                <c:v>96.673247095080981</c:v>
              </c:pt>
              <c:pt idx="8">
                <c:v>96.697562907607448</c:v>
              </c:pt>
              <c:pt idx="9">
                <c:v>98.873228786922823</c:v>
              </c:pt>
              <c:pt idx="10">
                <c:v>95.873626463766996</c:v>
              </c:pt>
              <c:pt idx="11">
                <c:v>95.777732056461247</c:v>
              </c:pt>
              <c:pt idx="12">
                <c:v>96.294025537485254</c:v>
              </c:pt>
              <c:pt idx="13">
                <c:v>96.473939094524226</c:v>
              </c:pt>
              <c:pt idx="14">
                <c:v>96.937262931903518</c:v>
              </c:pt>
              <c:pt idx="15">
                <c:v>97.458938200163331</c:v>
              </c:pt>
              <c:pt idx="16">
                <c:v>99.763632294775022</c:v>
              </c:pt>
              <c:pt idx="17">
                <c:v>98.585499319343342</c:v>
              </c:pt>
              <c:pt idx="18">
                <c:v>99.836787111156454</c:v>
              </c:pt>
              <c:pt idx="19">
                <c:v>100.03252519375611</c:v>
              </c:pt>
              <c:pt idx="20">
                <c:v>101.6240735787929</c:v>
              </c:pt>
              <c:pt idx="21">
                <c:v>102.15949559881194</c:v>
              </c:pt>
              <c:pt idx="22">
                <c:v>102.57399240962579</c:v>
              </c:pt>
              <c:pt idx="23">
                <c:v>102.06659080690454</c:v>
              </c:pt>
              <c:pt idx="24">
                <c:v>103.02125312237382</c:v>
              </c:pt>
              <c:pt idx="25">
                <c:v>104.73645437038874</c:v>
              </c:pt>
              <c:pt idx="26">
                <c:v>104.57614353413791</c:v>
              </c:pt>
              <c:pt idx="27">
                <c:v>105.45528513481986</c:v>
              </c:pt>
              <c:pt idx="28">
                <c:v>106.29994328657619</c:v>
              </c:pt>
              <c:pt idx="29">
                <c:v>104.33833020234822</c:v>
              </c:pt>
              <c:pt idx="30">
                <c:v>105.87059287117937</c:v>
              </c:pt>
              <c:pt idx="31">
                <c:v>106.27688852708064</c:v>
              </c:pt>
              <c:pt idx="32">
                <c:v>105.00397183927382</c:v>
              </c:pt>
              <c:pt idx="33">
                <c:v>105.65658099213738</c:v>
              </c:pt>
              <c:pt idx="34">
                <c:v>105.19032458919915</c:v>
              </c:pt>
              <c:pt idx="35">
                <c:v>104.7020562079025</c:v>
              </c:pt>
              <c:pt idx="36">
                <c:v>107.91076782569698</c:v>
              </c:pt>
              <c:pt idx="37">
                <c:v>106.76447275633888</c:v>
              </c:pt>
              <c:pt idx="38">
                <c:v>108.0204312441696</c:v>
              </c:pt>
              <c:pt idx="39">
                <c:v>107.74420628647509</c:v>
              </c:pt>
              <c:pt idx="40">
                <c:v>106.2421704599047</c:v>
              </c:pt>
              <c:pt idx="41">
                <c:v>111.38399094052049</c:v>
              </c:pt>
              <c:pt idx="42">
                <c:v>109.50210680319799</c:v>
              </c:pt>
              <c:pt idx="43">
                <c:v>109.36550227361602</c:v>
              </c:pt>
              <c:pt idx="44">
                <c:v>109.76416454189616</c:v>
              </c:pt>
              <c:pt idx="45">
                <c:v>110.38626822205768</c:v>
              </c:pt>
              <c:pt idx="46">
                <c:v>111.15757188194355</c:v>
              </c:pt>
              <c:pt idx="47">
                <c:v>114.08889282103394</c:v>
              </c:pt>
              <c:pt idx="48">
                <c:v>110.11171503106125</c:v>
              </c:pt>
            </c:numLit>
          </c:val>
          <c:smooth val="0"/>
          <c:extLst>
            <c:ext xmlns:c16="http://schemas.microsoft.com/office/drawing/2014/chart" uri="{C3380CC4-5D6E-409C-BE32-E72D297353CC}">
              <c16:uniqueId val="{00000002-BDBB-4447-A6FB-EE02AE4E95BD}"/>
            </c:ext>
          </c:extLst>
        </c:ser>
        <c:dLbls>
          <c:showLegendKey val="0"/>
          <c:showVal val="0"/>
          <c:showCatName val="0"/>
          <c:showSerName val="0"/>
          <c:showPercent val="0"/>
          <c:showBubbleSize val="0"/>
        </c:dLbls>
        <c:marker val="1"/>
        <c:smooth val="0"/>
        <c:axId val="473124328"/>
        <c:axId val="473124720"/>
      </c:lineChart>
      <c:dateAx>
        <c:axId val="473124328"/>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473124720"/>
        <c:crosses val="autoZero"/>
        <c:auto val="0"/>
        <c:lblOffset val="100"/>
        <c:baseTimeUnit val="months"/>
        <c:majorUnit val="6"/>
        <c:majorTimeUnit val="months"/>
        <c:minorUnit val="1"/>
        <c:minorTimeUnit val="months"/>
      </c:dateAx>
      <c:valAx>
        <c:axId val="473124720"/>
        <c:scaling>
          <c:orientation val="minMax"/>
          <c:max val="135"/>
          <c:min val="65"/>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3124328"/>
        <c:crosses val="autoZero"/>
        <c:crossBetween val="midCat"/>
      </c:valAx>
      <c:spPr>
        <a:solidFill>
          <a:srgbClr val="FFFFFF"/>
        </a:solidFill>
        <a:ln w="12700">
          <a:solidFill>
            <a:srgbClr val="808080"/>
          </a:solidFill>
          <a:prstDash val="solid"/>
        </a:ln>
      </c:spPr>
    </c:plotArea>
    <c:legend>
      <c:legendPos val="r"/>
      <c:layout>
        <c:manualLayout>
          <c:xMode val="edge"/>
          <c:yMode val="edge"/>
          <c:x val="0.15789470760599369"/>
          <c:y val="0.90686717808342632"/>
          <c:w val="0.7026316154925078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96808714361351"/>
        </c:manualLayout>
      </c:layout>
      <c:lineChart>
        <c:grouping val="standard"/>
        <c:varyColors val="0"/>
        <c:ser>
          <c:idx val="1"/>
          <c:order val="0"/>
          <c:tx>
            <c:v>Médicaments de ville</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pt idx="26">
                <c:v>44621</c:v>
              </c:pt>
              <c:pt idx="27">
                <c:v>44652</c:v>
              </c:pt>
              <c:pt idx="28">
                <c:v>44682</c:v>
              </c:pt>
              <c:pt idx="29">
                <c:v>44713</c:v>
              </c:pt>
              <c:pt idx="30">
                <c:v>44743</c:v>
              </c:pt>
              <c:pt idx="31">
                <c:v>44774</c:v>
              </c:pt>
              <c:pt idx="32">
                <c:v>44805</c:v>
              </c:pt>
              <c:pt idx="33">
                <c:v>44835</c:v>
              </c:pt>
              <c:pt idx="34">
                <c:v>44866</c:v>
              </c:pt>
              <c:pt idx="35">
                <c:v>44896</c:v>
              </c:pt>
              <c:pt idx="36">
                <c:v>44927</c:v>
              </c:pt>
              <c:pt idx="37">
                <c:v>44958</c:v>
              </c:pt>
              <c:pt idx="38">
                <c:v>44986</c:v>
              </c:pt>
              <c:pt idx="39">
                <c:v>45017</c:v>
              </c:pt>
              <c:pt idx="40">
                <c:v>45047</c:v>
              </c:pt>
              <c:pt idx="41">
                <c:v>45078</c:v>
              </c:pt>
              <c:pt idx="42">
                <c:v>45108</c:v>
              </c:pt>
              <c:pt idx="43">
                <c:v>45139</c:v>
              </c:pt>
              <c:pt idx="44">
                <c:v>45170</c:v>
              </c:pt>
              <c:pt idx="45">
                <c:v>45200</c:v>
              </c:pt>
              <c:pt idx="46">
                <c:v>45231</c:v>
              </c:pt>
              <c:pt idx="47">
                <c:v>45261</c:v>
              </c:pt>
              <c:pt idx="48">
                <c:v>45292</c:v>
              </c:pt>
            </c:numLit>
          </c:cat>
          <c:val>
            <c:numLit>
              <c:formatCode>General</c:formatCode>
              <c:ptCount val="49"/>
              <c:pt idx="0">
                <c:v>111.48794855474063</c:v>
              </c:pt>
              <c:pt idx="1">
                <c:v>111.97564032060188</c:v>
              </c:pt>
              <c:pt idx="2">
                <c:v>118.18143530930666</c:v>
              </c:pt>
              <c:pt idx="3">
                <c:v>99.494390828368537</c:v>
              </c:pt>
              <c:pt idx="4">
                <c:v>106.36499785567284</c:v>
              </c:pt>
              <c:pt idx="5">
                <c:v>112.05143295006683</c:v>
              </c:pt>
              <c:pt idx="6">
                <c:v>111.74425543492083</c:v>
              </c:pt>
              <c:pt idx="7">
                <c:v>113.62356017844209</c:v>
              </c:pt>
              <c:pt idx="8">
                <c:v>114.8129025651657</c:v>
              </c:pt>
              <c:pt idx="9">
                <c:v>117.73505654611343</c:v>
              </c:pt>
              <c:pt idx="10">
                <c:v>118.93357729831698</c:v>
              </c:pt>
              <c:pt idx="11">
                <c:v>115.23346037714171</c:v>
              </c:pt>
              <c:pt idx="12">
                <c:v>116.78449160459519</c:v>
              </c:pt>
              <c:pt idx="13">
                <c:v>119.36158785383198</c:v>
              </c:pt>
              <c:pt idx="14">
                <c:v>123.23266492364699</c:v>
              </c:pt>
              <c:pt idx="15">
                <c:v>124.2944343652195</c:v>
              </c:pt>
              <c:pt idx="16">
                <c:v>121.46475143759548</c:v>
              </c:pt>
              <c:pt idx="17">
                <c:v>122.29831878540899</c:v>
              </c:pt>
              <c:pt idx="18">
                <c:v>128.05140293698889</c:v>
              </c:pt>
              <c:pt idx="19">
                <c:v>140.35220908942594</c:v>
              </c:pt>
              <c:pt idx="20">
                <c:v>136.2859236604408</c:v>
              </c:pt>
              <c:pt idx="21">
                <c:v>128.98106814243658</c:v>
              </c:pt>
              <c:pt idx="22">
                <c:v>131.90723248356971</c:v>
              </c:pt>
              <c:pt idx="23">
                <c:v>133.11386508739466</c:v>
              </c:pt>
              <c:pt idx="24">
                <c:v>162.91772456647607</c:v>
              </c:pt>
              <c:pt idx="25">
                <c:v>148.5092494983694</c:v>
              </c:pt>
              <c:pt idx="26">
                <c:v>137.14753922344025</c:v>
              </c:pt>
              <c:pt idx="27">
                <c:v>137.20554895319498</c:v>
              </c:pt>
              <c:pt idx="28">
                <c:v>135.2043367474387</c:v>
              </c:pt>
              <c:pt idx="29">
                <c:v>134.3504036565902</c:v>
              </c:pt>
              <c:pt idx="30">
                <c:v>135.07371143768293</c:v>
              </c:pt>
              <c:pt idx="31">
                <c:v>138.74007142477006</c:v>
              </c:pt>
              <c:pt idx="32">
                <c:v>134.9595110626652</c:v>
              </c:pt>
              <c:pt idx="33">
                <c:v>137.07550801143623</c:v>
              </c:pt>
              <c:pt idx="34">
                <c:v>135.45678429221678</c:v>
              </c:pt>
              <c:pt idx="35">
                <c:v>134.05059128785882</c:v>
              </c:pt>
              <c:pt idx="36">
                <c:v>138.20844620633613</c:v>
              </c:pt>
              <c:pt idx="37">
                <c:v>138.53179163927734</c:v>
              </c:pt>
              <c:pt idx="38">
                <c:v>139.66622921346536</c:v>
              </c:pt>
              <c:pt idx="39">
                <c:v>138.49093111114377</c:v>
              </c:pt>
              <c:pt idx="40">
                <c:v>141.53864956381457</c:v>
              </c:pt>
              <c:pt idx="41">
                <c:v>146.82529776894938</c:v>
              </c:pt>
              <c:pt idx="42">
                <c:v>142.58234015884855</c:v>
              </c:pt>
              <c:pt idx="43">
                <c:v>142.14716396856423</c:v>
              </c:pt>
              <c:pt idx="44">
                <c:v>143.26041986813104</c:v>
              </c:pt>
              <c:pt idx="45">
                <c:v>143.28828580542356</c:v>
              </c:pt>
              <c:pt idx="46">
                <c:v>143.44958384395125</c:v>
              </c:pt>
              <c:pt idx="47">
                <c:v>147.52835574431018</c:v>
              </c:pt>
              <c:pt idx="48">
                <c:v>143.71666261810432</c:v>
              </c:pt>
            </c:numLit>
          </c:val>
          <c:smooth val="0"/>
          <c:extLst>
            <c:ext xmlns:c16="http://schemas.microsoft.com/office/drawing/2014/chart" uri="{C3380CC4-5D6E-409C-BE32-E72D297353CC}">
              <c16:uniqueId val="{00000001-25C5-4102-8FA3-FD0F97B94B60}"/>
            </c:ext>
          </c:extLst>
        </c:ser>
        <c:ser>
          <c:idx val="0"/>
          <c:order val="1"/>
          <c:tx>
            <c:v>"HORS COVID"</c:v>
          </c:tx>
          <c:spPr>
            <a:ln w="12700">
              <a:solidFill>
                <a:srgbClr val="FF00FF"/>
              </a:solidFill>
              <a:prstDash val="solid"/>
            </a:ln>
          </c:spPr>
          <c:cat>
            <c:numLit>
              <c:formatCode>General</c:formatCode>
              <c:ptCount val="49"/>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pt idx="26">
                <c:v>44621</c:v>
              </c:pt>
              <c:pt idx="27">
                <c:v>44652</c:v>
              </c:pt>
              <c:pt idx="28">
                <c:v>44682</c:v>
              </c:pt>
              <c:pt idx="29">
                <c:v>44713</c:v>
              </c:pt>
              <c:pt idx="30">
                <c:v>44743</c:v>
              </c:pt>
              <c:pt idx="31">
                <c:v>44774</c:v>
              </c:pt>
              <c:pt idx="32">
                <c:v>44805</c:v>
              </c:pt>
              <c:pt idx="33">
                <c:v>44835</c:v>
              </c:pt>
              <c:pt idx="34">
                <c:v>44866</c:v>
              </c:pt>
              <c:pt idx="35">
                <c:v>44896</c:v>
              </c:pt>
              <c:pt idx="36">
                <c:v>44927</c:v>
              </c:pt>
              <c:pt idx="37">
                <c:v>44958</c:v>
              </c:pt>
              <c:pt idx="38">
                <c:v>44986</c:v>
              </c:pt>
              <c:pt idx="39">
                <c:v>45017</c:v>
              </c:pt>
              <c:pt idx="40">
                <c:v>45047</c:v>
              </c:pt>
              <c:pt idx="41">
                <c:v>45078</c:v>
              </c:pt>
              <c:pt idx="42">
                <c:v>45108</c:v>
              </c:pt>
              <c:pt idx="43">
                <c:v>45139</c:v>
              </c:pt>
              <c:pt idx="44">
                <c:v>45170</c:v>
              </c:pt>
              <c:pt idx="45">
                <c:v>45200</c:v>
              </c:pt>
              <c:pt idx="46">
                <c:v>45231</c:v>
              </c:pt>
              <c:pt idx="47">
                <c:v>45261</c:v>
              </c:pt>
              <c:pt idx="48">
                <c:v>45292</c:v>
              </c:pt>
            </c:numLit>
          </c:cat>
          <c:val>
            <c:numLit>
              <c:formatCode>General</c:formatCode>
              <c:ptCount val="49"/>
              <c:pt idx="0">
                <c:v>111.87759373993318</c:v>
              </c:pt>
              <c:pt idx="1">
                <c:v>112.58770418749575</c:v>
              </c:pt>
              <c:pt idx="2">
                <c:v>118.40908666759475</c:v>
              </c:pt>
              <c:pt idx="3">
                <c:v>99.849571339863942</c:v>
              </c:pt>
              <c:pt idx="4">
                <c:v>105.30167941478423</c:v>
              </c:pt>
              <c:pt idx="5">
                <c:v>110.55862281088832</c:v>
              </c:pt>
              <c:pt idx="6">
                <c:v>111.85946304512248</c:v>
              </c:pt>
              <c:pt idx="7">
                <c:v>114.65667472290622</c:v>
              </c:pt>
              <c:pt idx="8">
                <c:v>114.76057094857184</c:v>
              </c:pt>
              <c:pt idx="9">
                <c:v>116.30941585436642</c:v>
              </c:pt>
              <c:pt idx="10">
                <c:v>116.099823218989</c:v>
              </c:pt>
              <c:pt idx="11">
                <c:v>113.34127790974465</c:v>
              </c:pt>
              <c:pt idx="12">
                <c:v>113.68857302588971</c:v>
              </c:pt>
              <c:pt idx="13">
                <c:v>115.42867384107277</c:v>
              </c:pt>
              <c:pt idx="14">
                <c:v>116.13026012473753</c:v>
              </c:pt>
              <c:pt idx="15">
                <c:v>117.90913793567785</c:v>
              </c:pt>
              <c:pt idx="16">
                <c:v>119.71378225033646</c:v>
              </c:pt>
              <c:pt idx="17">
                <c:v>120.66235812893957</c:v>
              </c:pt>
              <c:pt idx="18">
                <c:v>120.61232768734369</c:v>
              </c:pt>
              <c:pt idx="19">
                <c:v>122.2069243638483</c:v>
              </c:pt>
              <c:pt idx="20">
                <c:v>122.82209338322416</c:v>
              </c:pt>
              <c:pt idx="21">
                <c:v>123.64532008272369</c:v>
              </c:pt>
              <c:pt idx="22">
                <c:v>124.29405723625828</c:v>
              </c:pt>
              <c:pt idx="23">
                <c:v>124.0280619066191</c:v>
              </c:pt>
              <c:pt idx="24">
                <c:v>125.21764432191993</c:v>
              </c:pt>
              <c:pt idx="25">
                <c:v>127.88161848025206</c:v>
              </c:pt>
              <c:pt idx="26">
                <c:v>128.76946369451068</c:v>
              </c:pt>
              <c:pt idx="27">
                <c:v>129.40553351340188</c:v>
              </c:pt>
              <c:pt idx="28">
                <c:v>130.48913550136228</c:v>
              </c:pt>
              <c:pt idx="29">
                <c:v>131.16150074213752</c:v>
              </c:pt>
              <c:pt idx="30">
                <c:v>131.68812397820417</c:v>
              </c:pt>
              <c:pt idx="31">
                <c:v>132.84150488718694</c:v>
              </c:pt>
              <c:pt idx="32">
                <c:v>132.90443919246988</c:v>
              </c:pt>
              <c:pt idx="33">
                <c:v>133.30154981849606</c:v>
              </c:pt>
              <c:pt idx="34">
                <c:v>133.44307042525847</c:v>
              </c:pt>
              <c:pt idx="35">
                <c:v>132.66940611482531</c:v>
              </c:pt>
              <c:pt idx="36">
                <c:v>137.10866653629833</c:v>
              </c:pt>
              <c:pt idx="37">
                <c:v>137.57008741366175</c:v>
              </c:pt>
              <c:pt idx="38">
                <c:v>139.29271016899659</c:v>
              </c:pt>
              <c:pt idx="39">
                <c:v>137.98724463478678</c:v>
              </c:pt>
              <c:pt idx="40">
                <c:v>132.72207829854713</c:v>
              </c:pt>
              <c:pt idx="41">
                <c:v>148.85490737526794</c:v>
              </c:pt>
              <c:pt idx="42">
                <c:v>140.77889723006524</c:v>
              </c:pt>
              <c:pt idx="43">
                <c:v>140.97503372779977</c:v>
              </c:pt>
              <c:pt idx="44">
                <c:v>141.90804307264045</c:v>
              </c:pt>
              <c:pt idx="45">
                <c:v>143.64176244186388</c:v>
              </c:pt>
              <c:pt idx="46">
                <c:v>146.59759119827791</c:v>
              </c:pt>
              <c:pt idx="47">
                <c:v>149.96726196510483</c:v>
              </c:pt>
              <c:pt idx="48">
                <c:v>140.24408114757608</c:v>
              </c:pt>
            </c:numLit>
          </c:val>
          <c:smooth val="0"/>
          <c:extLst>
            <c:ext xmlns:c16="http://schemas.microsoft.com/office/drawing/2014/chart" uri="{C3380CC4-5D6E-409C-BE32-E72D297353CC}">
              <c16:uniqueId val="{00000002-25C5-4102-8FA3-FD0F97B94B60}"/>
            </c:ext>
          </c:extLst>
        </c:ser>
        <c:dLbls>
          <c:showLegendKey val="0"/>
          <c:showVal val="0"/>
          <c:showCatName val="0"/>
          <c:showSerName val="0"/>
          <c:showPercent val="0"/>
          <c:showBubbleSize val="0"/>
        </c:dLbls>
        <c:marker val="1"/>
        <c:smooth val="0"/>
        <c:axId val="117308040"/>
        <c:axId val="117306864"/>
      </c:lineChart>
      <c:dateAx>
        <c:axId val="117308040"/>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117306864"/>
        <c:crosses val="autoZero"/>
        <c:auto val="0"/>
        <c:lblOffset val="100"/>
        <c:baseTimeUnit val="months"/>
        <c:majorUnit val="6"/>
        <c:majorTimeUnit val="months"/>
        <c:minorUnit val="1"/>
        <c:minorTimeUnit val="months"/>
      </c:dateAx>
      <c:valAx>
        <c:axId val="117306864"/>
        <c:scaling>
          <c:orientation val="minMax"/>
          <c:max val="165"/>
          <c:min val="95"/>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117308040"/>
        <c:crosses val="autoZero"/>
        <c:crossBetween val="midCat"/>
      </c:valAx>
      <c:spPr>
        <a:solidFill>
          <a:srgbClr val="FFFFFF"/>
        </a:solidFill>
        <a:ln w="12700">
          <a:solidFill>
            <a:srgbClr val="808080"/>
          </a:solidFill>
          <a:prstDash val="solid"/>
        </a:ln>
      </c:spPr>
    </c:plotArea>
    <c:legend>
      <c:legendPos val="r"/>
      <c:layout>
        <c:manualLayout>
          <c:xMode val="edge"/>
          <c:yMode val="edge"/>
          <c:x val="0.19730811426349484"/>
          <c:y val="0.90686717808342632"/>
          <c:w val="0.7052632309850157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32157091474677"/>
          <c:h val="0.73858628186498143"/>
        </c:manualLayout>
      </c:layout>
      <c:lineChart>
        <c:grouping val="standard"/>
        <c:varyColors val="0"/>
        <c:ser>
          <c:idx val="1"/>
          <c:order val="0"/>
          <c:tx>
            <c:v>TOTAL médicaments</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pt idx="26">
                <c:v>44621</c:v>
              </c:pt>
              <c:pt idx="27">
                <c:v>44652</c:v>
              </c:pt>
              <c:pt idx="28">
                <c:v>44682</c:v>
              </c:pt>
              <c:pt idx="29">
                <c:v>44713</c:v>
              </c:pt>
              <c:pt idx="30">
                <c:v>44743</c:v>
              </c:pt>
              <c:pt idx="31">
                <c:v>44774</c:v>
              </c:pt>
              <c:pt idx="32">
                <c:v>44805</c:v>
              </c:pt>
              <c:pt idx="33">
                <c:v>44835</c:v>
              </c:pt>
              <c:pt idx="34">
                <c:v>44866</c:v>
              </c:pt>
              <c:pt idx="35">
                <c:v>44896</c:v>
              </c:pt>
              <c:pt idx="36">
                <c:v>44927</c:v>
              </c:pt>
              <c:pt idx="37">
                <c:v>44958</c:v>
              </c:pt>
              <c:pt idx="38">
                <c:v>44986</c:v>
              </c:pt>
              <c:pt idx="39">
                <c:v>45017</c:v>
              </c:pt>
              <c:pt idx="40">
                <c:v>45047</c:v>
              </c:pt>
              <c:pt idx="41">
                <c:v>45078</c:v>
              </c:pt>
              <c:pt idx="42">
                <c:v>45108</c:v>
              </c:pt>
              <c:pt idx="43">
                <c:v>45139</c:v>
              </c:pt>
              <c:pt idx="44">
                <c:v>45170</c:v>
              </c:pt>
              <c:pt idx="45">
                <c:v>45200</c:v>
              </c:pt>
              <c:pt idx="46">
                <c:v>45231</c:v>
              </c:pt>
              <c:pt idx="47">
                <c:v>45261</c:v>
              </c:pt>
              <c:pt idx="48">
                <c:v>45292</c:v>
              </c:pt>
            </c:numLit>
          </c:cat>
          <c:val>
            <c:numLit>
              <c:formatCode>General</c:formatCode>
              <c:ptCount val="49"/>
              <c:pt idx="0">
                <c:v>101.20197841512612</c:v>
              </c:pt>
              <c:pt idx="1">
                <c:v>101.88660426467064</c:v>
              </c:pt>
              <c:pt idx="2">
                <c:v>105.40663267091055</c:v>
              </c:pt>
              <c:pt idx="3">
                <c:v>93.553019208221514</c:v>
              </c:pt>
              <c:pt idx="4">
                <c:v>97.895564657712356</c:v>
              </c:pt>
              <c:pt idx="5">
                <c:v>101.0329339138238</c:v>
              </c:pt>
              <c:pt idx="6">
                <c:v>100.91571626049176</c:v>
              </c:pt>
              <c:pt idx="7">
                <c:v>103.54239002081454</c:v>
              </c:pt>
              <c:pt idx="8">
                <c:v>103.58123733158666</c:v>
              </c:pt>
              <c:pt idx="9">
                <c:v>106.41157549073942</c:v>
              </c:pt>
              <c:pt idx="10">
                <c:v>105.5148443752375</c:v>
              </c:pt>
              <c:pt idx="11">
                <c:v>103.56082444098269</c:v>
              </c:pt>
              <c:pt idx="12">
                <c:v>105.14146487013643</c:v>
              </c:pt>
              <c:pt idx="13">
                <c:v>106.6468694455813</c:v>
              </c:pt>
              <c:pt idx="14">
                <c:v>108.40619188673288</c:v>
              </c:pt>
              <c:pt idx="15">
                <c:v>109.15721860185717</c:v>
              </c:pt>
              <c:pt idx="16">
                <c:v>109.71979255318827</c:v>
              </c:pt>
              <c:pt idx="17">
                <c:v>109.13825126716286</c:v>
              </c:pt>
              <c:pt idx="18">
                <c:v>111.7769651859374</c:v>
              </c:pt>
              <c:pt idx="19">
                <c:v>116.9618758020875</c:v>
              </c:pt>
              <c:pt idx="20">
                <c:v>115.3507164709451</c:v>
              </c:pt>
              <c:pt idx="21">
                <c:v>113.05714150909945</c:v>
              </c:pt>
              <c:pt idx="22">
                <c:v>113.08841310376769</c:v>
              </c:pt>
              <c:pt idx="23">
                <c:v>115.45403053708709</c:v>
              </c:pt>
              <c:pt idx="24">
                <c:v>129.72624907362663</c:v>
              </c:pt>
              <c:pt idx="25">
                <c:v>121.76817983128676</c:v>
              </c:pt>
              <c:pt idx="26">
                <c:v>117.56869696064665</c:v>
              </c:pt>
              <c:pt idx="27">
                <c:v>118.36950648693161</c:v>
              </c:pt>
              <c:pt idx="28">
                <c:v>116.28122576248336</c:v>
              </c:pt>
              <c:pt idx="29">
                <c:v>114.76113223114488</c:v>
              </c:pt>
              <c:pt idx="30">
                <c:v>114.95530571451276</c:v>
              </c:pt>
              <c:pt idx="31">
                <c:v>116.78780364197809</c:v>
              </c:pt>
              <c:pt idx="32">
                <c:v>114.32514679066279</c:v>
              </c:pt>
              <c:pt idx="33">
                <c:v>116.00997380182409</c:v>
              </c:pt>
              <c:pt idx="34">
                <c:v>115.28257742097847</c:v>
              </c:pt>
              <c:pt idx="35">
                <c:v>114.23404142500075</c:v>
              </c:pt>
              <c:pt idx="36">
                <c:v>117.43359777605697</c:v>
              </c:pt>
              <c:pt idx="37">
                <c:v>117.34079107376816</c:v>
              </c:pt>
              <c:pt idx="38">
                <c:v>117.85408317282504</c:v>
              </c:pt>
              <c:pt idx="39">
                <c:v>116.34488492206967</c:v>
              </c:pt>
              <c:pt idx="40">
                <c:v>116.5641287428061</c:v>
              </c:pt>
              <c:pt idx="41">
                <c:v>122.73754322729455</c:v>
              </c:pt>
              <c:pt idx="42">
                <c:v>119.82192508283993</c:v>
              </c:pt>
              <c:pt idx="43">
                <c:v>119.52204651219351</c:v>
              </c:pt>
              <c:pt idx="44">
                <c:v>120.08509653627053</c:v>
              </c:pt>
              <c:pt idx="45">
                <c:v>119.09885454991789</c:v>
              </c:pt>
              <c:pt idx="46">
                <c:v>120.39604356939344</c:v>
              </c:pt>
              <c:pt idx="47">
                <c:v>122.78502722818381</c:v>
              </c:pt>
              <c:pt idx="48">
                <c:v>119.5329797925814</c:v>
              </c:pt>
            </c:numLit>
          </c:val>
          <c:smooth val="0"/>
          <c:extLst>
            <c:ext xmlns:c16="http://schemas.microsoft.com/office/drawing/2014/chart" uri="{C3380CC4-5D6E-409C-BE32-E72D297353CC}">
              <c16:uniqueId val="{00000001-EDFE-4AA9-92B7-629A1A073348}"/>
            </c:ext>
          </c:extLst>
        </c:ser>
        <c:ser>
          <c:idx val="0"/>
          <c:order val="1"/>
          <c:tx>
            <c:v>"HORS COVID"</c:v>
          </c:tx>
          <c:spPr>
            <a:ln w="12700">
              <a:solidFill>
                <a:srgbClr val="FF00FF"/>
              </a:solidFill>
              <a:prstDash val="solid"/>
            </a:ln>
          </c:spPr>
          <c:cat>
            <c:numLit>
              <c:formatCode>General</c:formatCode>
              <c:ptCount val="49"/>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pt idx="26">
                <c:v>44621</c:v>
              </c:pt>
              <c:pt idx="27">
                <c:v>44652</c:v>
              </c:pt>
              <c:pt idx="28">
                <c:v>44682</c:v>
              </c:pt>
              <c:pt idx="29">
                <c:v>44713</c:v>
              </c:pt>
              <c:pt idx="30">
                <c:v>44743</c:v>
              </c:pt>
              <c:pt idx="31">
                <c:v>44774</c:v>
              </c:pt>
              <c:pt idx="32">
                <c:v>44805</c:v>
              </c:pt>
              <c:pt idx="33">
                <c:v>44835</c:v>
              </c:pt>
              <c:pt idx="34">
                <c:v>44866</c:v>
              </c:pt>
              <c:pt idx="35">
                <c:v>44896</c:v>
              </c:pt>
              <c:pt idx="36">
                <c:v>44927</c:v>
              </c:pt>
              <c:pt idx="37">
                <c:v>44958</c:v>
              </c:pt>
              <c:pt idx="38">
                <c:v>44986</c:v>
              </c:pt>
              <c:pt idx="39">
                <c:v>45017</c:v>
              </c:pt>
              <c:pt idx="40">
                <c:v>45047</c:v>
              </c:pt>
              <c:pt idx="41">
                <c:v>45078</c:v>
              </c:pt>
              <c:pt idx="42">
                <c:v>45108</c:v>
              </c:pt>
              <c:pt idx="43">
                <c:v>45139</c:v>
              </c:pt>
              <c:pt idx="44">
                <c:v>45170</c:v>
              </c:pt>
              <c:pt idx="45">
                <c:v>45200</c:v>
              </c:pt>
              <c:pt idx="46">
                <c:v>45231</c:v>
              </c:pt>
              <c:pt idx="47">
                <c:v>45261</c:v>
              </c:pt>
              <c:pt idx="48">
                <c:v>45292</c:v>
              </c:pt>
            </c:numLit>
          </c:cat>
          <c:val>
            <c:numLit>
              <c:formatCode>General</c:formatCode>
              <c:ptCount val="49"/>
              <c:pt idx="0">
                <c:v>102.00904359986365</c:v>
              </c:pt>
              <c:pt idx="1">
                <c:v>101.86123356693146</c:v>
              </c:pt>
              <c:pt idx="2">
                <c:v>105.69950861975934</c:v>
              </c:pt>
              <c:pt idx="3">
                <c:v>93.756339901745577</c:v>
              </c:pt>
              <c:pt idx="4">
                <c:v>98.019810787243074</c:v>
              </c:pt>
              <c:pt idx="5">
                <c:v>100.33419997907657</c:v>
              </c:pt>
              <c:pt idx="6">
                <c:v>101.09388578554291</c:v>
              </c:pt>
              <c:pt idx="7">
                <c:v>103.75101706724425</c:v>
              </c:pt>
              <c:pt idx="8">
                <c:v>103.52263319925068</c:v>
              </c:pt>
              <c:pt idx="9">
                <c:v>105.17043893166196</c:v>
              </c:pt>
              <c:pt idx="10">
                <c:v>103.967718033336</c:v>
              </c:pt>
              <c:pt idx="11">
                <c:v>102.57005284442855</c:v>
              </c:pt>
              <c:pt idx="12">
                <c:v>103.50459685382698</c:v>
              </c:pt>
              <c:pt idx="13">
                <c:v>104.19783137104133</c:v>
              </c:pt>
              <c:pt idx="14">
                <c:v>104.45752550495861</c:v>
              </c:pt>
              <c:pt idx="15">
                <c:v>105.87039838848685</c:v>
              </c:pt>
              <c:pt idx="16">
                <c:v>108.53072398005905</c:v>
              </c:pt>
              <c:pt idx="17">
                <c:v>107.59582361752437</c:v>
              </c:pt>
              <c:pt idx="18">
                <c:v>108.04160286201181</c:v>
              </c:pt>
              <c:pt idx="19">
                <c:v>108.20055999462319</c:v>
              </c:pt>
              <c:pt idx="20">
                <c:v>108.79847175655996</c:v>
              </c:pt>
              <c:pt idx="21">
                <c:v>110.24918637067928</c:v>
              </c:pt>
              <c:pt idx="22">
                <c:v>109.48204715757497</c:v>
              </c:pt>
              <c:pt idx="23">
                <c:v>110.34328710877898</c:v>
              </c:pt>
              <c:pt idx="24">
                <c:v>110.24560061898696</c:v>
              </c:pt>
              <c:pt idx="25">
                <c:v>111.03571069130822</c:v>
              </c:pt>
              <c:pt idx="26">
                <c:v>112.76883599947161</c:v>
              </c:pt>
              <c:pt idx="27">
                <c:v>113.90692056649279</c:v>
              </c:pt>
              <c:pt idx="28">
                <c:v>113.46977535897132</c:v>
              </c:pt>
              <c:pt idx="29">
                <c:v>112.94083534219948</c:v>
              </c:pt>
              <c:pt idx="30">
                <c:v>113.52815329912305</c:v>
              </c:pt>
              <c:pt idx="31">
                <c:v>114.06874004306471</c:v>
              </c:pt>
              <c:pt idx="32">
                <c:v>113.67616124124467</c:v>
              </c:pt>
              <c:pt idx="33">
                <c:v>113.99007049861638</c:v>
              </c:pt>
              <c:pt idx="34">
                <c:v>114.23150677882133</c:v>
              </c:pt>
              <c:pt idx="35">
                <c:v>112.59416583800311</c:v>
              </c:pt>
              <c:pt idx="36">
                <c:v>116.71149608267388</c:v>
              </c:pt>
              <c:pt idx="37">
                <c:v>116.4836772134137</c:v>
              </c:pt>
              <c:pt idx="38">
                <c:v>117.48984982331589</c:v>
              </c:pt>
              <c:pt idx="39">
                <c:v>115.91658365708702</c:v>
              </c:pt>
              <c:pt idx="40">
                <c:v>113.29245992639625</c:v>
              </c:pt>
              <c:pt idx="41">
                <c:v>122.9351275966813</c:v>
              </c:pt>
              <c:pt idx="42">
                <c:v>118.761589037535</c:v>
              </c:pt>
              <c:pt idx="43">
                <c:v>119.00533562367377</c:v>
              </c:pt>
              <c:pt idx="44">
                <c:v>119.37423853769612</c:v>
              </c:pt>
              <c:pt idx="45">
                <c:v>119.55135787184976</c:v>
              </c:pt>
              <c:pt idx="46">
                <c:v>121.80610709865343</c:v>
              </c:pt>
              <c:pt idx="47">
                <c:v>123.89509866043642</c:v>
              </c:pt>
              <c:pt idx="48">
                <c:v>118.14947478853095</c:v>
              </c:pt>
            </c:numLit>
          </c:val>
          <c:smooth val="0"/>
          <c:extLst>
            <c:ext xmlns:c16="http://schemas.microsoft.com/office/drawing/2014/chart" uri="{C3380CC4-5D6E-409C-BE32-E72D297353CC}">
              <c16:uniqueId val="{00000002-EDFE-4AA9-92B7-629A1A073348}"/>
            </c:ext>
          </c:extLst>
        </c:ser>
        <c:dLbls>
          <c:showLegendKey val="0"/>
          <c:showVal val="0"/>
          <c:showCatName val="0"/>
          <c:showSerName val="0"/>
          <c:showPercent val="0"/>
          <c:showBubbleSize val="0"/>
        </c:dLbls>
        <c:marker val="1"/>
        <c:smooth val="0"/>
        <c:axId val="314031704"/>
        <c:axId val="314033272"/>
      </c:lineChart>
      <c:dateAx>
        <c:axId val="314031704"/>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314033272"/>
        <c:crosses val="autoZero"/>
        <c:auto val="0"/>
        <c:lblOffset val="100"/>
        <c:baseTimeUnit val="months"/>
        <c:majorUnit val="6"/>
        <c:majorTimeUnit val="months"/>
        <c:minorUnit val="1"/>
        <c:minorTimeUnit val="months"/>
      </c:dateAx>
      <c:valAx>
        <c:axId val="314033272"/>
        <c:scaling>
          <c:orientation val="minMax"/>
          <c:max val="130"/>
          <c:min val="90"/>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314031704"/>
        <c:crossesAt val="41061"/>
        <c:crossBetween val="midCat"/>
        <c:majorUnit val="10"/>
      </c:valAx>
      <c:spPr>
        <a:solidFill>
          <a:srgbClr val="FFFFFF"/>
        </a:solidFill>
        <a:ln w="12700">
          <a:solidFill>
            <a:srgbClr val="808080"/>
          </a:solidFill>
          <a:prstDash val="solid"/>
        </a:ln>
      </c:spPr>
    </c:plotArea>
    <c:legend>
      <c:legendPos val="r"/>
      <c:layout>
        <c:manualLayout>
          <c:xMode val="edge"/>
          <c:yMode val="edge"/>
          <c:x val="0.1710525073254732"/>
          <c:y val="0.90196523717797072"/>
          <c:w val="0.70526323098501575"/>
          <c:h val="8.3333896567650112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96808714361351"/>
        </c:manualLayout>
      </c:layout>
      <c:lineChart>
        <c:grouping val="standard"/>
        <c:varyColors val="0"/>
        <c:ser>
          <c:idx val="1"/>
          <c:order val="0"/>
          <c:tx>
            <c:v>TOTAL SOINS DE VILLE </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pt idx="26">
                <c:v>44621</c:v>
              </c:pt>
              <c:pt idx="27">
                <c:v>44652</c:v>
              </c:pt>
              <c:pt idx="28">
                <c:v>44682</c:v>
              </c:pt>
              <c:pt idx="29">
                <c:v>44713</c:v>
              </c:pt>
              <c:pt idx="30">
                <c:v>44743</c:v>
              </c:pt>
              <c:pt idx="31">
                <c:v>44774</c:v>
              </c:pt>
              <c:pt idx="32">
                <c:v>44805</c:v>
              </c:pt>
              <c:pt idx="33">
                <c:v>44835</c:v>
              </c:pt>
              <c:pt idx="34">
                <c:v>44866</c:v>
              </c:pt>
              <c:pt idx="35">
                <c:v>44896</c:v>
              </c:pt>
              <c:pt idx="36">
                <c:v>44927</c:v>
              </c:pt>
              <c:pt idx="37">
                <c:v>44958</c:v>
              </c:pt>
              <c:pt idx="38">
                <c:v>44986</c:v>
              </c:pt>
              <c:pt idx="39">
                <c:v>45017</c:v>
              </c:pt>
              <c:pt idx="40">
                <c:v>45047</c:v>
              </c:pt>
              <c:pt idx="41">
                <c:v>45078</c:v>
              </c:pt>
              <c:pt idx="42">
                <c:v>45108</c:v>
              </c:pt>
              <c:pt idx="43">
                <c:v>45139</c:v>
              </c:pt>
              <c:pt idx="44">
                <c:v>45170</c:v>
              </c:pt>
              <c:pt idx="45">
                <c:v>45200</c:v>
              </c:pt>
              <c:pt idx="46">
                <c:v>45231</c:v>
              </c:pt>
              <c:pt idx="47">
                <c:v>45261</c:v>
              </c:pt>
              <c:pt idx="48">
                <c:v>45292</c:v>
              </c:pt>
            </c:numLit>
          </c:cat>
          <c:val>
            <c:numLit>
              <c:formatCode>General</c:formatCode>
              <c:ptCount val="49"/>
              <c:pt idx="0">
                <c:v>110.71887166556603</c:v>
              </c:pt>
              <c:pt idx="1">
                <c:v>111.61463406333827</c:v>
              </c:pt>
              <c:pt idx="2">
                <c:v>107.40475907456373</c:v>
              </c:pt>
              <c:pt idx="3">
                <c:v>99.070013841174259</c:v>
              </c:pt>
              <c:pt idx="4">
                <c:v>106.38042497173012</c:v>
              </c:pt>
              <c:pt idx="5">
                <c:v>113.92022599775551</c:v>
              </c:pt>
              <c:pt idx="6">
                <c:v>114.07897949033703</c:v>
              </c:pt>
              <c:pt idx="7">
                <c:v>114.92327022906427</c:v>
              </c:pt>
              <c:pt idx="8">
                <c:v>116.79047696536632</c:v>
              </c:pt>
              <c:pt idx="9">
                <c:v>118.13585465368202</c:v>
              </c:pt>
              <c:pt idx="10">
                <c:v>124.72437229483124</c:v>
              </c:pt>
              <c:pt idx="11">
                <c:v>118.47084411719551</c:v>
              </c:pt>
              <c:pt idx="12">
                <c:v>119.87494672602001</c:v>
              </c:pt>
              <c:pt idx="13">
                <c:v>120.91653754801651</c:v>
              </c:pt>
              <c:pt idx="14">
                <c:v>122.46496923853255</c:v>
              </c:pt>
              <c:pt idx="15">
                <c:v>124.65240481238153</c:v>
              </c:pt>
              <c:pt idx="16">
                <c:v>122.46440622389545</c:v>
              </c:pt>
              <c:pt idx="17">
                <c:v>120.69692027186747</c:v>
              </c:pt>
              <c:pt idx="18">
                <c:v>123.51700302174859</c:v>
              </c:pt>
              <c:pt idx="19">
                <c:v>125.73120901897087</c:v>
              </c:pt>
              <c:pt idx="20">
                <c:v>124.58219555514565</c:v>
              </c:pt>
              <c:pt idx="21">
                <c:v>124.39395634042634</c:v>
              </c:pt>
              <c:pt idx="22">
                <c:v>124.05575768771415</c:v>
              </c:pt>
              <c:pt idx="23">
                <c:v>124.96619102142384</c:v>
              </c:pt>
              <c:pt idx="24">
                <c:v>135.72424302109386</c:v>
              </c:pt>
              <c:pt idx="25">
                <c:v>132.49167621684549</c:v>
              </c:pt>
              <c:pt idx="26">
                <c:v>128.3972216492738</c:v>
              </c:pt>
              <c:pt idx="27">
                <c:v>128.49915944509959</c:v>
              </c:pt>
              <c:pt idx="28">
                <c:v>127.15652748755781</c:v>
              </c:pt>
              <c:pt idx="29">
                <c:v>126.99492096708641</c:v>
              </c:pt>
              <c:pt idx="30">
                <c:v>126.88859785328603</c:v>
              </c:pt>
              <c:pt idx="31">
                <c:v>129.96762069169773</c:v>
              </c:pt>
              <c:pt idx="32">
                <c:v>128.82376223865882</c:v>
              </c:pt>
              <c:pt idx="33">
                <c:v>128.42809796759784</c:v>
              </c:pt>
              <c:pt idx="34">
                <c:v>127.59015341693842</c:v>
              </c:pt>
              <c:pt idx="35">
                <c:v>126.80414270004397</c:v>
              </c:pt>
              <c:pt idx="36">
                <c:v>128.06572773751171</c:v>
              </c:pt>
              <c:pt idx="37">
                <c:v>127.31747350184104</c:v>
              </c:pt>
              <c:pt idx="38">
                <c:v>128.20243228396436</c:v>
              </c:pt>
              <c:pt idx="39">
                <c:v>125.99237348629826</c:v>
              </c:pt>
              <c:pt idx="40">
                <c:v>128.73326061512606</c:v>
              </c:pt>
              <c:pt idx="41">
                <c:v>132.13821039308516</c:v>
              </c:pt>
              <c:pt idx="42">
                <c:v>131.10019766517678</c:v>
              </c:pt>
              <c:pt idx="43">
                <c:v>129.63472779992057</c:v>
              </c:pt>
              <c:pt idx="44">
                <c:v>129.67985246259218</c:v>
              </c:pt>
              <c:pt idx="45">
                <c:v>129.22217740938274</c:v>
              </c:pt>
              <c:pt idx="46">
                <c:v>128.98713066851215</c:v>
              </c:pt>
              <c:pt idx="47">
                <c:v>135.11863855618299</c:v>
              </c:pt>
              <c:pt idx="48">
                <c:v>130.12026759155785</c:v>
              </c:pt>
            </c:numLit>
          </c:val>
          <c:smooth val="0"/>
          <c:extLst>
            <c:ext xmlns:c16="http://schemas.microsoft.com/office/drawing/2014/chart" uri="{C3380CC4-5D6E-409C-BE32-E72D297353CC}">
              <c16:uniqueId val="{00000001-7021-486E-A201-2F9F00F4E38F}"/>
            </c:ext>
          </c:extLst>
        </c:ser>
        <c:ser>
          <c:idx val="0"/>
          <c:order val="1"/>
          <c:tx>
            <c:v>HORS COVID</c:v>
          </c:tx>
          <c:spPr>
            <a:ln w="12700">
              <a:solidFill>
                <a:srgbClr val="FF00FF"/>
              </a:solidFill>
              <a:prstDash val="solid"/>
            </a:ln>
          </c:spPr>
          <c:cat>
            <c:numLit>
              <c:formatCode>General</c:formatCode>
              <c:ptCount val="49"/>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pt idx="26">
                <c:v>44621</c:v>
              </c:pt>
              <c:pt idx="27">
                <c:v>44652</c:v>
              </c:pt>
              <c:pt idx="28">
                <c:v>44682</c:v>
              </c:pt>
              <c:pt idx="29">
                <c:v>44713</c:v>
              </c:pt>
              <c:pt idx="30">
                <c:v>44743</c:v>
              </c:pt>
              <c:pt idx="31">
                <c:v>44774</c:v>
              </c:pt>
              <c:pt idx="32">
                <c:v>44805</c:v>
              </c:pt>
              <c:pt idx="33">
                <c:v>44835</c:v>
              </c:pt>
              <c:pt idx="34">
                <c:v>44866</c:v>
              </c:pt>
              <c:pt idx="35">
                <c:v>44896</c:v>
              </c:pt>
              <c:pt idx="36">
                <c:v>44927</c:v>
              </c:pt>
              <c:pt idx="37">
                <c:v>44958</c:v>
              </c:pt>
              <c:pt idx="38">
                <c:v>44986</c:v>
              </c:pt>
              <c:pt idx="39">
                <c:v>45017</c:v>
              </c:pt>
              <c:pt idx="40">
                <c:v>45047</c:v>
              </c:pt>
              <c:pt idx="41">
                <c:v>45078</c:v>
              </c:pt>
              <c:pt idx="42">
                <c:v>45108</c:v>
              </c:pt>
              <c:pt idx="43">
                <c:v>45139</c:v>
              </c:pt>
              <c:pt idx="44">
                <c:v>45170</c:v>
              </c:pt>
              <c:pt idx="45">
                <c:v>45200</c:v>
              </c:pt>
              <c:pt idx="46">
                <c:v>45231</c:v>
              </c:pt>
              <c:pt idx="47">
                <c:v>45261</c:v>
              </c:pt>
              <c:pt idx="48">
                <c:v>45292</c:v>
              </c:pt>
            </c:numLit>
          </c:cat>
          <c:val>
            <c:numLit>
              <c:formatCode>General</c:formatCode>
              <c:ptCount val="49"/>
              <c:pt idx="0">
                <c:v>111.00140165820676</c:v>
              </c:pt>
              <c:pt idx="1">
                <c:v>111.92427482904539</c:v>
              </c:pt>
              <c:pt idx="2">
                <c:v>107.57650480056809</c:v>
              </c:pt>
              <c:pt idx="3">
                <c:v>89.722733499302379</c:v>
              </c:pt>
              <c:pt idx="4">
                <c:v>98.226647375929488</c:v>
              </c:pt>
              <c:pt idx="5">
                <c:v>109.79906936834014</c:v>
              </c:pt>
              <c:pt idx="6">
                <c:v>111.21431760114116</c:v>
              </c:pt>
              <c:pt idx="7">
                <c:v>112.42913144783944</c:v>
              </c:pt>
              <c:pt idx="8">
                <c:v>113.33040933131389</c:v>
              </c:pt>
              <c:pt idx="9">
                <c:v>113.51259863621334</c:v>
              </c:pt>
              <c:pt idx="10">
                <c:v>117.80412838793941</c:v>
              </c:pt>
              <c:pt idx="11">
                <c:v>114.18872315872449</c:v>
              </c:pt>
              <c:pt idx="12">
                <c:v>114.61368631275472</c:v>
              </c:pt>
              <c:pt idx="13">
                <c:v>115.28258390389712</c:v>
              </c:pt>
              <c:pt idx="14">
                <c:v>115.16868469778952</c:v>
              </c:pt>
              <c:pt idx="15">
                <c:v>117.71715764983632</c:v>
              </c:pt>
              <c:pt idx="16">
                <c:v>117.34870513228597</c:v>
              </c:pt>
              <c:pt idx="17">
                <c:v>116.47280421204167</c:v>
              </c:pt>
              <c:pt idx="18">
                <c:v>118.03863893915418</c:v>
              </c:pt>
              <c:pt idx="19">
                <c:v>116.29894675637118</c:v>
              </c:pt>
              <c:pt idx="20">
                <c:v>117.79889253872726</c:v>
              </c:pt>
              <c:pt idx="21">
                <c:v>120.71258931090523</c:v>
              </c:pt>
              <c:pt idx="22">
                <c:v>119.61058202663544</c:v>
              </c:pt>
              <c:pt idx="23">
                <c:v>118.4266043907206</c:v>
              </c:pt>
              <c:pt idx="24">
                <c:v>119.57948364527486</c:v>
              </c:pt>
              <c:pt idx="25">
                <c:v>118.40504964496159</c:v>
              </c:pt>
              <c:pt idx="26">
                <c:v>120.17931901321791</c:v>
              </c:pt>
              <c:pt idx="27">
                <c:v>120.99151342850314</c:v>
              </c:pt>
              <c:pt idx="28">
                <c:v>122.08620093986811</c:v>
              </c:pt>
              <c:pt idx="29">
                <c:v>122.74286714535707</c:v>
              </c:pt>
              <c:pt idx="30">
                <c:v>122.01386677291059</c:v>
              </c:pt>
              <c:pt idx="31">
                <c:v>124.61907848163139</c:v>
              </c:pt>
              <c:pt idx="32">
                <c:v>125.63174230141927</c:v>
              </c:pt>
              <c:pt idx="33">
                <c:v>124.64304760446667</c:v>
              </c:pt>
              <c:pt idx="34">
                <c:v>124.46278147447032</c:v>
              </c:pt>
              <c:pt idx="35">
                <c:v>123.7424051758404</c:v>
              </c:pt>
              <c:pt idx="36">
                <c:v>126.12543138593921</c:v>
              </c:pt>
              <c:pt idx="37">
                <c:v>126.24616754074145</c:v>
              </c:pt>
              <c:pt idx="38">
                <c:v>127.70722282451052</c:v>
              </c:pt>
              <c:pt idx="39">
                <c:v>126.56143605446468</c:v>
              </c:pt>
              <c:pt idx="40">
                <c:v>125.72262843060746</c:v>
              </c:pt>
              <c:pt idx="41">
                <c:v>132.17716184661907</c:v>
              </c:pt>
              <c:pt idx="42">
                <c:v>129.85630208787447</c:v>
              </c:pt>
              <c:pt idx="43">
                <c:v>128.64320914355059</c:v>
              </c:pt>
              <c:pt idx="44">
                <c:v>128.7400649787981</c:v>
              </c:pt>
              <c:pt idx="45">
                <c:v>129.31608857765872</c:v>
              </c:pt>
              <c:pt idx="46">
                <c:v>129.7801773420199</c:v>
              </c:pt>
              <c:pt idx="47">
                <c:v>135.38525114489352</c:v>
              </c:pt>
              <c:pt idx="48">
                <c:v>129.01943691779937</c:v>
              </c:pt>
            </c:numLit>
          </c:val>
          <c:smooth val="0"/>
          <c:extLst>
            <c:ext xmlns:c16="http://schemas.microsoft.com/office/drawing/2014/chart" uri="{C3380CC4-5D6E-409C-BE32-E72D297353CC}">
              <c16:uniqueId val="{00000002-7021-486E-A201-2F9F00F4E38F}"/>
            </c:ext>
          </c:extLst>
        </c:ser>
        <c:dLbls>
          <c:showLegendKey val="0"/>
          <c:showVal val="0"/>
          <c:showCatName val="0"/>
          <c:showSerName val="0"/>
          <c:showPercent val="0"/>
          <c:showBubbleSize val="0"/>
        </c:dLbls>
        <c:marker val="1"/>
        <c:smooth val="0"/>
        <c:axId val="479858824"/>
        <c:axId val="479865488"/>
      </c:lineChart>
      <c:dateAx>
        <c:axId val="479858824"/>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9865488"/>
        <c:crosses val="autoZero"/>
        <c:auto val="0"/>
        <c:lblOffset val="100"/>
        <c:baseTimeUnit val="months"/>
        <c:majorUnit val="6"/>
        <c:majorTimeUnit val="months"/>
        <c:minorUnit val="1"/>
        <c:minorTimeUnit val="months"/>
      </c:dateAx>
      <c:valAx>
        <c:axId val="479865488"/>
        <c:scaling>
          <c:orientation val="minMax"/>
          <c:max val="137"/>
          <c:min val="87"/>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9858824"/>
        <c:crosses val="autoZero"/>
        <c:crossBetween val="midCat"/>
        <c:majorUnit val="10"/>
      </c:valAx>
      <c:spPr>
        <a:solidFill>
          <a:srgbClr val="FFFFFF"/>
        </a:solidFill>
        <a:ln w="12700">
          <a:solidFill>
            <a:srgbClr val="808080"/>
          </a:solidFill>
          <a:prstDash val="solid"/>
        </a:ln>
      </c:spPr>
    </c:plotArea>
    <c:legend>
      <c:legendPos val="r"/>
      <c:layout>
        <c:manualLayout>
          <c:xMode val="edge"/>
          <c:yMode val="edge"/>
          <c:x val="0.11616916666666667"/>
          <c:y val="0.90686717808342632"/>
          <c:w val="0.78640222222222222"/>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22011197098203"/>
        </c:manualLayout>
      </c:layout>
      <c:lineChart>
        <c:grouping val="standard"/>
        <c:varyColors val="0"/>
        <c:ser>
          <c:idx val="1"/>
          <c:order val="0"/>
          <c:tx>
            <c:v>TOTAL médicaments</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pt idx="26">
                <c:v>44621</c:v>
              </c:pt>
              <c:pt idx="27">
                <c:v>44652</c:v>
              </c:pt>
              <c:pt idx="28">
                <c:v>44682</c:v>
              </c:pt>
              <c:pt idx="29">
                <c:v>44713</c:v>
              </c:pt>
              <c:pt idx="30">
                <c:v>44743</c:v>
              </c:pt>
              <c:pt idx="31">
                <c:v>44774</c:v>
              </c:pt>
              <c:pt idx="32">
                <c:v>44805</c:v>
              </c:pt>
              <c:pt idx="33">
                <c:v>44835</c:v>
              </c:pt>
              <c:pt idx="34">
                <c:v>44866</c:v>
              </c:pt>
              <c:pt idx="35">
                <c:v>44896</c:v>
              </c:pt>
              <c:pt idx="36">
                <c:v>44927</c:v>
              </c:pt>
              <c:pt idx="37">
                <c:v>44958</c:v>
              </c:pt>
              <c:pt idx="38">
                <c:v>44986</c:v>
              </c:pt>
              <c:pt idx="39">
                <c:v>45017</c:v>
              </c:pt>
              <c:pt idx="40">
                <c:v>45047</c:v>
              </c:pt>
              <c:pt idx="41">
                <c:v>45078</c:v>
              </c:pt>
              <c:pt idx="42">
                <c:v>45108</c:v>
              </c:pt>
              <c:pt idx="43">
                <c:v>45139</c:v>
              </c:pt>
              <c:pt idx="44">
                <c:v>45170</c:v>
              </c:pt>
              <c:pt idx="45">
                <c:v>45200</c:v>
              </c:pt>
              <c:pt idx="46">
                <c:v>45231</c:v>
              </c:pt>
              <c:pt idx="47">
                <c:v>45261</c:v>
              </c:pt>
              <c:pt idx="48">
                <c:v>45292</c:v>
              </c:pt>
            </c:numLit>
          </c:cat>
          <c:val>
            <c:numLit>
              <c:formatCode>General</c:formatCode>
              <c:ptCount val="49"/>
              <c:pt idx="0">
                <c:v>95.284688074599842</c:v>
              </c:pt>
              <c:pt idx="1">
                <c:v>96.57006051976991</c:v>
              </c:pt>
              <c:pt idx="2">
                <c:v>98.375596256411995</c:v>
              </c:pt>
              <c:pt idx="3">
                <c:v>88.383398896252729</c:v>
              </c:pt>
              <c:pt idx="4">
                <c:v>93.235202558477752</c:v>
              </c:pt>
              <c:pt idx="5">
                <c:v>94.845789784710348</c:v>
              </c:pt>
              <c:pt idx="6">
                <c:v>94.560042649892367</c:v>
              </c:pt>
              <c:pt idx="7">
                <c:v>97.547541542922119</c:v>
              </c:pt>
              <c:pt idx="8">
                <c:v>96.770706458105238</c:v>
              </c:pt>
              <c:pt idx="9">
                <c:v>100.3912662706696</c:v>
              </c:pt>
              <c:pt idx="10">
                <c:v>97.253861846709384</c:v>
              </c:pt>
              <c:pt idx="11">
                <c:v>96.570673423869252</c:v>
              </c:pt>
              <c:pt idx="12">
                <c:v>97.908602897608404</c:v>
              </c:pt>
              <c:pt idx="13">
                <c:v>98.874761103554988</c:v>
              </c:pt>
              <c:pt idx="14">
                <c:v>99.613237204788845</c:v>
              </c:pt>
              <c:pt idx="15">
                <c:v>99.977108092827578</c:v>
              </c:pt>
              <c:pt idx="16">
                <c:v>101.98617709981318</c:v>
              </c:pt>
              <c:pt idx="17">
                <c:v>101.36058787206423</c:v>
              </c:pt>
              <c:pt idx="18">
                <c:v>102.08405825020257</c:v>
              </c:pt>
              <c:pt idx="19">
                <c:v>102.95480957538008</c:v>
              </c:pt>
              <c:pt idx="20">
                <c:v>103.13975862314679</c:v>
              </c:pt>
              <c:pt idx="21">
                <c:v>103.05389333762621</c:v>
              </c:pt>
              <c:pt idx="22">
                <c:v>102.10686061610863</c:v>
              </c:pt>
              <c:pt idx="23">
                <c:v>104.47665418518804</c:v>
              </c:pt>
              <c:pt idx="24">
                <c:v>110.57901297451251</c:v>
              </c:pt>
              <c:pt idx="25">
                <c:v>107.32401814055412</c:v>
              </c:pt>
              <c:pt idx="26">
                <c:v>105.7383763147396</c:v>
              </c:pt>
              <c:pt idx="27">
                <c:v>106.50362257754647</c:v>
              </c:pt>
              <c:pt idx="28">
                <c:v>105.60965781585708</c:v>
              </c:pt>
              <c:pt idx="29">
                <c:v>103.37151856525217</c:v>
              </c:pt>
              <c:pt idx="30">
                <c:v>103.82787594957743</c:v>
              </c:pt>
              <c:pt idx="31">
                <c:v>104.66410999933653</c:v>
              </c:pt>
              <c:pt idx="32">
                <c:v>102.4077845049062</c:v>
              </c:pt>
              <c:pt idx="33">
                <c:v>104.09060167399669</c:v>
              </c:pt>
              <c:pt idx="34">
                <c:v>103.6190814833317</c:v>
              </c:pt>
              <c:pt idx="35">
                <c:v>103.62126793870827</c:v>
              </c:pt>
              <c:pt idx="36">
                <c:v>106.0809120009162</c:v>
              </c:pt>
              <c:pt idx="37">
                <c:v>105.30734187392852</c:v>
              </c:pt>
              <c:pt idx="38">
                <c:v>105.599184804942</c:v>
              </c:pt>
              <c:pt idx="39">
                <c:v>104.81448749155678</c:v>
              </c:pt>
              <c:pt idx="40">
                <c:v>102.9623962117052</c:v>
              </c:pt>
              <c:pt idx="41">
                <c:v>109.07905998046843</c:v>
              </c:pt>
              <c:pt idx="42">
                <c:v>107.2017805429083</c:v>
              </c:pt>
              <c:pt idx="43">
                <c:v>106.61753995212189</c:v>
              </c:pt>
              <c:pt idx="44">
                <c:v>107.06324097712798</c:v>
              </c:pt>
              <c:pt idx="45">
                <c:v>106.43465850081218</c:v>
              </c:pt>
              <c:pt idx="46">
                <c:v>107.61503639420424</c:v>
              </c:pt>
              <c:pt idx="47">
                <c:v>109.06194338574254</c:v>
              </c:pt>
              <c:pt idx="48">
                <c:v>106.11264042843567</c:v>
              </c:pt>
            </c:numLit>
          </c:val>
          <c:smooth val="0"/>
          <c:extLst>
            <c:ext xmlns:c16="http://schemas.microsoft.com/office/drawing/2014/chart" uri="{C3380CC4-5D6E-409C-BE32-E72D297353CC}">
              <c16:uniqueId val="{00000001-4094-4490-B2E8-FCB4DEC80628}"/>
            </c:ext>
          </c:extLst>
        </c:ser>
        <c:ser>
          <c:idx val="0"/>
          <c:order val="1"/>
          <c:tx>
            <c:v>"HORS COVID"</c:v>
          </c:tx>
          <c:spPr>
            <a:ln w="12700">
              <a:solidFill>
                <a:srgbClr val="FF00FF"/>
              </a:solidFill>
              <a:prstDash val="solid"/>
            </a:ln>
          </c:spPr>
          <c:cat>
            <c:numLit>
              <c:formatCode>General</c:formatCode>
              <c:ptCount val="49"/>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pt idx="26">
                <c:v>44621</c:v>
              </c:pt>
              <c:pt idx="27">
                <c:v>44652</c:v>
              </c:pt>
              <c:pt idx="28">
                <c:v>44682</c:v>
              </c:pt>
              <c:pt idx="29">
                <c:v>44713</c:v>
              </c:pt>
              <c:pt idx="30">
                <c:v>44743</c:v>
              </c:pt>
              <c:pt idx="31">
                <c:v>44774</c:v>
              </c:pt>
              <c:pt idx="32">
                <c:v>44805</c:v>
              </c:pt>
              <c:pt idx="33">
                <c:v>44835</c:v>
              </c:pt>
              <c:pt idx="34">
                <c:v>44866</c:v>
              </c:pt>
              <c:pt idx="35">
                <c:v>44896</c:v>
              </c:pt>
              <c:pt idx="36">
                <c:v>44927</c:v>
              </c:pt>
              <c:pt idx="37">
                <c:v>44958</c:v>
              </c:pt>
              <c:pt idx="38">
                <c:v>44986</c:v>
              </c:pt>
              <c:pt idx="39">
                <c:v>45017</c:v>
              </c:pt>
              <c:pt idx="40">
                <c:v>45047</c:v>
              </c:pt>
              <c:pt idx="41">
                <c:v>45078</c:v>
              </c:pt>
              <c:pt idx="42">
                <c:v>45108</c:v>
              </c:pt>
              <c:pt idx="43">
                <c:v>45139</c:v>
              </c:pt>
              <c:pt idx="44">
                <c:v>45170</c:v>
              </c:pt>
              <c:pt idx="45">
                <c:v>45200</c:v>
              </c:pt>
              <c:pt idx="46">
                <c:v>45231</c:v>
              </c:pt>
              <c:pt idx="47">
                <c:v>45261</c:v>
              </c:pt>
              <c:pt idx="48">
                <c:v>45292</c:v>
              </c:pt>
            </c:numLit>
          </c:cat>
          <c:val>
            <c:numLit>
              <c:formatCode>General</c:formatCode>
              <c:ptCount val="49"/>
              <c:pt idx="0">
                <c:v>96.443493305101285</c:v>
              </c:pt>
              <c:pt idx="1">
                <c:v>96.12550484420936</c:v>
              </c:pt>
              <c:pt idx="2">
                <c:v>98.744550812620346</c:v>
              </c:pt>
              <c:pt idx="3">
                <c:v>88.503905902720675</c:v>
              </c:pt>
              <c:pt idx="4">
                <c:v>94.164531141962897</c:v>
              </c:pt>
              <c:pt idx="5">
                <c:v>94.622388076384183</c:v>
              </c:pt>
              <c:pt idx="6">
                <c:v>94.801291594607136</c:v>
              </c:pt>
              <c:pt idx="7">
                <c:v>97.231454485749694</c:v>
              </c:pt>
              <c:pt idx="8">
                <c:v>96.709043488149121</c:v>
              </c:pt>
              <c:pt idx="9">
                <c:v>99.175107754375404</c:v>
              </c:pt>
              <c:pt idx="10">
                <c:v>96.438048596449562</c:v>
              </c:pt>
              <c:pt idx="11">
                <c:v>96.101623211144556</c:v>
              </c:pt>
              <c:pt idx="12">
                <c:v>97.109023330009336</c:v>
              </c:pt>
              <c:pt idx="13">
                <c:v>97.211538515097928</c:v>
              </c:pt>
              <c:pt idx="14">
                <c:v>97.434882919156735</c:v>
              </c:pt>
              <c:pt idx="15">
                <c:v>98.479743210831373</c:v>
              </c:pt>
              <c:pt idx="16">
                <c:v>101.07541683005701</c:v>
              </c:pt>
              <c:pt idx="17">
                <c:v>99.7572346171481</c:v>
              </c:pt>
              <c:pt idx="18">
                <c:v>100.50333801554221</c:v>
              </c:pt>
              <c:pt idx="19">
                <c:v>99.702066204314477</c:v>
              </c:pt>
              <c:pt idx="20">
                <c:v>100.63887214480825</c:v>
              </c:pt>
              <c:pt idx="21">
                <c:v>101.69652929548847</c:v>
              </c:pt>
              <c:pt idx="22">
                <c:v>100.86924630385037</c:v>
              </c:pt>
              <c:pt idx="23">
                <c:v>101.58463346381473</c:v>
              </c:pt>
              <c:pt idx="24">
                <c:v>101.5788695851049</c:v>
              </c:pt>
              <c:pt idx="25">
                <c:v>102.27725437665865</c:v>
              </c:pt>
              <c:pt idx="26">
                <c:v>102.92127413740072</c:v>
              </c:pt>
              <c:pt idx="27">
                <c:v>103.89118326320663</c:v>
              </c:pt>
              <c:pt idx="28">
                <c:v>103.83704607775937</c:v>
              </c:pt>
              <c:pt idx="29">
                <c:v>102.31814021869616</c:v>
              </c:pt>
              <c:pt idx="30">
                <c:v>103.59406555692058</c:v>
              </c:pt>
              <c:pt idx="31">
                <c:v>103.84181279939158</c:v>
              </c:pt>
              <c:pt idx="32">
                <c:v>102.65044700586871</c:v>
              </c:pt>
              <c:pt idx="33">
                <c:v>103.07824518791054</c:v>
              </c:pt>
              <c:pt idx="34">
                <c:v>103.13062645955998</c:v>
              </c:pt>
              <c:pt idx="35">
                <c:v>101.68347655247499</c:v>
              </c:pt>
              <c:pt idx="36">
                <c:v>105.56178184344793</c:v>
              </c:pt>
              <c:pt idx="37">
                <c:v>104.45987041070109</c:v>
              </c:pt>
              <c:pt idx="38">
                <c:v>105.22351390603649</c:v>
              </c:pt>
              <c:pt idx="39">
                <c:v>104.414797891628</c:v>
              </c:pt>
              <c:pt idx="40">
                <c:v>103.11502367234229</c:v>
              </c:pt>
              <c:pt idx="41">
                <c:v>108.09013152904217</c:v>
              </c:pt>
              <c:pt idx="42">
                <c:v>106.55965695297324</c:v>
              </c:pt>
              <c:pt idx="43">
                <c:v>106.50614511978087</c:v>
              </c:pt>
              <c:pt idx="44">
                <c:v>106.73264828715232</c:v>
              </c:pt>
              <c:pt idx="45">
                <c:v>107.00726516163279</c:v>
              </c:pt>
              <c:pt idx="46">
                <c:v>108.00350677859412</c:v>
              </c:pt>
              <c:pt idx="47">
                <c:v>109.39798348948659</c:v>
              </c:pt>
              <c:pt idx="48">
                <c:v>106.01544776201759</c:v>
              </c:pt>
            </c:numLit>
          </c:val>
          <c:smooth val="0"/>
          <c:extLst>
            <c:ext xmlns:c16="http://schemas.microsoft.com/office/drawing/2014/chart" uri="{C3380CC4-5D6E-409C-BE32-E72D297353CC}">
              <c16:uniqueId val="{00000002-4094-4490-B2E8-FCB4DEC80628}"/>
            </c:ext>
          </c:extLst>
        </c:ser>
        <c:dLbls>
          <c:showLegendKey val="0"/>
          <c:showVal val="0"/>
          <c:showCatName val="0"/>
          <c:showSerName val="0"/>
          <c:showPercent val="0"/>
          <c:showBubbleSize val="0"/>
        </c:dLbls>
        <c:marker val="1"/>
        <c:smooth val="0"/>
        <c:axId val="475457232"/>
        <c:axId val="474897736"/>
      </c:lineChart>
      <c:dateAx>
        <c:axId val="475457232"/>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474897736"/>
        <c:crosses val="autoZero"/>
        <c:auto val="0"/>
        <c:lblOffset val="100"/>
        <c:baseTimeUnit val="months"/>
        <c:majorUnit val="6"/>
        <c:majorTimeUnit val="months"/>
        <c:minorUnit val="1"/>
        <c:minorTimeUnit val="months"/>
      </c:dateAx>
      <c:valAx>
        <c:axId val="474897736"/>
        <c:scaling>
          <c:orientation val="minMax"/>
          <c:max val="130"/>
          <c:min val="70"/>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5457232"/>
        <c:crosses val="autoZero"/>
        <c:crossBetween val="midCat"/>
        <c:majorUnit val="10"/>
      </c:valAx>
      <c:spPr>
        <a:solidFill>
          <a:srgbClr val="FFFFFF"/>
        </a:solidFill>
        <a:ln w="12700">
          <a:solidFill>
            <a:srgbClr val="808080"/>
          </a:solidFill>
          <a:prstDash val="solid"/>
        </a:ln>
      </c:spPr>
    </c:plotArea>
    <c:legend>
      <c:legendPos val="r"/>
      <c:layout>
        <c:manualLayout>
          <c:xMode val="edge"/>
          <c:yMode val="edge"/>
          <c:x val="0.15789470760599369"/>
          <c:y val="0.90686717808342632"/>
          <c:w val="0.7026316154925078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96808714361351"/>
        </c:manualLayout>
      </c:layout>
      <c:lineChart>
        <c:grouping val="standard"/>
        <c:varyColors val="0"/>
        <c:ser>
          <c:idx val="1"/>
          <c:order val="0"/>
          <c:tx>
            <c:v>TOTAL médicaments</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pt idx="26">
                <c:v>44621</c:v>
              </c:pt>
              <c:pt idx="27">
                <c:v>44652</c:v>
              </c:pt>
              <c:pt idx="28">
                <c:v>44682</c:v>
              </c:pt>
              <c:pt idx="29">
                <c:v>44713</c:v>
              </c:pt>
              <c:pt idx="30">
                <c:v>44743</c:v>
              </c:pt>
              <c:pt idx="31">
                <c:v>44774</c:v>
              </c:pt>
              <c:pt idx="32">
                <c:v>44805</c:v>
              </c:pt>
              <c:pt idx="33">
                <c:v>44835</c:v>
              </c:pt>
              <c:pt idx="34">
                <c:v>44866</c:v>
              </c:pt>
              <c:pt idx="35">
                <c:v>44896</c:v>
              </c:pt>
              <c:pt idx="36">
                <c:v>44927</c:v>
              </c:pt>
              <c:pt idx="37">
                <c:v>44958</c:v>
              </c:pt>
              <c:pt idx="38">
                <c:v>44986</c:v>
              </c:pt>
              <c:pt idx="39">
                <c:v>45017</c:v>
              </c:pt>
              <c:pt idx="40">
                <c:v>45047</c:v>
              </c:pt>
              <c:pt idx="41">
                <c:v>45078</c:v>
              </c:pt>
              <c:pt idx="42">
                <c:v>45108</c:v>
              </c:pt>
              <c:pt idx="43">
                <c:v>45139</c:v>
              </c:pt>
              <c:pt idx="44">
                <c:v>45170</c:v>
              </c:pt>
              <c:pt idx="45">
                <c:v>45200</c:v>
              </c:pt>
              <c:pt idx="46">
                <c:v>45231</c:v>
              </c:pt>
              <c:pt idx="47">
                <c:v>45261</c:v>
              </c:pt>
              <c:pt idx="48">
                <c:v>45292</c:v>
              </c:pt>
            </c:numLit>
          </c:cat>
          <c:val>
            <c:numLit>
              <c:formatCode>General</c:formatCode>
              <c:ptCount val="49"/>
              <c:pt idx="0">
                <c:v>109.09619986130656</c:v>
              </c:pt>
              <c:pt idx="1">
                <c:v>108.97937329158628</c:v>
              </c:pt>
              <c:pt idx="2">
                <c:v>114.78669605432627</c:v>
              </c:pt>
              <c:pt idx="3">
                <c:v>100.44977856712167</c:v>
              </c:pt>
              <c:pt idx="4">
                <c:v>104.11292569858909</c:v>
              </c:pt>
              <c:pt idx="5">
                <c:v>109.28716567597743</c:v>
              </c:pt>
              <c:pt idx="6">
                <c:v>109.39478219005949</c:v>
              </c:pt>
              <c:pt idx="7">
                <c:v>111.5400813114825</c:v>
              </c:pt>
              <c:pt idx="8">
                <c:v>112.66712559924426</c:v>
              </c:pt>
              <c:pt idx="9">
                <c:v>114.44323380438009</c:v>
              </c:pt>
              <c:pt idx="10">
                <c:v>116.5357714702951</c:v>
              </c:pt>
              <c:pt idx="11">
                <c:v>112.88634286170449</c:v>
              </c:pt>
              <c:pt idx="12">
                <c:v>114.79078251638116</c:v>
              </c:pt>
              <c:pt idx="13">
                <c:v>117.01559242938633</c:v>
              </c:pt>
              <c:pt idx="14">
                <c:v>120.13681983143533</c:v>
              </c:pt>
              <c:pt idx="15">
                <c:v>121.40434880643021</c:v>
              </c:pt>
              <c:pt idx="16">
                <c:v>120.03716240580842</c:v>
              </c:pt>
              <c:pt idx="17">
                <c:v>119.5143852138536</c:v>
              </c:pt>
              <c:pt idx="18">
                <c:v>124.70821401850753</c:v>
              </c:pt>
              <c:pt idx="19">
                <c:v>135.64861859171191</c:v>
              </c:pt>
              <c:pt idx="20">
                <c:v>131.64128187725933</c:v>
              </c:pt>
              <c:pt idx="21">
                <c:v>126.40241471732369</c:v>
              </c:pt>
              <c:pt idx="22">
                <c:v>127.7388362149521</c:v>
              </c:pt>
              <c:pt idx="23">
                <c:v>130.09888229067676</c:v>
              </c:pt>
              <c:pt idx="24">
                <c:v>155.27046156789871</c:v>
              </c:pt>
              <c:pt idx="25">
                <c:v>141.03804904999711</c:v>
              </c:pt>
              <c:pt idx="26">
                <c:v>133.35145656574733</c:v>
              </c:pt>
              <c:pt idx="27">
                <c:v>134.19971082789763</c:v>
              </c:pt>
              <c:pt idx="28">
                <c:v>130.51810036227468</c:v>
              </c:pt>
              <c:pt idx="29">
                <c:v>129.95594730540455</c:v>
              </c:pt>
              <c:pt idx="30">
                <c:v>129.80034282374581</c:v>
              </c:pt>
              <c:pt idx="31">
                <c:v>132.96195039715494</c:v>
              </c:pt>
              <c:pt idx="32">
                <c:v>130.22402812386343</c:v>
              </c:pt>
              <c:pt idx="33">
                <c:v>131.91153645324061</c:v>
              </c:pt>
              <c:pt idx="34">
                <c:v>130.84277718636983</c:v>
              </c:pt>
              <c:pt idx="35">
                <c:v>128.39247868895529</c:v>
              </c:pt>
              <c:pt idx="36">
                <c:v>132.57914757341459</c:v>
              </c:pt>
              <c:pt idx="37">
                <c:v>133.39454326069369</c:v>
              </c:pt>
              <c:pt idx="38">
                <c:v>134.20326936264783</c:v>
              </c:pt>
              <c:pt idx="39">
                <c:v>131.72751876978506</c:v>
              </c:pt>
              <c:pt idx="40">
                <c:v>134.71011828752009</c:v>
              </c:pt>
              <c:pt idx="41">
                <c:v>140.95924356045774</c:v>
              </c:pt>
              <c:pt idx="42">
                <c:v>136.65838399355221</c:v>
              </c:pt>
              <c:pt idx="43">
                <c:v>136.73787108331524</c:v>
              </c:pt>
              <c:pt idx="44">
                <c:v>137.45747570110706</c:v>
              </c:pt>
              <c:pt idx="45">
                <c:v>135.99408231401512</c:v>
              </c:pt>
              <c:pt idx="46">
                <c:v>137.44710835408864</c:v>
              </c:pt>
              <c:pt idx="47">
                <c:v>141.09291082733421</c:v>
              </c:pt>
              <c:pt idx="48">
                <c:v>137.43697380448182</c:v>
              </c:pt>
            </c:numLit>
          </c:val>
          <c:smooth val="0"/>
          <c:extLst>
            <c:ext xmlns:c16="http://schemas.microsoft.com/office/drawing/2014/chart" uri="{C3380CC4-5D6E-409C-BE32-E72D297353CC}">
              <c16:uniqueId val="{00000001-3676-4BE2-8FC2-2EA04B6CE2F2}"/>
            </c:ext>
          </c:extLst>
        </c:ser>
        <c:ser>
          <c:idx val="0"/>
          <c:order val="1"/>
          <c:tx>
            <c:v>"HORS COVID"</c:v>
          </c:tx>
          <c:spPr>
            <a:ln w="12700">
              <a:solidFill>
                <a:srgbClr val="FF00FF"/>
              </a:solidFill>
              <a:prstDash val="solid"/>
            </a:ln>
          </c:spPr>
          <c:cat>
            <c:numLit>
              <c:formatCode>General</c:formatCode>
              <c:ptCount val="49"/>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pt idx="26">
                <c:v>44621</c:v>
              </c:pt>
              <c:pt idx="27">
                <c:v>44652</c:v>
              </c:pt>
              <c:pt idx="28">
                <c:v>44682</c:v>
              </c:pt>
              <c:pt idx="29">
                <c:v>44713</c:v>
              </c:pt>
              <c:pt idx="30">
                <c:v>44743</c:v>
              </c:pt>
              <c:pt idx="31">
                <c:v>44774</c:v>
              </c:pt>
              <c:pt idx="32">
                <c:v>44805</c:v>
              </c:pt>
              <c:pt idx="33">
                <c:v>44835</c:v>
              </c:pt>
              <c:pt idx="34">
                <c:v>44866</c:v>
              </c:pt>
              <c:pt idx="35">
                <c:v>44896</c:v>
              </c:pt>
              <c:pt idx="36">
                <c:v>44927</c:v>
              </c:pt>
              <c:pt idx="37">
                <c:v>44958</c:v>
              </c:pt>
              <c:pt idx="38">
                <c:v>44986</c:v>
              </c:pt>
              <c:pt idx="39">
                <c:v>45017</c:v>
              </c:pt>
              <c:pt idx="40">
                <c:v>45047</c:v>
              </c:pt>
              <c:pt idx="41">
                <c:v>45078</c:v>
              </c:pt>
              <c:pt idx="42">
                <c:v>45108</c:v>
              </c:pt>
              <c:pt idx="43">
                <c:v>45139</c:v>
              </c:pt>
              <c:pt idx="44">
                <c:v>45170</c:v>
              </c:pt>
              <c:pt idx="45">
                <c:v>45200</c:v>
              </c:pt>
              <c:pt idx="46">
                <c:v>45231</c:v>
              </c:pt>
              <c:pt idx="47">
                <c:v>45261</c:v>
              </c:pt>
              <c:pt idx="48">
                <c:v>45292</c:v>
              </c:pt>
            </c:numLit>
          </c:cat>
          <c:val>
            <c:numLit>
              <c:formatCode>General</c:formatCode>
              <c:ptCount val="49"/>
              <c:pt idx="0">
                <c:v>109.43728729232214</c:v>
              </c:pt>
              <c:pt idx="1">
                <c:v>109.51661146304168</c:v>
              </c:pt>
              <c:pt idx="2">
                <c:v>114.98217048175241</c:v>
              </c:pt>
              <c:pt idx="3">
                <c:v>100.76667269130436</c:v>
              </c:pt>
              <c:pt idx="4">
                <c:v>103.16538583211631</c:v>
              </c:pt>
              <c:pt idx="5">
                <c:v>107.95765650926245</c:v>
              </c:pt>
              <c:pt idx="6">
                <c:v>109.49250238811112</c:v>
              </c:pt>
              <c:pt idx="7">
                <c:v>112.45256445405896</c:v>
              </c:pt>
              <c:pt idx="8">
                <c:v>112.61661350917997</c:v>
              </c:pt>
              <c:pt idx="9">
                <c:v>113.17230373266634</c:v>
              </c:pt>
              <c:pt idx="10">
                <c:v>114.01743756484144</c:v>
              </c:pt>
              <c:pt idx="11">
                <c:v>111.2033539698844</c:v>
              </c:pt>
              <c:pt idx="12">
                <c:v>112.04065819041426</c:v>
              </c:pt>
              <c:pt idx="13">
                <c:v>113.5223155805664</c:v>
              </c:pt>
              <c:pt idx="14">
                <c:v>113.83052507006282</c:v>
              </c:pt>
              <c:pt idx="15">
                <c:v>115.73457799319182</c:v>
              </c:pt>
              <c:pt idx="16">
                <c:v>118.48119345375339</c:v>
              </c:pt>
              <c:pt idx="17">
                <c:v>118.05785274600353</c:v>
              </c:pt>
              <c:pt idx="18">
                <c:v>118.10279453798427</c:v>
              </c:pt>
              <c:pt idx="19">
                <c:v>119.54335262964216</c:v>
              </c:pt>
              <c:pt idx="20">
                <c:v>119.68894819444643</c:v>
              </c:pt>
              <c:pt idx="21">
                <c:v>121.66426980498666</c:v>
              </c:pt>
              <c:pt idx="22">
                <c:v>120.97740345258308</c:v>
              </c:pt>
              <c:pt idx="23">
                <c:v>122.03331060095049</c:v>
              </c:pt>
              <c:pt idx="24">
                <c:v>121.81293659244031</c:v>
              </c:pt>
              <c:pt idx="25">
                <c:v>122.72547081012262</c:v>
              </c:pt>
              <c:pt idx="26">
                <c:v>125.91220645052348</c:v>
              </c:pt>
              <c:pt idx="27">
                <c:v>127.27475186944088</c:v>
              </c:pt>
              <c:pt idx="28">
                <c:v>126.32641248102929</c:v>
              </c:pt>
              <c:pt idx="29">
                <c:v>127.11876274720947</c:v>
              </c:pt>
              <c:pt idx="30">
                <c:v>126.78700834545857</c:v>
              </c:pt>
              <c:pt idx="31">
                <c:v>127.71844290578768</c:v>
              </c:pt>
              <c:pt idx="32">
                <c:v>128.39199128249993</c:v>
              </c:pt>
              <c:pt idx="33">
                <c:v>128.55389496243254</c:v>
              </c:pt>
              <c:pt idx="34">
                <c:v>129.04765969183893</c:v>
              </c:pt>
              <c:pt idx="35">
                <c:v>127.15647406866812</c:v>
              </c:pt>
              <c:pt idx="36">
                <c:v>131.59282678382439</c:v>
              </c:pt>
              <c:pt idx="37">
                <c:v>132.53164413694373</c:v>
              </c:pt>
              <c:pt idx="38">
                <c:v>133.86151616021994</c:v>
              </c:pt>
              <c:pt idx="39">
                <c:v>131.26781813334063</c:v>
              </c:pt>
              <c:pt idx="40">
                <c:v>126.87610802148592</c:v>
              </c:pt>
              <c:pt idx="41">
                <c:v>142.74848702455068</c:v>
              </c:pt>
              <c:pt idx="42">
                <c:v>135.04729669311951</c:v>
              </c:pt>
              <c:pt idx="43">
                <c:v>135.68778894886532</c:v>
              </c:pt>
              <c:pt idx="44">
                <c:v>136.24675034117729</c:v>
              </c:pt>
              <c:pt idx="45">
                <c:v>136.29374139499819</c:v>
              </c:pt>
              <c:pt idx="46">
                <c:v>140.22819895603791</c:v>
              </c:pt>
              <c:pt idx="47">
                <c:v>143.24414747395537</c:v>
              </c:pt>
              <c:pt idx="48">
                <c:v>134.34455073791952</c:v>
              </c:pt>
            </c:numLit>
          </c:val>
          <c:smooth val="0"/>
          <c:extLst>
            <c:ext xmlns:c16="http://schemas.microsoft.com/office/drawing/2014/chart" uri="{C3380CC4-5D6E-409C-BE32-E72D297353CC}">
              <c16:uniqueId val="{00000002-3676-4BE2-8FC2-2EA04B6CE2F2}"/>
            </c:ext>
          </c:extLst>
        </c:ser>
        <c:dLbls>
          <c:showLegendKey val="0"/>
          <c:showVal val="0"/>
          <c:showCatName val="0"/>
          <c:showSerName val="0"/>
          <c:showPercent val="0"/>
          <c:showBubbleSize val="0"/>
        </c:dLbls>
        <c:marker val="1"/>
        <c:smooth val="0"/>
        <c:axId val="474894992"/>
        <c:axId val="474895384"/>
      </c:lineChart>
      <c:dateAx>
        <c:axId val="474894992"/>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4895384"/>
        <c:crosses val="autoZero"/>
        <c:auto val="0"/>
        <c:lblOffset val="100"/>
        <c:baseTimeUnit val="months"/>
        <c:majorUnit val="6"/>
        <c:majorTimeUnit val="months"/>
        <c:minorUnit val="1"/>
        <c:minorTimeUnit val="months"/>
      </c:dateAx>
      <c:valAx>
        <c:axId val="474895384"/>
        <c:scaling>
          <c:orientation val="minMax"/>
          <c:max val="155"/>
          <c:min val="95"/>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4894992"/>
        <c:crosses val="autoZero"/>
        <c:crossBetween val="midCat"/>
      </c:valAx>
      <c:spPr>
        <a:solidFill>
          <a:srgbClr val="FFFFFF"/>
        </a:solidFill>
        <a:ln w="12700">
          <a:solidFill>
            <a:srgbClr val="808080"/>
          </a:solidFill>
          <a:prstDash val="solid"/>
        </a:ln>
      </c:spPr>
    </c:plotArea>
    <c:legend>
      <c:legendPos val="r"/>
      <c:layout>
        <c:manualLayout>
          <c:xMode val="edge"/>
          <c:yMode val="edge"/>
          <c:x val="0.19730811426349484"/>
          <c:y val="0.90686717808342632"/>
          <c:w val="0.7052632309850157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22011197098203"/>
        </c:manualLayout>
      </c:layout>
      <c:lineChart>
        <c:grouping val="standard"/>
        <c:varyColors val="0"/>
        <c:ser>
          <c:idx val="1"/>
          <c:order val="0"/>
          <c:tx>
            <c:v>TOTAL spécialistes</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pt idx="26">
                <c:v>44621</c:v>
              </c:pt>
              <c:pt idx="27">
                <c:v>44652</c:v>
              </c:pt>
              <c:pt idx="28">
                <c:v>44682</c:v>
              </c:pt>
              <c:pt idx="29">
                <c:v>44713</c:v>
              </c:pt>
              <c:pt idx="30">
                <c:v>44743</c:v>
              </c:pt>
              <c:pt idx="31">
                <c:v>44774</c:v>
              </c:pt>
              <c:pt idx="32">
                <c:v>44805</c:v>
              </c:pt>
              <c:pt idx="33">
                <c:v>44835</c:v>
              </c:pt>
              <c:pt idx="34">
                <c:v>44866</c:v>
              </c:pt>
              <c:pt idx="35">
                <c:v>44896</c:v>
              </c:pt>
              <c:pt idx="36">
                <c:v>44927</c:v>
              </c:pt>
              <c:pt idx="37">
                <c:v>44958</c:v>
              </c:pt>
              <c:pt idx="38">
                <c:v>44986</c:v>
              </c:pt>
              <c:pt idx="39">
                <c:v>45017</c:v>
              </c:pt>
              <c:pt idx="40">
                <c:v>45047</c:v>
              </c:pt>
              <c:pt idx="41">
                <c:v>45078</c:v>
              </c:pt>
              <c:pt idx="42">
                <c:v>45108</c:v>
              </c:pt>
              <c:pt idx="43">
                <c:v>45139</c:v>
              </c:pt>
              <c:pt idx="44">
                <c:v>45170</c:v>
              </c:pt>
              <c:pt idx="45">
                <c:v>45200</c:v>
              </c:pt>
              <c:pt idx="46">
                <c:v>45231</c:v>
              </c:pt>
              <c:pt idx="47">
                <c:v>45261</c:v>
              </c:pt>
              <c:pt idx="48">
                <c:v>45292</c:v>
              </c:pt>
            </c:numLit>
          </c:cat>
          <c:val>
            <c:numLit>
              <c:formatCode>General</c:formatCode>
              <c:ptCount val="49"/>
              <c:pt idx="0">
                <c:v>96.78606927840174</c:v>
              </c:pt>
              <c:pt idx="1">
                <c:v>97.596966025106525</c:v>
              </c:pt>
              <c:pt idx="2">
                <c:v>86.90641302488828</c:v>
              </c:pt>
              <c:pt idx="3">
                <c:v>47.403831077705192</c:v>
              </c:pt>
              <c:pt idx="4">
                <c:v>68.039838876723309</c:v>
              </c:pt>
              <c:pt idx="5">
                <c:v>83.156134627269793</c:v>
              </c:pt>
              <c:pt idx="6">
                <c:v>89.952449576037367</c:v>
              </c:pt>
              <c:pt idx="7">
                <c:v>92.035578297511705</c:v>
              </c:pt>
              <c:pt idx="8">
                <c:v>92.348847242882115</c:v>
              </c:pt>
              <c:pt idx="9">
                <c:v>90.384174174907997</c:v>
              </c:pt>
              <c:pt idx="10">
                <c:v>89.601913502519025</c:v>
              </c:pt>
              <c:pt idx="11">
                <c:v>88.729110582657142</c:v>
              </c:pt>
              <c:pt idx="12">
                <c:v>93.619094836302565</c:v>
              </c:pt>
              <c:pt idx="13">
                <c:v>90.135472712702381</c:v>
              </c:pt>
              <c:pt idx="14">
                <c:v>87.483476836988217</c:v>
              </c:pt>
              <c:pt idx="15">
                <c:v>92.419546323166614</c:v>
              </c:pt>
              <c:pt idx="16">
                <c:v>89.292977965332952</c:v>
              </c:pt>
              <c:pt idx="17">
                <c:v>89.8358761216018</c:v>
              </c:pt>
              <c:pt idx="18">
                <c:v>89.311180880840581</c:v>
              </c:pt>
              <c:pt idx="19">
                <c:v>89.394949619823834</c:v>
              </c:pt>
              <c:pt idx="20">
                <c:v>90.396406435991139</c:v>
              </c:pt>
              <c:pt idx="21">
                <c:v>89.907547134531711</c:v>
              </c:pt>
              <c:pt idx="22">
                <c:v>89.261685750262714</c:v>
              </c:pt>
              <c:pt idx="23">
                <c:v>90.81346007420828</c:v>
              </c:pt>
              <c:pt idx="24">
                <c:v>90.81539568229104</c:v>
              </c:pt>
              <c:pt idx="25">
                <c:v>88.15044068484373</c:v>
              </c:pt>
              <c:pt idx="26">
                <c:v>87.320624445821323</c:v>
              </c:pt>
              <c:pt idx="27">
                <c:v>85.643855284253974</c:v>
              </c:pt>
              <c:pt idx="28">
                <c:v>95.563171478879227</c:v>
              </c:pt>
              <c:pt idx="29">
                <c:v>90.58398374215983</c:v>
              </c:pt>
              <c:pt idx="30">
                <c:v>91.742475591073983</c:v>
              </c:pt>
              <c:pt idx="31">
                <c:v>92.140469053288626</c:v>
              </c:pt>
              <c:pt idx="32">
                <c:v>92.756889838441666</c:v>
              </c:pt>
              <c:pt idx="33">
                <c:v>88.511600547989801</c:v>
              </c:pt>
              <c:pt idx="34">
                <c:v>92.64419112967137</c:v>
              </c:pt>
              <c:pt idx="35">
                <c:v>90.545570173093054</c:v>
              </c:pt>
              <c:pt idx="36">
                <c:v>92.545527760334437</c:v>
              </c:pt>
              <c:pt idx="37">
                <c:v>92.32651724310314</c:v>
              </c:pt>
              <c:pt idx="38">
                <c:v>92.309707938651371</c:v>
              </c:pt>
              <c:pt idx="39">
                <c:v>92.061679446841467</c:v>
              </c:pt>
              <c:pt idx="40">
                <c:v>92.994176244874112</c:v>
              </c:pt>
              <c:pt idx="41">
                <c:v>96.14551335430653</c:v>
              </c:pt>
              <c:pt idx="42">
                <c:v>92.940953550980751</c:v>
              </c:pt>
              <c:pt idx="43">
                <c:v>92.519491287864696</c:v>
              </c:pt>
              <c:pt idx="44">
                <c:v>91.00474101981311</c:v>
              </c:pt>
              <c:pt idx="45">
                <c:v>93.544452059482964</c:v>
              </c:pt>
              <c:pt idx="46">
                <c:v>92.682965288401292</c:v>
              </c:pt>
              <c:pt idx="47">
                <c:v>95.524130435213351</c:v>
              </c:pt>
              <c:pt idx="48">
                <c:v>92.623798071365883</c:v>
              </c:pt>
            </c:numLit>
          </c:val>
          <c:smooth val="0"/>
          <c:extLst>
            <c:ext xmlns:c16="http://schemas.microsoft.com/office/drawing/2014/chart" uri="{C3380CC4-5D6E-409C-BE32-E72D297353CC}">
              <c16:uniqueId val="{00000001-2A4F-4499-BE7B-B0F2277F3918}"/>
            </c:ext>
          </c:extLst>
        </c:ser>
        <c:dLbls>
          <c:showLegendKey val="0"/>
          <c:showVal val="0"/>
          <c:showCatName val="0"/>
          <c:showSerName val="0"/>
          <c:showPercent val="0"/>
          <c:showBubbleSize val="0"/>
        </c:dLbls>
        <c:marker val="1"/>
        <c:smooth val="0"/>
        <c:axId val="474895776"/>
        <c:axId val="474896560"/>
      </c:lineChart>
      <c:dateAx>
        <c:axId val="474895776"/>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474896560"/>
        <c:crosses val="autoZero"/>
        <c:auto val="0"/>
        <c:lblOffset val="100"/>
        <c:baseTimeUnit val="months"/>
        <c:majorUnit val="6"/>
        <c:majorTimeUnit val="months"/>
        <c:minorUnit val="1"/>
        <c:minorTimeUnit val="months"/>
      </c:dateAx>
      <c:valAx>
        <c:axId val="474896560"/>
        <c:scaling>
          <c:orientation val="minMax"/>
          <c:max val="115"/>
          <c:min val="40"/>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4895776"/>
        <c:crosses val="autoZero"/>
        <c:crossBetween val="midCat"/>
        <c:majorUnit val="15"/>
      </c:valAx>
      <c:spPr>
        <a:solidFill>
          <a:srgbClr val="FFFFFF"/>
        </a:solidFill>
        <a:ln w="12700">
          <a:solidFill>
            <a:srgbClr val="808080"/>
          </a:solidFill>
          <a:prstDash val="solid"/>
        </a:ln>
      </c:spPr>
    </c:plotArea>
    <c:legend>
      <c:legendPos val="r"/>
      <c:layout>
        <c:manualLayout>
          <c:xMode val="edge"/>
          <c:yMode val="edge"/>
          <c:x val="0.15789470760599369"/>
          <c:y val="0.90686717808342632"/>
          <c:w val="0.7026316154925078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96808714361351"/>
        </c:manualLayout>
      </c:layout>
      <c:lineChart>
        <c:grouping val="standard"/>
        <c:varyColors val="0"/>
        <c:ser>
          <c:idx val="1"/>
          <c:order val="0"/>
          <c:tx>
            <c:v>TOTAL spécialistes</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pt idx="26">
                <c:v>44621</c:v>
              </c:pt>
              <c:pt idx="27">
                <c:v>44652</c:v>
              </c:pt>
              <c:pt idx="28">
                <c:v>44682</c:v>
              </c:pt>
              <c:pt idx="29">
                <c:v>44713</c:v>
              </c:pt>
              <c:pt idx="30">
                <c:v>44743</c:v>
              </c:pt>
              <c:pt idx="31">
                <c:v>44774</c:v>
              </c:pt>
              <c:pt idx="32">
                <c:v>44805</c:v>
              </c:pt>
              <c:pt idx="33">
                <c:v>44835</c:v>
              </c:pt>
              <c:pt idx="34">
                <c:v>44866</c:v>
              </c:pt>
              <c:pt idx="35">
                <c:v>44896</c:v>
              </c:pt>
              <c:pt idx="36">
                <c:v>44927</c:v>
              </c:pt>
              <c:pt idx="37">
                <c:v>44958</c:v>
              </c:pt>
              <c:pt idx="38">
                <c:v>44986</c:v>
              </c:pt>
              <c:pt idx="39">
                <c:v>45017</c:v>
              </c:pt>
              <c:pt idx="40">
                <c:v>45047</c:v>
              </c:pt>
              <c:pt idx="41">
                <c:v>45078</c:v>
              </c:pt>
              <c:pt idx="42">
                <c:v>45108</c:v>
              </c:pt>
              <c:pt idx="43">
                <c:v>45139</c:v>
              </c:pt>
              <c:pt idx="44">
                <c:v>45170</c:v>
              </c:pt>
              <c:pt idx="45">
                <c:v>45200</c:v>
              </c:pt>
              <c:pt idx="46">
                <c:v>45231</c:v>
              </c:pt>
              <c:pt idx="47">
                <c:v>45261</c:v>
              </c:pt>
              <c:pt idx="48">
                <c:v>45292</c:v>
              </c:pt>
            </c:numLit>
          </c:cat>
          <c:val>
            <c:numLit>
              <c:formatCode>General</c:formatCode>
              <c:ptCount val="49"/>
              <c:pt idx="0">
                <c:v>112.83352516558149</c:v>
              </c:pt>
              <c:pt idx="1">
                <c:v>114.71802748801751</c:v>
              </c:pt>
              <c:pt idx="2">
                <c:v>101.81479460534931</c:v>
              </c:pt>
              <c:pt idx="3">
                <c:v>57.822355236970793</c:v>
              </c:pt>
              <c:pt idx="4">
                <c:v>84.927359188419928</c:v>
              </c:pt>
              <c:pt idx="5">
                <c:v>104.13963658337377</c:v>
              </c:pt>
              <c:pt idx="6">
                <c:v>114.09447927402748</c:v>
              </c:pt>
              <c:pt idx="7">
                <c:v>113.78358459909781</c:v>
              </c:pt>
              <c:pt idx="8">
                <c:v>113.96608200135086</c:v>
              </c:pt>
              <c:pt idx="9">
                <c:v>112.67193065131869</c:v>
              </c:pt>
              <c:pt idx="10">
                <c:v>116.13201038760315</c:v>
              </c:pt>
              <c:pt idx="11">
                <c:v>114.41605997176265</c:v>
              </c:pt>
              <c:pt idx="12">
                <c:v>118.71680990364339</c:v>
              </c:pt>
              <c:pt idx="13">
                <c:v>114.8739035638536</c:v>
              </c:pt>
              <c:pt idx="14">
                <c:v>112.86901494515955</c:v>
              </c:pt>
              <c:pt idx="15">
                <c:v>118.6352448338706</c:v>
              </c:pt>
              <c:pt idx="16">
                <c:v>114.96075919911929</c:v>
              </c:pt>
              <c:pt idx="17">
                <c:v>117.00657503456505</c:v>
              </c:pt>
              <c:pt idx="18">
                <c:v>114.54758645841852</c:v>
              </c:pt>
              <c:pt idx="19">
                <c:v>115.88727272572132</c:v>
              </c:pt>
              <c:pt idx="20">
                <c:v>117.10123903865922</c:v>
              </c:pt>
              <c:pt idx="21">
                <c:v>118.91406754774279</c:v>
              </c:pt>
              <c:pt idx="22">
                <c:v>113.3459695574238</c:v>
              </c:pt>
              <c:pt idx="23">
                <c:v>118.0755060906219</c:v>
              </c:pt>
              <c:pt idx="24">
                <c:v>119.02445453021468</c:v>
              </c:pt>
              <c:pt idx="25">
                <c:v>114.94607560336006</c:v>
              </c:pt>
              <c:pt idx="26">
                <c:v>116.80094324013311</c:v>
              </c:pt>
              <c:pt idx="27">
                <c:v>113.26055176619587</c:v>
              </c:pt>
              <c:pt idx="28">
                <c:v>125.30553502386496</c:v>
              </c:pt>
              <c:pt idx="29">
                <c:v>119.2894422113318</c:v>
              </c:pt>
              <c:pt idx="30">
                <c:v>120.81053306494189</c:v>
              </c:pt>
              <c:pt idx="31">
                <c:v>123.10165719079798</c:v>
              </c:pt>
              <c:pt idx="32">
                <c:v>122.20227591649152</c:v>
              </c:pt>
              <c:pt idx="33">
                <c:v>118.71044807558191</c:v>
              </c:pt>
              <c:pt idx="34">
                <c:v>123.99918693091018</c:v>
              </c:pt>
              <c:pt idx="35">
                <c:v>121.06687556451969</c:v>
              </c:pt>
              <c:pt idx="36">
                <c:v>125.10996880040909</c:v>
              </c:pt>
              <c:pt idx="37">
                <c:v>124.50076322069816</c:v>
              </c:pt>
              <c:pt idx="38">
                <c:v>123.64516279705411</c:v>
              </c:pt>
              <c:pt idx="39">
                <c:v>123.92162252703183</c:v>
              </c:pt>
              <c:pt idx="40">
                <c:v>126.59957772832426</c:v>
              </c:pt>
              <c:pt idx="41">
                <c:v>133.52326910991647</c:v>
              </c:pt>
              <c:pt idx="42">
                <c:v>128.42920472036684</c:v>
              </c:pt>
              <c:pt idx="43">
                <c:v>126.57380121988385</c:v>
              </c:pt>
              <c:pt idx="44">
                <c:v>127.1413799124566</c:v>
              </c:pt>
              <c:pt idx="45">
                <c:v>129.24199638498516</c:v>
              </c:pt>
              <c:pt idx="46">
                <c:v>129.47446673781093</c:v>
              </c:pt>
              <c:pt idx="47">
                <c:v>133.04532818637321</c:v>
              </c:pt>
              <c:pt idx="48">
                <c:v>128.29605449260833</c:v>
              </c:pt>
            </c:numLit>
          </c:val>
          <c:smooth val="0"/>
          <c:extLst>
            <c:ext xmlns:c16="http://schemas.microsoft.com/office/drawing/2014/chart" uri="{C3380CC4-5D6E-409C-BE32-E72D297353CC}">
              <c16:uniqueId val="{00000001-91D0-4073-B1F6-911E3407EB04}"/>
            </c:ext>
          </c:extLst>
        </c:ser>
        <c:dLbls>
          <c:showLegendKey val="0"/>
          <c:showVal val="0"/>
          <c:showCatName val="0"/>
          <c:showSerName val="0"/>
          <c:showPercent val="0"/>
          <c:showBubbleSize val="0"/>
        </c:dLbls>
        <c:marker val="1"/>
        <c:smooth val="0"/>
        <c:axId val="474896952"/>
        <c:axId val="474885584"/>
      </c:lineChart>
      <c:dateAx>
        <c:axId val="474896952"/>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4885584"/>
        <c:crosses val="autoZero"/>
        <c:auto val="0"/>
        <c:lblOffset val="100"/>
        <c:baseTimeUnit val="months"/>
        <c:majorUnit val="6"/>
        <c:majorTimeUnit val="months"/>
        <c:minorUnit val="1"/>
        <c:minorTimeUnit val="months"/>
      </c:dateAx>
      <c:valAx>
        <c:axId val="474885584"/>
        <c:scaling>
          <c:orientation val="minMax"/>
          <c:min val="55"/>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4896952"/>
        <c:crosses val="autoZero"/>
        <c:crossBetween val="midCat"/>
        <c:majorUnit val="15"/>
      </c:valAx>
      <c:spPr>
        <a:solidFill>
          <a:srgbClr val="FFFFFF"/>
        </a:solidFill>
        <a:ln w="12700">
          <a:solidFill>
            <a:srgbClr val="808080"/>
          </a:solidFill>
          <a:prstDash val="solid"/>
        </a:ln>
      </c:spPr>
    </c:plotArea>
    <c:legend>
      <c:legendPos val="r"/>
      <c:layout>
        <c:manualLayout>
          <c:xMode val="edge"/>
          <c:yMode val="edge"/>
          <c:x val="0.19730811426349484"/>
          <c:y val="0.90686717808342632"/>
          <c:w val="0.7052632309850157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32157091474677"/>
          <c:h val="0.73858628186498143"/>
        </c:manualLayout>
      </c:layout>
      <c:lineChart>
        <c:grouping val="standard"/>
        <c:varyColors val="0"/>
        <c:ser>
          <c:idx val="1"/>
          <c:order val="0"/>
          <c:tx>
            <c:v>TOTAL spécialistes</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pt idx="26">
                <c:v>44621</c:v>
              </c:pt>
              <c:pt idx="27">
                <c:v>44652</c:v>
              </c:pt>
              <c:pt idx="28">
                <c:v>44682</c:v>
              </c:pt>
              <c:pt idx="29">
                <c:v>44713</c:v>
              </c:pt>
              <c:pt idx="30">
                <c:v>44743</c:v>
              </c:pt>
              <c:pt idx="31">
                <c:v>44774</c:v>
              </c:pt>
              <c:pt idx="32">
                <c:v>44805</c:v>
              </c:pt>
              <c:pt idx="33">
                <c:v>44835</c:v>
              </c:pt>
              <c:pt idx="34">
                <c:v>44866</c:v>
              </c:pt>
              <c:pt idx="35">
                <c:v>44896</c:v>
              </c:pt>
              <c:pt idx="36">
                <c:v>44927</c:v>
              </c:pt>
              <c:pt idx="37">
                <c:v>44958</c:v>
              </c:pt>
              <c:pt idx="38">
                <c:v>44986</c:v>
              </c:pt>
              <c:pt idx="39">
                <c:v>45017</c:v>
              </c:pt>
              <c:pt idx="40">
                <c:v>45047</c:v>
              </c:pt>
              <c:pt idx="41">
                <c:v>45078</c:v>
              </c:pt>
              <c:pt idx="42">
                <c:v>45108</c:v>
              </c:pt>
              <c:pt idx="43">
                <c:v>45139</c:v>
              </c:pt>
              <c:pt idx="44">
                <c:v>45170</c:v>
              </c:pt>
              <c:pt idx="45">
                <c:v>45200</c:v>
              </c:pt>
              <c:pt idx="46">
                <c:v>45231</c:v>
              </c:pt>
              <c:pt idx="47">
                <c:v>45261</c:v>
              </c:pt>
              <c:pt idx="48">
                <c:v>45292</c:v>
              </c:pt>
            </c:numLit>
          </c:cat>
          <c:val>
            <c:numLit>
              <c:formatCode>General</c:formatCode>
              <c:ptCount val="49"/>
              <c:pt idx="0">
                <c:v>104.37646248870402</c:v>
              </c:pt>
              <c:pt idx="1">
                <c:v>105.69517109853928</c:v>
              </c:pt>
              <c:pt idx="2">
                <c:v>93.958027880257973</c:v>
              </c:pt>
              <c:pt idx="3">
                <c:v>52.331758320243182</c:v>
              </c:pt>
              <c:pt idx="4">
                <c:v>76.027579763124393</c:v>
              </c:pt>
              <c:pt idx="5">
                <c:v>93.081261195352056</c:v>
              </c:pt>
              <c:pt idx="6">
                <c:v>101.37154925082979</c:v>
              </c:pt>
              <c:pt idx="7">
                <c:v>102.32231287585998</c:v>
              </c:pt>
              <c:pt idx="8">
                <c:v>102.57372731669349</c:v>
              </c:pt>
              <c:pt idx="9">
                <c:v>100.9262087890408</c:v>
              </c:pt>
              <c:pt idx="10">
                <c:v>102.15056100658106</c:v>
              </c:pt>
              <c:pt idx="11">
                <c:v>100.87895212808296</c:v>
              </c:pt>
              <c:pt idx="12">
                <c:v>105.49023050918112</c:v>
              </c:pt>
              <c:pt idx="13">
                <c:v>101.8366681474331</c:v>
              </c:pt>
              <c:pt idx="14">
                <c:v>99.490751849974501</c:v>
              </c:pt>
              <c:pt idx="15">
                <c:v>104.81948444282516</c:v>
              </c:pt>
              <c:pt idx="16">
                <c:v>101.4337530371064</c:v>
              </c:pt>
              <c:pt idx="17">
                <c:v>102.68752625219257</c:v>
              </c:pt>
              <c:pt idx="18">
                <c:v>101.24791670334025</c:v>
              </c:pt>
              <c:pt idx="19">
                <c:v>101.92573025208505</c:v>
              </c:pt>
              <c:pt idx="20">
                <c:v>103.02770335274955</c:v>
              </c:pt>
              <c:pt idx="21">
                <c:v>103.62753472302076</c:v>
              </c:pt>
              <c:pt idx="22">
                <c:v>100.65347181093753</c:v>
              </c:pt>
              <c:pt idx="23">
                <c:v>103.70831708062317</c:v>
              </c:pt>
              <c:pt idx="24">
                <c:v>104.15818660526561</c:v>
              </c:pt>
              <c:pt idx="25">
                <c:v>100.82468679470415</c:v>
              </c:pt>
              <c:pt idx="26">
                <c:v>101.26471709122673</c:v>
              </c:pt>
              <c:pt idx="27">
                <c:v>98.70646078018035</c:v>
              </c:pt>
              <c:pt idx="28">
                <c:v>109.63121041896797</c:v>
              </c:pt>
              <c:pt idx="29">
                <c:v>104.16157003339774</c:v>
              </c:pt>
              <c:pt idx="30">
                <c:v>105.4915700043878</c:v>
              </c:pt>
              <c:pt idx="31">
                <c:v>106.78500796799528</c:v>
              </c:pt>
              <c:pt idx="32">
                <c:v>106.68445942535129</c:v>
              </c:pt>
              <c:pt idx="33">
                <c:v>102.79555489214927</c:v>
              </c:pt>
              <c:pt idx="34">
                <c:v>107.47499975827861</c:v>
              </c:pt>
              <c:pt idx="35">
                <c:v>104.98204601333674</c:v>
              </c:pt>
              <c:pt idx="36">
                <c:v>107.94839996049048</c:v>
              </c:pt>
              <c:pt idx="37">
                <c:v>107.54482847772289</c:v>
              </c:pt>
              <c:pt idx="38">
                <c:v>107.13127376635177</c:v>
              </c:pt>
              <c:pt idx="39">
                <c:v>107.13132645734925</c:v>
              </c:pt>
              <c:pt idx="40">
                <c:v>108.88941926923678</c:v>
              </c:pt>
              <c:pt idx="41">
                <c:v>113.82506739068027</c:v>
              </c:pt>
              <c:pt idx="42">
                <c:v>109.72677820850842</c:v>
              </c:pt>
              <c:pt idx="43">
                <c:v>108.62706651391846</c:v>
              </c:pt>
              <c:pt idx="44">
                <c:v>108.09725091186372</c:v>
              </c:pt>
              <c:pt idx="45">
                <c:v>110.42927168308596</c:v>
              </c:pt>
              <c:pt idx="46">
                <c:v>110.08522298966884</c:v>
              </c:pt>
              <c:pt idx="47">
                <c:v>113.27153205794278</c:v>
              </c:pt>
              <c:pt idx="48">
                <c:v>109.49665660044117</c:v>
              </c:pt>
            </c:numLit>
          </c:val>
          <c:smooth val="0"/>
          <c:extLst>
            <c:ext xmlns:c16="http://schemas.microsoft.com/office/drawing/2014/chart" uri="{C3380CC4-5D6E-409C-BE32-E72D297353CC}">
              <c16:uniqueId val="{00000001-9C2B-423C-9A3C-5614B6101858}"/>
            </c:ext>
          </c:extLst>
        </c:ser>
        <c:dLbls>
          <c:showLegendKey val="0"/>
          <c:showVal val="0"/>
          <c:showCatName val="0"/>
          <c:showSerName val="0"/>
          <c:showPercent val="0"/>
          <c:showBubbleSize val="0"/>
        </c:dLbls>
        <c:marker val="1"/>
        <c:smooth val="0"/>
        <c:axId val="474883624"/>
        <c:axId val="474890680"/>
      </c:lineChart>
      <c:dateAx>
        <c:axId val="474883624"/>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474890680"/>
        <c:crosses val="autoZero"/>
        <c:auto val="0"/>
        <c:lblOffset val="100"/>
        <c:baseTimeUnit val="months"/>
        <c:majorUnit val="6"/>
        <c:majorTimeUnit val="months"/>
        <c:minorUnit val="1"/>
        <c:minorTimeUnit val="months"/>
      </c:dateAx>
      <c:valAx>
        <c:axId val="474890680"/>
        <c:scaling>
          <c:orientation val="minMax"/>
          <c:min val="90"/>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4883624"/>
        <c:crossesAt val="41061"/>
        <c:crossBetween val="midCat"/>
      </c:valAx>
      <c:spPr>
        <a:solidFill>
          <a:srgbClr val="FFFFFF"/>
        </a:solidFill>
        <a:ln w="12700">
          <a:solidFill>
            <a:srgbClr val="808080"/>
          </a:solidFill>
          <a:prstDash val="solid"/>
        </a:ln>
      </c:spPr>
    </c:plotArea>
    <c:legend>
      <c:legendPos val="r"/>
      <c:layout>
        <c:manualLayout>
          <c:xMode val="edge"/>
          <c:yMode val="edge"/>
          <c:x val="0.1710525073254732"/>
          <c:y val="0.90196523717797072"/>
          <c:w val="0.70526323098501575"/>
          <c:h val="8.3333896567650112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22011197098203"/>
        </c:manualLayout>
      </c:layout>
      <c:lineChart>
        <c:grouping val="standard"/>
        <c:varyColors val="0"/>
        <c:ser>
          <c:idx val="1"/>
          <c:order val="0"/>
          <c:tx>
            <c:v>Honoraires de dentistes</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pt idx="26">
                <c:v>44621</c:v>
              </c:pt>
              <c:pt idx="27">
                <c:v>44652</c:v>
              </c:pt>
              <c:pt idx="28">
                <c:v>44682</c:v>
              </c:pt>
              <c:pt idx="29">
                <c:v>44713</c:v>
              </c:pt>
              <c:pt idx="30">
                <c:v>44743</c:v>
              </c:pt>
              <c:pt idx="31">
                <c:v>44774</c:v>
              </c:pt>
              <c:pt idx="32">
                <c:v>44805</c:v>
              </c:pt>
              <c:pt idx="33">
                <c:v>44835</c:v>
              </c:pt>
              <c:pt idx="34">
                <c:v>44866</c:v>
              </c:pt>
              <c:pt idx="35">
                <c:v>44896</c:v>
              </c:pt>
              <c:pt idx="36">
                <c:v>44927</c:v>
              </c:pt>
              <c:pt idx="37">
                <c:v>44958</c:v>
              </c:pt>
              <c:pt idx="38">
                <c:v>44986</c:v>
              </c:pt>
              <c:pt idx="39">
                <c:v>45017</c:v>
              </c:pt>
              <c:pt idx="40">
                <c:v>45047</c:v>
              </c:pt>
              <c:pt idx="41">
                <c:v>45078</c:v>
              </c:pt>
              <c:pt idx="42">
                <c:v>45108</c:v>
              </c:pt>
              <c:pt idx="43">
                <c:v>45139</c:v>
              </c:pt>
              <c:pt idx="44">
                <c:v>45170</c:v>
              </c:pt>
              <c:pt idx="45">
                <c:v>45200</c:v>
              </c:pt>
              <c:pt idx="46">
                <c:v>45231</c:v>
              </c:pt>
              <c:pt idx="47">
                <c:v>45261</c:v>
              </c:pt>
              <c:pt idx="48">
                <c:v>45292</c:v>
              </c:pt>
            </c:numLit>
          </c:cat>
          <c:val>
            <c:numLit>
              <c:formatCode>General</c:formatCode>
              <c:ptCount val="49"/>
              <c:pt idx="0">
                <c:v>96.3116995887397</c:v>
              </c:pt>
              <c:pt idx="1">
                <c:v>97.91799320142141</c:v>
              </c:pt>
              <c:pt idx="2">
                <c:v>48.008223495499827</c:v>
              </c:pt>
              <c:pt idx="3">
                <c:v>0.15011369785143713</c:v>
              </c:pt>
              <c:pt idx="4">
                <c:v>64.976238508673006</c:v>
              </c:pt>
              <c:pt idx="5">
                <c:v>100.71008274458184</c:v>
              </c:pt>
              <c:pt idx="6">
                <c:v>104.70355515474579</c:v>
              </c:pt>
              <c:pt idx="7">
                <c:v>104.73976083927847</c:v>
              </c:pt>
              <c:pt idx="8">
                <c:v>99.905885670705047</c:v>
              </c:pt>
              <c:pt idx="9">
                <c:v>96.177970531439087</c:v>
              </c:pt>
              <c:pt idx="10">
                <c:v>100.44198830853495</c:v>
              </c:pt>
              <c:pt idx="11">
                <c:v>99.29598798276254</c:v>
              </c:pt>
              <c:pt idx="12">
                <c:v>100.34937481009807</c:v>
              </c:pt>
              <c:pt idx="13">
                <c:v>100.00915827336824</c:v>
              </c:pt>
              <c:pt idx="14">
                <c:v>95.405529283683606</c:v>
              </c:pt>
              <c:pt idx="15">
                <c:v>100.75319086711201</c:v>
              </c:pt>
              <c:pt idx="16">
                <c:v>96.957486162794154</c:v>
              </c:pt>
              <c:pt idx="17">
                <c:v>100.52740002853693</c:v>
              </c:pt>
              <c:pt idx="18">
                <c:v>100.51292176384069</c:v>
              </c:pt>
              <c:pt idx="19">
                <c:v>95.340928320529898</c:v>
              </c:pt>
              <c:pt idx="20">
                <c:v>101.01396714902675</c:v>
              </c:pt>
              <c:pt idx="21">
                <c:v>99.913277824972397</c:v>
              </c:pt>
              <c:pt idx="22">
                <c:v>98.026562414164715</c:v>
              </c:pt>
              <c:pt idx="23">
                <c:v>94.97183735021909</c:v>
              </c:pt>
              <c:pt idx="24">
                <c:v>100.54263456773087</c:v>
              </c:pt>
              <c:pt idx="25">
                <c:v>99.38023539782013</c:v>
              </c:pt>
              <c:pt idx="26">
                <c:v>100.63341539261555</c:v>
              </c:pt>
              <c:pt idx="27">
                <c:v>98.807399705847004</c:v>
              </c:pt>
              <c:pt idx="28">
                <c:v>104.57685914133421</c:v>
              </c:pt>
              <c:pt idx="29">
                <c:v>100.25034308109898</c:v>
              </c:pt>
              <c:pt idx="30">
                <c:v>99.866585828560105</c:v>
              </c:pt>
              <c:pt idx="31">
                <c:v>100.28545396839151</c:v>
              </c:pt>
              <c:pt idx="32">
                <c:v>101.47721812679143</c:v>
              </c:pt>
              <c:pt idx="33">
                <c:v>103.26956123355345</c:v>
              </c:pt>
              <c:pt idx="34">
                <c:v>103.30374141445597</c:v>
              </c:pt>
              <c:pt idx="35">
                <c:v>99.315776952457739</c:v>
              </c:pt>
              <c:pt idx="36">
                <c:v>104.9639037547424</c:v>
              </c:pt>
              <c:pt idx="37">
                <c:v>100.3476185452642</c:v>
              </c:pt>
              <c:pt idx="38">
                <c:v>105.27912242024502</c:v>
              </c:pt>
              <c:pt idx="39">
                <c:v>102.2024843520342</c:v>
              </c:pt>
              <c:pt idx="40">
                <c:v>102.88522435848191</c:v>
              </c:pt>
              <c:pt idx="41">
                <c:v>104.88120599519782</c:v>
              </c:pt>
              <c:pt idx="42">
                <c:v>103.17238554484256</c:v>
              </c:pt>
              <c:pt idx="43">
                <c:v>101.68975410188688</c:v>
              </c:pt>
              <c:pt idx="44">
                <c:v>103.58049373048081</c:v>
              </c:pt>
              <c:pt idx="45">
                <c:v>95.155397160404348</c:v>
              </c:pt>
              <c:pt idx="46">
                <c:v>91.654839514747337</c:v>
              </c:pt>
              <c:pt idx="47">
                <c:v>95.375727015847588</c:v>
              </c:pt>
              <c:pt idx="48">
                <c:v>88.257237801977041</c:v>
              </c:pt>
            </c:numLit>
          </c:val>
          <c:smooth val="0"/>
          <c:extLst>
            <c:ext xmlns:c16="http://schemas.microsoft.com/office/drawing/2014/chart" uri="{C3380CC4-5D6E-409C-BE32-E72D297353CC}">
              <c16:uniqueId val="{00000001-D2B5-42F6-AAA4-4873B2EED44C}"/>
            </c:ext>
          </c:extLst>
        </c:ser>
        <c:dLbls>
          <c:showLegendKey val="0"/>
          <c:showVal val="0"/>
          <c:showCatName val="0"/>
          <c:showSerName val="0"/>
          <c:showPercent val="0"/>
          <c:showBubbleSize val="0"/>
        </c:dLbls>
        <c:marker val="1"/>
        <c:smooth val="0"/>
        <c:axId val="474887544"/>
        <c:axId val="474893816"/>
      </c:lineChart>
      <c:dateAx>
        <c:axId val="474887544"/>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474893816"/>
        <c:crosses val="autoZero"/>
        <c:auto val="0"/>
        <c:lblOffset val="100"/>
        <c:baseTimeUnit val="months"/>
        <c:majorUnit val="6"/>
        <c:majorTimeUnit val="months"/>
        <c:minorUnit val="1"/>
        <c:minorTimeUnit val="months"/>
      </c:dateAx>
      <c:valAx>
        <c:axId val="474893816"/>
        <c:scaling>
          <c:orientation val="minMax"/>
          <c:max val="140"/>
          <c:min val="0"/>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4887544"/>
        <c:crosses val="autoZero"/>
        <c:crossBetween val="midCat"/>
      </c:valAx>
      <c:spPr>
        <a:solidFill>
          <a:srgbClr val="FFFFFF"/>
        </a:solidFill>
        <a:ln w="12700">
          <a:solidFill>
            <a:srgbClr val="808080"/>
          </a:solidFill>
          <a:prstDash val="solid"/>
        </a:ln>
      </c:spPr>
    </c:plotArea>
    <c:legend>
      <c:legendPos val="r"/>
      <c:layout>
        <c:manualLayout>
          <c:xMode val="edge"/>
          <c:yMode val="edge"/>
          <c:x val="0.15789470760599369"/>
          <c:y val="0.90686717808342632"/>
          <c:w val="0.7026316154925078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96808714361351"/>
        </c:manualLayout>
      </c:layout>
      <c:lineChart>
        <c:grouping val="standard"/>
        <c:varyColors val="0"/>
        <c:ser>
          <c:idx val="1"/>
          <c:order val="0"/>
          <c:tx>
            <c:v>Honoraires de dentistes</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pt idx="26">
                <c:v>44621</c:v>
              </c:pt>
              <c:pt idx="27">
                <c:v>44652</c:v>
              </c:pt>
              <c:pt idx="28">
                <c:v>44682</c:v>
              </c:pt>
              <c:pt idx="29">
                <c:v>44713</c:v>
              </c:pt>
              <c:pt idx="30">
                <c:v>44743</c:v>
              </c:pt>
              <c:pt idx="31">
                <c:v>44774</c:v>
              </c:pt>
              <c:pt idx="32">
                <c:v>44805</c:v>
              </c:pt>
              <c:pt idx="33">
                <c:v>44835</c:v>
              </c:pt>
              <c:pt idx="34">
                <c:v>44866</c:v>
              </c:pt>
              <c:pt idx="35">
                <c:v>44896</c:v>
              </c:pt>
              <c:pt idx="36">
                <c:v>44927</c:v>
              </c:pt>
              <c:pt idx="37">
                <c:v>44958</c:v>
              </c:pt>
              <c:pt idx="38">
                <c:v>44986</c:v>
              </c:pt>
              <c:pt idx="39">
                <c:v>45017</c:v>
              </c:pt>
              <c:pt idx="40">
                <c:v>45047</c:v>
              </c:pt>
              <c:pt idx="41">
                <c:v>45078</c:v>
              </c:pt>
              <c:pt idx="42">
                <c:v>45108</c:v>
              </c:pt>
              <c:pt idx="43">
                <c:v>45139</c:v>
              </c:pt>
              <c:pt idx="44">
                <c:v>45170</c:v>
              </c:pt>
              <c:pt idx="45">
                <c:v>45200</c:v>
              </c:pt>
              <c:pt idx="46">
                <c:v>45231</c:v>
              </c:pt>
              <c:pt idx="47">
                <c:v>45261</c:v>
              </c:pt>
              <c:pt idx="48">
                <c:v>45292</c:v>
              </c:pt>
            </c:numLit>
          </c:cat>
          <c:val>
            <c:numLit>
              <c:formatCode>General</c:formatCode>
              <c:ptCount val="49"/>
              <c:pt idx="0">
                <c:v>112.91844432142271</c:v>
              </c:pt>
              <c:pt idx="1">
                <c:v>115.13382003072135</c:v>
              </c:pt>
              <c:pt idx="2">
                <c:v>64.548097472995565</c:v>
              </c:pt>
              <c:pt idx="3">
                <c:v>6.2897944703138462</c:v>
              </c:pt>
              <c:pt idx="4">
                <c:v>67.527306489828348</c:v>
              </c:pt>
              <c:pt idx="5">
                <c:v>119.4639656751779</c:v>
              </c:pt>
              <c:pt idx="6">
                <c:v>120.23154597871815</c:v>
              </c:pt>
              <c:pt idx="7">
                <c:v>124.49206779248041</c:v>
              </c:pt>
              <c:pt idx="8">
                <c:v>116.08263938838046</c:v>
              </c:pt>
              <c:pt idx="9">
                <c:v>112.12243975288507</c:v>
              </c:pt>
              <c:pt idx="10">
                <c:v>119.43367786450148</c:v>
              </c:pt>
              <c:pt idx="11">
                <c:v>119.77209973725707</c:v>
              </c:pt>
              <c:pt idx="12">
                <c:v>121.48830370353858</c:v>
              </c:pt>
              <c:pt idx="13">
                <c:v>120.5308863726668</c:v>
              </c:pt>
              <c:pt idx="14">
                <c:v>116.9974294974474</c:v>
              </c:pt>
              <c:pt idx="15">
                <c:v>120.0428809525957</c:v>
              </c:pt>
              <c:pt idx="16">
                <c:v>118.3600114352823</c:v>
              </c:pt>
              <c:pt idx="17">
                <c:v>118.05859457110441</c:v>
              </c:pt>
              <c:pt idx="18">
                <c:v>119.68317010490412</c:v>
              </c:pt>
              <c:pt idx="19">
                <c:v>111.31035639628486</c:v>
              </c:pt>
              <c:pt idx="20">
                <c:v>117.28556999606911</c:v>
              </c:pt>
              <c:pt idx="21">
                <c:v>121.3744895607536</c:v>
              </c:pt>
              <c:pt idx="22">
                <c:v>119.806732018628</c:v>
              </c:pt>
              <c:pt idx="23">
                <c:v>115.00270408488113</c:v>
              </c:pt>
              <c:pt idx="24">
                <c:v>121.07220205286148</c:v>
              </c:pt>
              <c:pt idx="25">
                <c:v>117.36945089330615</c:v>
              </c:pt>
              <c:pt idx="26">
                <c:v>120.81545774204392</c:v>
              </c:pt>
              <c:pt idx="27">
                <c:v>116.73663586348222</c:v>
              </c:pt>
              <c:pt idx="28">
                <c:v>119.28152400679465</c:v>
              </c:pt>
              <c:pt idx="29">
                <c:v>118.49346738254951</c:v>
              </c:pt>
              <c:pt idx="30">
                <c:v>117.69693053082324</c:v>
              </c:pt>
              <c:pt idx="31">
                <c:v>120.19473625111164</c:v>
              </c:pt>
              <c:pt idx="32">
                <c:v>123.93433670914295</c:v>
              </c:pt>
              <c:pt idx="33">
                <c:v>124.3009801881783</c:v>
              </c:pt>
              <c:pt idx="34">
                <c:v>123.07080411069845</c:v>
              </c:pt>
              <c:pt idx="35">
                <c:v>119.09805665091045</c:v>
              </c:pt>
              <c:pt idx="36">
                <c:v>128.03037026674912</c:v>
              </c:pt>
              <c:pt idx="37">
                <c:v>123.84919576779747</c:v>
              </c:pt>
              <c:pt idx="38">
                <c:v>125.84000173487368</c:v>
              </c:pt>
              <c:pt idx="39">
                <c:v>124.2109759974937</c:v>
              </c:pt>
              <c:pt idx="40">
                <c:v>124.14246330540755</c:v>
              </c:pt>
              <c:pt idx="41">
                <c:v>127.71897734201991</c:v>
              </c:pt>
              <c:pt idx="42">
                <c:v>124.98136498934022</c:v>
              </c:pt>
              <c:pt idx="43">
                <c:v>124.63886846863808</c:v>
              </c:pt>
              <c:pt idx="44">
                <c:v>126.89636497276892</c:v>
              </c:pt>
              <c:pt idx="45">
                <c:v>121.93140798289251</c:v>
              </c:pt>
              <c:pt idx="46">
                <c:v>117.30585604534345</c:v>
              </c:pt>
              <c:pt idx="47">
                <c:v>120.63631981537641</c:v>
              </c:pt>
              <c:pt idx="48">
                <c:v>113.11178992282962</c:v>
              </c:pt>
            </c:numLit>
          </c:val>
          <c:smooth val="0"/>
          <c:extLst>
            <c:ext xmlns:c16="http://schemas.microsoft.com/office/drawing/2014/chart" uri="{C3380CC4-5D6E-409C-BE32-E72D297353CC}">
              <c16:uniqueId val="{00000001-4C6A-41BE-A594-959A696C4471}"/>
            </c:ext>
          </c:extLst>
        </c:ser>
        <c:dLbls>
          <c:showLegendKey val="0"/>
          <c:showVal val="0"/>
          <c:showCatName val="0"/>
          <c:showSerName val="0"/>
          <c:showPercent val="0"/>
          <c:showBubbleSize val="0"/>
        </c:dLbls>
        <c:marker val="1"/>
        <c:smooth val="0"/>
        <c:axId val="474892640"/>
        <c:axId val="474884408"/>
      </c:lineChart>
      <c:dateAx>
        <c:axId val="474892640"/>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4884408"/>
        <c:crosses val="autoZero"/>
        <c:auto val="0"/>
        <c:lblOffset val="100"/>
        <c:baseTimeUnit val="months"/>
        <c:majorUnit val="6"/>
        <c:majorTimeUnit val="months"/>
        <c:minorUnit val="1"/>
        <c:minorTimeUnit val="months"/>
      </c:dateAx>
      <c:valAx>
        <c:axId val="474884408"/>
        <c:scaling>
          <c:orientation val="minMax"/>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4892640"/>
        <c:crosses val="autoZero"/>
        <c:crossBetween val="midCat"/>
      </c:valAx>
      <c:spPr>
        <a:solidFill>
          <a:srgbClr val="FFFFFF"/>
        </a:solidFill>
        <a:ln w="12700">
          <a:solidFill>
            <a:srgbClr val="808080"/>
          </a:solidFill>
          <a:prstDash val="solid"/>
        </a:ln>
      </c:spPr>
    </c:plotArea>
    <c:legend>
      <c:legendPos val="r"/>
      <c:layout>
        <c:manualLayout>
          <c:xMode val="edge"/>
          <c:yMode val="edge"/>
          <c:x val="0.19730811426349484"/>
          <c:y val="0.90686717808342632"/>
          <c:w val="0.7052632309850157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32157091474677"/>
          <c:h val="0.73858628186498143"/>
        </c:manualLayout>
      </c:layout>
      <c:lineChart>
        <c:grouping val="standard"/>
        <c:varyColors val="0"/>
        <c:ser>
          <c:idx val="1"/>
          <c:order val="0"/>
          <c:tx>
            <c:v>Honoraires de dentistes</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pt idx="26">
                <c:v>44621</c:v>
              </c:pt>
              <c:pt idx="27">
                <c:v>44652</c:v>
              </c:pt>
              <c:pt idx="28">
                <c:v>44682</c:v>
              </c:pt>
              <c:pt idx="29">
                <c:v>44713</c:v>
              </c:pt>
              <c:pt idx="30">
                <c:v>44743</c:v>
              </c:pt>
              <c:pt idx="31">
                <c:v>44774</c:v>
              </c:pt>
              <c:pt idx="32">
                <c:v>44805</c:v>
              </c:pt>
              <c:pt idx="33">
                <c:v>44835</c:v>
              </c:pt>
              <c:pt idx="34">
                <c:v>44866</c:v>
              </c:pt>
              <c:pt idx="35">
                <c:v>44896</c:v>
              </c:pt>
              <c:pt idx="36">
                <c:v>44927</c:v>
              </c:pt>
              <c:pt idx="37">
                <c:v>44958</c:v>
              </c:pt>
              <c:pt idx="38">
                <c:v>44986</c:v>
              </c:pt>
              <c:pt idx="39">
                <c:v>45017</c:v>
              </c:pt>
              <c:pt idx="40">
                <c:v>45047</c:v>
              </c:pt>
              <c:pt idx="41">
                <c:v>45078</c:v>
              </c:pt>
              <c:pt idx="42">
                <c:v>45108</c:v>
              </c:pt>
              <c:pt idx="43">
                <c:v>45139</c:v>
              </c:pt>
              <c:pt idx="44">
                <c:v>45170</c:v>
              </c:pt>
              <c:pt idx="45">
                <c:v>45200</c:v>
              </c:pt>
              <c:pt idx="46">
                <c:v>45231</c:v>
              </c:pt>
              <c:pt idx="47">
                <c:v>45261</c:v>
              </c:pt>
              <c:pt idx="48">
                <c:v>45292</c:v>
              </c:pt>
            </c:numLit>
          </c:cat>
          <c:val>
            <c:numLit>
              <c:formatCode>General</c:formatCode>
              <c:ptCount val="49"/>
              <c:pt idx="0">
                <c:v>105.26523688486049</c:v>
              </c:pt>
              <c:pt idx="1">
                <c:v>107.19991750873812</c:v>
              </c:pt>
              <c:pt idx="2">
                <c:v>56.925707380176874</c:v>
              </c:pt>
              <c:pt idx="3">
                <c:v>3.4603266063650695</c:v>
              </c:pt>
              <c:pt idx="4">
                <c:v>66.351648481059783</c:v>
              </c:pt>
              <c:pt idx="5">
                <c:v>110.82125100597575</c:v>
              </c:pt>
              <c:pt idx="6">
                <c:v>113.07548157465625</c:v>
              </c:pt>
              <c:pt idx="7">
                <c:v>115.38923006619224</c:v>
              </c:pt>
              <c:pt idx="8">
                <c:v>108.62759302954197</c:v>
              </c:pt>
              <c:pt idx="9">
                <c:v>104.77444155204243</c:v>
              </c:pt>
              <c:pt idx="10">
                <c:v>110.68137016770451</c:v>
              </c:pt>
              <c:pt idx="11">
                <c:v>110.33569704221435</c:v>
              </c:pt>
              <c:pt idx="12">
                <c:v>111.74644216400125</c:v>
              </c:pt>
              <c:pt idx="13">
                <c:v>111.07346141498905</c:v>
              </c:pt>
              <c:pt idx="14">
                <c:v>107.04681642152832</c:v>
              </c:pt>
              <c:pt idx="15">
                <c:v>111.1532399068907</c:v>
              </c:pt>
              <c:pt idx="16">
                <c:v>108.49667167705424</c:v>
              </c:pt>
              <c:pt idx="17">
                <c:v>109.97935504495318</c:v>
              </c:pt>
              <c:pt idx="18">
                <c:v>110.84857370890909</c:v>
              </c:pt>
              <c:pt idx="19">
                <c:v>103.95085592377609</c:v>
              </c:pt>
              <c:pt idx="20">
                <c:v>109.78681247806563</c:v>
              </c:pt>
              <c:pt idx="21">
                <c:v>111.4841041843427</c:v>
              </c:pt>
              <c:pt idx="22">
                <c:v>109.76935511727702</c:v>
              </c:pt>
              <c:pt idx="23">
                <c:v>105.7714922656979</c:v>
              </c:pt>
              <c:pt idx="24">
                <c:v>111.61116431935601</c:v>
              </c:pt>
              <c:pt idx="25">
                <c:v>109.07913271089794</c:v>
              </c:pt>
              <c:pt idx="26">
                <c:v>111.51457673977995</c:v>
              </c:pt>
              <c:pt idx="27">
                <c:v>108.47395911965026</c:v>
              </c:pt>
              <c:pt idx="28">
                <c:v>112.50488883162899</c:v>
              </c:pt>
              <c:pt idx="29">
                <c:v>110.08613549316284</c:v>
              </c:pt>
              <c:pt idx="30">
                <c:v>109.47982784944897</c:v>
              </c:pt>
              <c:pt idx="31">
                <c:v>111.01955654699674</c:v>
              </c:pt>
              <c:pt idx="32">
                <c:v>113.58498831457385</c:v>
              </c:pt>
              <c:pt idx="33">
                <c:v>114.60866453355057</c:v>
              </c:pt>
              <c:pt idx="34">
                <c:v>113.96116620989156</c:v>
              </c:pt>
              <c:pt idx="35">
                <c:v>109.9814060045985</c:v>
              </c:pt>
              <c:pt idx="36">
                <c:v>117.40020427777733</c:v>
              </c:pt>
              <c:pt idx="37">
                <c:v>113.01850929277425</c:v>
              </c:pt>
              <c:pt idx="38">
                <c:v>116.36453396524588</c:v>
              </c:pt>
              <c:pt idx="39">
                <c:v>114.06837703304662</c:v>
              </c:pt>
              <c:pt idx="40">
                <c:v>114.34607865518673</c:v>
              </c:pt>
              <c:pt idx="41">
                <c:v>117.19420537018217</c:v>
              </c:pt>
              <c:pt idx="42">
                <c:v>114.93071109207304</c:v>
              </c:pt>
              <c:pt idx="43">
                <c:v>114.06278413896939</c:v>
              </c:pt>
              <c:pt idx="44">
                <c:v>116.15126097714814</c:v>
              </c:pt>
              <c:pt idx="45">
                <c:v>109.59170092731058</c:v>
              </c:pt>
              <c:pt idx="46">
                <c:v>105.48460187257447</c:v>
              </c:pt>
              <c:pt idx="47">
                <c:v>108.99499216343449</c:v>
              </c:pt>
              <c:pt idx="48">
                <c:v>101.65758585179492</c:v>
              </c:pt>
            </c:numLit>
          </c:val>
          <c:smooth val="0"/>
          <c:extLst>
            <c:ext xmlns:c16="http://schemas.microsoft.com/office/drawing/2014/chart" uri="{C3380CC4-5D6E-409C-BE32-E72D297353CC}">
              <c16:uniqueId val="{00000001-0507-426D-95DF-A435A5F032DA}"/>
            </c:ext>
          </c:extLst>
        </c:ser>
        <c:dLbls>
          <c:showLegendKey val="0"/>
          <c:showVal val="0"/>
          <c:showCatName val="0"/>
          <c:showSerName val="0"/>
          <c:showPercent val="0"/>
          <c:showBubbleSize val="0"/>
        </c:dLbls>
        <c:marker val="1"/>
        <c:smooth val="0"/>
        <c:axId val="474887152"/>
        <c:axId val="474884800"/>
      </c:lineChart>
      <c:dateAx>
        <c:axId val="474887152"/>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474884800"/>
        <c:crosses val="autoZero"/>
        <c:auto val="0"/>
        <c:lblOffset val="100"/>
        <c:baseTimeUnit val="months"/>
        <c:majorUnit val="6"/>
        <c:majorTimeUnit val="months"/>
        <c:minorUnit val="1"/>
        <c:minorTimeUnit val="months"/>
      </c:dateAx>
      <c:valAx>
        <c:axId val="474884800"/>
        <c:scaling>
          <c:orientation val="minMax"/>
          <c:min val="95"/>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4887152"/>
        <c:crossesAt val="41061"/>
        <c:crossBetween val="midCat"/>
      </c:valAx>
      <c:spPr>
        <a:solidFill>
          <a:srgbClr val="FFFFFF"/>
        </a:solidFill>
        <a:ln w="12700">
          <a:solidFill>
            <a:srgbClr val="808080"/>
          </a:solidFill>
          <a:prstDash val="solid"/>
        </a:ln>
      </c:spPr>
    </c:plotArea>
    <c:legend>
      <c:legendPos val="r"/>
      <c:layout>
        <c:manualLayout>
          <c:xMode val="edge"/>
          <c:yMode val="edge"/>
          <c:x val="0.1710525073254732"/>
          <c:y val="0.90196523717797072"/>
          <c:w val="0.70526323098501575"/>
          <c:h val="8.3333896567650112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22011197098203"/>
        </c:manualLayout>
      </c:layout>
      <c:lineChart>
        <c:grouping val="standard"/>
        <c:varyColors val="0"/>
        <c:ser>
          <c:idx val="1"/>
          <c:order val="0"/>
          <c:tx>
            <c:v>Montants masseurs-kiné</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pt idx="26">
                <c:v>44621</c:v>
              </c:pt>
              <c:pt idx="27">
                <c:v>44652</c:v>
              </c:pt>
              <c:pt idx="28">
                <c:v>44682</c:v>
              </c:pt>
              <c:pt idx="29">
                <c:v>44713</c:v>
              </c:pt>
              <c:pt idx="30">
                <c:v>44743</c:v>
              </c:pt>
              <c:pt idx="31">
                <c:v>44774</c:v>
              </c:pt>
              <c:pt idx="32">
                <c:v>44805</c:v>
              </c:pt>
              <c:pt idx="33">
                <c:v>44835</c:v>
              </c:pt>
              <c:pt idx="34">
                <c:v>44866</c:v>
              </c:pt>
              <c:pt idx="35">
                <c:v>44896</c:v>
              </c:pt>
              <c:pt idx="36">
                <c:v>44927</c:v>
              </c:pt>
              <c:pt idx="37">
                <c:v>44958</c:v>
              </c:pt>
              <c:pt idx="38">
                <c:v>44986</c:v>
              </c:pt>
              <c:pt idx="39">
                <c:v>45017</c:v>
              </c:pt>
              <c:pt idx="40">
                <c:v>45047</c:v>
              </c:pt>
              <c:pt idx="41">
                <c:v>45078</c:v>
              </c:pt>
              <c:pt idx="42">
                <c:v>45108</c:v>
              </c:pt>
              <c:pt idx="43">
                <c:v>45139</c:v>
              </c:pt>
              <c:pt idx="44">
                <c:v>45170</c:v>
              </c:pt>
              <c:pt idx="45">
                <c:v>45200</c:v>
              </c:pt>
              <c:pt idx="46">
                <c:v>45231</c:v>
              </c:pt>
              <c:pt idx="47">
                <c:v>45261</c:v>
              </c:pt>
              <c:pt idx="48">
                <c:v>45292</c:v>
              </c:pt>
            </c:numLit>
          </c:cat>
          <c:val>
            <c:numLit>
              <c:formatCode>General</c:formatCode>
              <c:ptCount val="49"/>
              <c:pt idx="0">
                <c:v>95.078105252351079</c:v>
              </c:pt>
              <c:pt idx="1">
                <c:v>93.871872646349999</c:v>
              </c:pt>
              <c:pt idx="2">
                <c:v>76.798531306775189</c:v>
              </c:pt>
              <c:pt idx="3">
                <c:v>22.067880685287573</c:v>
              </c:pt>
              <c:pt idx="4">
                <c:v>49.40685674064607</c:v>
              </c:pt>
              <c:pt idx="5">
                <c:v>85.853637396120902</c:v>
              </c:pt>
              <c:pt idx="6">
                <c:v>90.191825360914564</c:v>
              </c:pt>
              <c:pt idx="7">
                <c:v>92.526503009927239</c:v>
              </c:pt>
              <c:pt idx="8">
                <c:v>91.634254878007326</c:v>
              </c:pt>
              <c:pt idx="9">
                <c:v>91.50138988970339</c:v>
              </c:pt>
              <c:pt idx="10">
                <c:v>92.283141222434466</c:v>
              </c:pt>
              <c:pt idx="11">
                <c:v>93.564589708507867</c:v>
              </c:pt>
              <c:pt idx="12">
                <c:v>88.151977886691284</c:v>
              </c:pt>
              <c:pt idx="13">
                <c:v>90.91384916421076</c:v>
              </c:pt>
              <c:pt idx="14">
                <c:v>89.852958241927482</c:v>
              </c:pt>
              <c:pt idx="15">
                <c:v>92.159291642063664</c:v>
              </c:pt>
              <c:pt idx="16">
                <c:v>91.706690906505017</c:v>
              </c:pt>
              <c:pt idx="17">
                <c:v>91.068487083614073</c:v>
              </c:pt>
              <c:pt idx="18">
                <c:v>90.414267433595256</c:v>
              </c:pt>
              <c:pt idx="19">
                <c:v>87.942099905705689</c:v>
              </c:pt>
              <c:pt idx="20">
                <c:v>88.895418390911445</c:v>
              </c:pt>
              <c:pt idx="21">
                <c:v>89.834282836645144</c:v>
              </c:pt>
              <c:pt idx="22">
                <c:v>88.255485453897748</c:v>
              </c:pt>
              <c:pt idx="23">
                <c:v>87.00951747928886</c:v>
              </c:pt>
              <c:pt idx="24">
                <c:v>90.046929243170794</c:v>
              </c:pt>
              <c:pt idx="25">
                <c:v>87.022672139651561</c:v>
              </c:pt>
              <c:pt idx="26">
                <c:v>87.701555804449185</c:v>
              </c:pt>
              <c:pt idx="27">
                <c:v>85.490059304128323</c:v>
              </c:pt>
              <c:pt idx="28">
                <c:v>88.476866709421756</c:v>
              </c:pt>
              <c:pt idx="29">
                <c:v>88.956273097246807</c:v>
              </c:pt>
              <c:pt idx="30">
                <c:v>90.02392269878014</c:v>
              </c:pt>
              <c:pt idx="31">
                <c:v>90.476357151798268</c:v>
              </c:pt>
              <c:pt idx="32">
                <c:v>89.424476641051484</c:v>
              </c:pt>
              <c:pt idx="33">
                <c:v>88.851719819992283</c:v>
              </c:pt>
              <c:pt idx="34">
                <c:v>89.577099504661035</c:v>
              </c:pt>
              <c:pt idx="35">
                <c:v>86.959901080136007</c:v>
              </c:pt>
              <c:pt idx="36">
                <c:v>90.720279568707838</c:v>
              </c:pt>
              <c:pt idx="37">
                <c:v>90.095246622095402</c:v>
              </c:pt>
              <c:pt idx="38">
                <c:v>91.009315222850887</c:v>
              </c:pt>
              <c:pt idx="39">
                <c:v>90.51793925278831</c:v>
              </c:pt>
              <c:pt idx="40">
                <c:v>88.488219802349803</c:v>
              </c:pt>
              <c:pt idx="41">
                <c:v>91.474574065112719</c:v>
              </c:pt>
              <c:pt idx="42">
                <c:v>89.108930913858586</c:v>
              </c:pt>
              <c:pt idx="43">
                <c:v>88.27012485438533</c:v>
              </c:pt>
              <c:pt idx="44">
                <c:v>88.909926492167529</c:v>
              </c:pt>
              <c:pt idx="45">
                <c:v>88.810839511659594</c:v>
              </c:pt>
              <c:pt idx="46">
                <c:v>88.574864008742381</c:v>
              </c:pt>
              <c:pt idx="47">
                <c:v>92.583287441916511</c:v>
              </c:pt>
              <c:pt idx="48">
                <c:v>86.724684452528749</c:v>
              </c:pt>
            </c:numLit>
          </c:val>
          <c:smooth val="0"/>
          <c:extLst>
            <c:ext xmlns:c16="http://schemas.microsoft.com/office/drawing/2014/chart" uri="{C3380CC4-5D6E-409C-BE32-E72D297353CC}">
              <c16:uniqueId val="{00000001-A8FD-4319-B646-307635E47A74}"/>
            </c:ext>
          </c:extLst>
        </c:ser>
        <c:dLbls>
          <c:showLegendKey val="0"/>
          <c:showVal val="0"/>
          <c:showCatName val="0"/>
          <c:showSerName val="0"/>
          <c:showPercent val="0"/>
          <c:showBubbleSize val="0"/>
        </c:dLbls>
        <c:marker val="1"/>
        <c:smooth val="0"/>
        <c:axId val="474889504"/>
        <c:axId val="474882056"/>
      </c:lineChart>
      <c:dateAx>
        <c:axId val="474889504"/>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474882056"/>
        <c:crosses val="autoZero"/>
        <c:auto val="0"/>
        <c:lblOffset val="100"/>
        <c:baseTimeUnit val="months"/>
        <c:majorUnit val="6"/>
        <c:majorTimeUnit val="months"/>
        <c:minorUnit val="1"/>
        <c:minorTimeUnit val="months"/>
      </c:dateAx>
      <c:valAx>
        <c:axId val="474882056"/>
        <c:scaling>
          <c:orientation val="minMax"/>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4889504"/>
        <c:crosses val="autoZero"/>
        <c:crossBetween val="midCat"/>
      </c:valAx>
      <c:spPr>
        <a:solidFill>
          <a:srgbClr val="FFFFFF"/>
        </a:solidFill>
        <a:ln w="12700">
          <a:solidFill>
            <a:srgbClr val="808080"/>
          </a:solidFill>
          <a:prstDash val="solid"/>
        </a:ln>
      </c:spPr>
    </c:plotArea>
    <c:legend>
      <c:legendPos val="r"/>
      <c:layout>
        <c:manualLayout>
          <c:xMode val="edge"/>
          <c:yMode val="edge"/>
          <c:x val="0.15789470760599369"/>
          <c:y val="0.90686717808342632"/>
          <c:w val="0.7026316154925078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96808714361351"/>
        </c:manualLayout>
      </c:layout>
      <c:lineChart>
        <c:grouping val="standard"/>
        <c:varyColors val="0"/>
        <c:ser>
          <c:idx val="1"/>
          <c:order val="0"/>
          <c:tx>
            <c:v>Montants masseurs-kiné</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pt idx="26">
                <c:v>44621</c:v>
              </c:pt>
              <c:pt idx="27">
                <c:v>44652</c:v>
              </c:pt>
              <c:pt idx="28">
                <c:v>44682</c:v>
              </c:pt>
              <c:pt idx="29">
                <c:v>44713</c:v>
              </c:pt>
              <c:pt idx="30">
                <c:v>44743</c:v>
              </c:pt>
              <c:pt idx="31">
                <c:v>44774</c:v>
              </c:pt>
              <c:pt idx="32">
                <c:v>44805</c:v>
              </c:pt>
              <c:pt idx="33">
                <c:v>44835</c:v>
              </c:pt>
              <c:pt idx="34">
                <c:v>44866</c:v>
              </c:pt>
              <c:pt idx="35">
                <c:v>44896</c:v>
              </c:pt>
              <c:pt idx="36">
                <c:v>44927</c:v>
              </c:pt>
              <c:pt idx="37">
                <c:v>44958</c:v>
              </c:pt>
              <c:pt idx="38">
                <c:v>44986</c:v>
              </c:pt>
              <c:pt idx="39">
                <c:v>45017</c:v>
              </c:pt>
              <c:pt idx="40">
                <c:v>45047</c:v>
              </c:pt>
              <c:pt idx="41">
                <c:v>45078</c:v>
              </c:pt>
              <c:pt idx="42">
                <c:v>45108</c:v>
              </c:pt>
              <c:pt idx="43">
                <c:v>45139</c:v>
              </c:pt>
              <c:pt idx="44">
                <c:v>45170</c:v>
              </c:pt>
              <c:pt idx="45">
                <c:v>45200</c:v>
              </c:pt>
              <c:pt idx="46">
                <c:v>45231</c:v>
              </c:pt>
              <c:pt idx="47">
                <c:v>45261</c:v>
              </c:pt>
              <c:pt idx="48">
                <c:v>45292</c:v>
              </c:pt>
            </c:numLit>
          </c:cat>
          <c:val>
            <c:numLit>
              <c:formatCode>General</c:formatCode>
              <c:ptCount val="49"/>
              <c:pt idx="0">
                <c:v>110.74894128586439</c:v>
              </c:pt>
              <c:pt idx="1">
                <c:v>115.1554494265891</c:v>
              </c:pt>
              <c:pt idx="2">
                <c:v>85.304897128246608</c:v>
              </c:pt>
              <c:pt idx="3">
                <c:v>20.867141686237044</c:v>
              </c:pt>
              <c:pt idx="4">
                <c:v>53.803341143640793</c:v>
              </c:pt>
              <c:pt idx="5">
                <c:v>89.716764287008317</c:v>
              </c:pt>
              <c:pt idx="6">
                <c:v>104.51794924119531</c:v>
              </c:pt>
              <c:pt idx="7">
                <c:v>111.90067190309261</c:v>
              </c:pt>
              <c:pt idx="8">
                <c:v>112.2303939267161</c:v>
              </c:pt>
              <c:pt idx="9">
                <c:v>110.56045163971351</c:v>
              </c:pt>
              <c:pt idx="10">
                <c:v>114.02743869686284</c:v>
              </c:pt>
              <c:pt idx="11">
                <c:v>115.76187414221238</c:v>
              </c:pt>
              <c:pt idx="12">
                <c:v>107.70410734654054</c:v>
              </c:pt>
              <c:pt idx="13">
                <c:v>110.37803445754508</c:v>
              </c:pt>
              <c:pt idx="14">
                <c:v>111.13874312880041</c:v>
              </c:pt>
              <c:pt idx="15">
                <c:v>112.76174493569809</c:v>
              </c:pt>
              <c:pt idx="16">
                <c:v>114.65386419122665</c:v>
              </c:pt>
              <c:pt idx="17">
                <c:v>113.09443281527992</c:v>
              </c:pt>
              <c:pt idx="18">
                <c:v>114.52522152367679</c:v>
              </c:pt>
              <c:pt idx="19">
                <c:v>110.19048041414914</c:v>
              </c:pt>
              <c:pt idx="20">
                <c:v>110.93633699857664</c:v>
              </c:pt>
              <c:pt idx="21">
                <c:v>114.79604455378822</c:v>
              </c:pt>
              <c:pt idx="22">
                <c:v>106.71035131049908</c:v>
              </c:pt>
              <c:pt idx="23">
                <c:v>110.5248921421494</c:v>
              </c:pt>
              <c:pt idx="24">
                <c:v>113.08203898099363</c:v>
              </c:pt>
              <c:pt idx="25">
                <c:v>109.76158237871742</c:v>
              </c:pt>
              <c:pt idx="26">
                <c:v>112.27541721728591</c:v>
              </c:pt>
              <c:pt idx="27">
                <c:v>110.88826813375657</c:v>
              </c:pt>
              <c:pt idx="28">
                <c:v>119.14331764867228</c:v>
              </c:pt>
              <c:pt idx="29">
                <c:v>113.22856566674938</c:v>
              </c:pt>
              <c:pt idx="30">
                <c:v>114.82844962650111</c:v>
              </c:pt>
              <c:pt idx="31">
                <c:v>115.57494500448205</c:v>
              </c:pt>
              <c:pt idx="32">
                <c:v>116.04599930795672</c:v>
              </c:pt>
              <c:pt idx="33">
                <c:v>115.75893432371053</c:v>
              </c:pt>
              <c:pt idx="34">
                <c:v>116.42583471383932</c:v>
              </c:pt>
              <c:pt idx="35">
                <c:v>115.76927293519721</c:v>
              </c:pt>
              <c:pt idx="36">
                <c:v>121.21995725307228</c:v>
              </c:pt>
              <c:pt idx="37">
                <c:v>118.64043675365836</c:v>
              </c:pt>
              <c:pt idx="38">
                <c:v>120.66700986215572</c:v>
              </c:pt>
              <c:pt idx="39">
                <c:v>120.38040638282072</c:v>
              </c:pt>
              <c:pt idx="40">
                <c:v>112.5919672568499</c:v>
              </c:pt>
              <c:pt idx="41">
                <c:v>122.17363021073511</c:v>
              </c:pt>
              <c:pt idx="42">
                <c:v>120.13573136897607</c:v>
              </c:pt>
              <c:pt idx="43">
                <c:v>120.09936171914487</c:v>
              </c:pt>
              <c:pt idx="44">
                <c:v>121.39236848480147</c:v>
              </c:pt>
              <c:pt idx="45">
                <c:v>119.61511672967269</c:v>
              </c:pt>
              <c:pt idx="46">
                <c:v>123.18694594291391</c:v>
              </c:pt>
              <c:pt idx="47">
                <c:v>126.15652868110332</c:v>
              </c:pt>
              <c:pt idx="48">
                <c:v>116.19226292179346</c:v>
              </c:pt>
            </c:numLit>
          </c:val>
          <c:smooth val="0"/>
          <c:extLst>
            <c:ext xmlns:c16="http://schemas.microsoft.com/office/drawing/2014/chart" uri="{C3380CC4-5D6E-409C-BE32-E72D297353CC}">
              <c16:uniqueId val="{00000001-1CAC-4A54-9BB0-F225EF231829}"/>
            </c:ext>
          </c:extLst>
        </c:ser>
        <c:ser>
          <c:idx val="0"/>
          <c:order val="1"/>
          <c:tx>
            <c:v>"HORS COVID"</c:v>
          </c:tx>
          <c:spPr>
            <a:ln w="12700">
              <a:solidFill>
                <a:srgbClr val="FF00FF"/>
              </a:solidFill>
              <a:prstDash val="solid"/>
            </a:ln>
          </c:spPr>
          <c:cat>
            <c:numLit>
              <c:formatCode>General</c:formatCode>
              <c:ptCount val="49"/>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pt idx="26">
                <c:v>44621</c:v>
              </c:pt>
              <c:pt idx="27">
                <c:v>44652</c:v>
              </c:pt>
              <c:pt idx="28">
                <c:v>44682</c:v>
              </c:pt>
              <c:pt idx="29">
                <c:v>44713</c:v>
              </c:pt>
              <c:pt idx="30">
                <c:v>44743</c:v>
              </c:pt>
              <c:pt idx="31">
                <c:v>44774</c:v>
              </c:pt>
              <c:pt idx="32">
                <c:v>44805</c:v>
              </c:pt>
              <c:pt idx="33">
                <c:v>44835</c:v>
              </c:pt>
              <c:pt idx="34">
                <c:v>44866</c:v>
              </c:pt>
              <c:pt idx="35">
                <c:v>44896</c:v>
              </c:pt>
              <c:pt idx="36">
                <c:v>44927</c:v>
              </c:pt>
              <c:pt idx="37">
                <c:v>44958</c:v>
              </c:pt>
              <c:pt idx="38">
                <c:v>44986</c:v>
              </c:pt>
              <c:pt idx="39">
                <c:v>45017</c:v>
              </c:pt>
              <c:pt idx="40">
                <c:v>45047</c:v>
              </c:pt>
              <c:pt idx="41">
                <c:v>45078</c:v>
              </c:pt>
              <c:pt idx="42">
                <c:v>45108</c:v>
              </c:pt>
              <c:pt idx="43">
                <c:v>45139</c:v>
              </c:pt>
              <c:pt idx="44">
                <c:v>45170</c:v>
              </c:pt>
              <c:pt idx="45">
                <c:v>45200</c:v>
              </c:pt>
              <c:pt idx="46">
                <c:v>45231</c:v>
              </c:pt>
              <c:pt idx="47">
                <c:v>45261</c:v>
              </c:pt>
              <c:pt idx="48">
                <c:v>45292</c:v>
              </c:pt>
            </c:numLit>
          </c:cat>
          <c:val>
            <c:numLit>
              <c:formatCode>General</c:formatCode>
              <c:ptCount val="49"/>
              <c:pt idx="0">
                <c:v>110.74894128586439</c:v>
              </c:pt>
              <c:pt idx="1">
                <c:v>115.1554494265891</c:v>
              </c:pt>
              <c:pt idx="2">
                <c:v>85.304897128246608</c:v>
              </c:pt>
              <c:pt idx="3">
                <c:v>20.867141686237044</c:v>
              </c:pt>
              <c:pt idx="4">
                <c:v>53.803341143640793</c:v>
              </c:pt>
              <c:pt idx="5">
                <c:v>89.716764287008317</c:v>
              </c:pt>
              <c:pt idx="6">
                <c:v>104.51794924119531</c:v>
              </c:pt>
              <c:pt idx="7">
                <c:v>111.90067190309261</c:v>
              </c:pt>
              <c:pt idx="8">
                <c:v>112.2303939267161</c:v>
              </c:pt>
              <c:pt idx="9">
                <c:v>110.56045163971351</c:v>
              </c:pt>
              <c:pt idx="10">
                <c:v>114.02743869686284</c:v>
              </c:pt>
              <c:pt idx="11">
                <c:v>115.76187414221238</c:v>
              </c:pt>
              <c:pt idx="12">
                <c:v>107.70410734654054</c:v>
              </c:pt>
              <c:pt idx="13">
                <c:v>110.37803445754508</c:v>
              </c:pt>
              <c:pt idx="14">
                <c:v>111.13874312880041</c:v>
              </c:pt>
              <c:pt idx="15">
                <c:v>112.76174493569809</c:v>
              </c:pt>
              <c:pt idx="16">
                <c:v>114.65386419122665</c:v>
              </c:pt>
              <c:pt idx="17">
                <c:v>113.09443281527992</c:v>
              </c:pt>
              <c:pt idx="18">
                <c:v>114.52522152367679</c:v>
              </c:pt>
              <c:pt idx="19">
                <c:v>110.19048041414914</c:v>
              </c:pt>
              <c:pt idx="20">
                <c:v>110.93633699857664</c:v>
              </c:pt>
              <c:pt idx="21">
                <c:v>114.79604455378822</c:v>
              </c:pt>
              <c:pt idx="22">
                <c:v>106.71035131049908</c:v>
              </c:pt>
              <c:pt idx="23">
                <c:v>110.5248921421494</c:v>
              </c:pt>
              <c:pt idx="24">
                <c:v>113.08203898099363</c:v>
              </c:pt>
              <c:pt idx="25">
                <c:v>109.76158237871742</c:v>
              </c:pt>
              <c:pt idx="26">
                <c:v>112.27541721728591</c:v>
              </c:pt>
              <c:pt idx="27">
                <c:v>110.88826813375657</c:v>
              </c:pt>
              <c:pt idx="28">
                <c:v>119.14331764867228</c:v>
              </c:pt>
              <c:pt idx="29">
                <c:v>113.22856566674938</c:v>
              </c:pt>
              <c:pt idx="30">
                <c:v>114.82844962650111</c:v>
              </c:pt>
              <c:pt idx="31">
                <c:v>115.57494500448205</c:v>
              </c:pt>
              <c:pt idx="32">
                <c:v>116.04599930795672</c:v>
              </c:pt>
              <c:pt idx="33">
                <c:v>115.75893432371053</c:v>
              </c:pt>
              <c:pt idx="34">
                <c:v>116.42583471383932</c:v>
              </c:pt>
              <c:pt idx="35">
                <c:v>115.76927293519721</c:v>
              </c:pt>
              <c:pt idx="36">
                <c:v>121.21995725307228</c:v>
              </c:pt>
              <c:pt idx="37">
                <c:v>118.64043675365836</c:v>
              </c:pt>
              <c:pt idx="38">
                <c:v>120.66700986215572</c:v>
              </c:pt>
              <c:pt idx="39">
                <c:v>120.38040638282072</c:v>
              </c:pt>
              <c:pt idx="40">
                <c:v>112.5919672568499</c:v>
              </c:pt>
              <c:pt idx="41">
                <c:v>122.17363021073511</c:v>
              </c:pt>
              <c:pt idx="42">
                <c:v>120.13573136897607</c:v>
              </c:pt>
              <c:pt idx="43">
                <c:v>120.09936171914487</c:v>
              </c:pt>
              <c:pt idx="44">
                <c:v>121.39236848480147</c:v>
              </c:pt>
              <c:pt idx="45">
                <c:v>119.61511672967269</c:v>
              </c:pt>
              <c:pt idx="46">
                <c:v>123.18694594291391</c:v>
              </c:pt>
              <c:pt idx="47">
                <c:v>126.15652868110332</c:v>
              </c:pt>
              <c:pt idx="48">
                <c:v>116.19226292179346</c:v>
              </c:pt>
            </c:numLit>
          </c:val>
          <c:smooth val="0"/>
          <c:extLst>
            <c:ext xmlns:c16="http://schemas.microsoft.com/office/drawing/2014/chart" uri="{C3380CC4-5D6E-409C-BE32-E72D297353CC}">
              <c16:uniqueId val="{00000002-1CAC-4A54-9BB0-F225EF231829}"/>
            </c:ext>
          </c:extLst>
        </c:ser>
        <c:dLbls>
          <c:showLegendKey val="0"/>
          <c:showVal val="0"/>
          <c:showCatName val="0"/>
          <c:showSerName val="0"/>
          <c:showPercent val="0"/>
          <c:showBubbleSize val="0"/>
        </c:dLbls>
        <c:marker val="1"/>
        <c:smooth val="0"/>
        <c:axId val="474891464"/>
        <c:axId val="474888328"/>
      </c:lineChart>
      <c:dateAx>
        <c:axId val="474891464"/>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4888328"/>
        <c:crosses val="autoZero"/>
        <c:auto val="0"/>
        <c:lblOffset val="100"/>
        <c:baseTimeUnit val="months"/>
        <c:majorUnit val="6"/>
        <c:majorTimeUnit val="months"/>
        <c:minorUnit val="1"/>
        <c:minorTimeUnit val="months"/>
      </c:dateAx>
      <c:valAx>
        <c:axId val="474888328"/>
        <c:scaling>
          <c:orientation val="minMax"/>
          <c:min val="15"/>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4891464"/>
        <c:crosses val="autoZero"/>
        <c:crossBetween val="midCat"/>
      </c:valAx>
      <c:spPr>
        <a:solidFill>
          <a:srgbClr val="FFFFFF"/>
        </a:solidFill>
        <a:ln w="12700">
          <a:solidFill>
            <a:srgbClr val="808080"/>
          </a:solidFill>
          <a:prstDash val="solid"/>
        </a:ln>
      </c:spPr>
    </c:plotArea>
    <c:legend>
      <c:legendPos val="r"/>
      <c:layout>
        <c:manualLayout>
          <c:xMode val="edge"/>
          <c:yMode val="edge"/>
          <c:x val="0.19730811426349484"/>
          <c:y val="0.90686717808342632"/>
          <c:w val="0.7052632309850157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32157091474677"/>
          <c:h val="0.73858628186498143"/>
        </c:manualLayout>
      </c:layout>
      <c:lineChart>
        <c:grouping val="standard"/>
        <c:varyColors val="0"/>
        <c:ser>
          <c:idx val="1"/>
          <c:order val="0"/>
          <c:tx>
            <c:v>TOTAL SOINS DE VILLE </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pt idx="26">
                <c:v>44621</c:v>
              </c:pt>
              <c:pt idx="27">
                <c:v>44652</c:v>
              </c:pt>
              <c:pt idx="28">
                <c:v>44682</c:v>
              </c:pt>
              <c:pt idx="29">
                <c:v>44713</c:v>
              </c:pt>
              <c:pt idx="30">
                <c:v>44743</c:v>
              </c:pt>
              <c:pt idx="31">
                <c:v>44774</c:v>
              </c:pt>
              <c:pt idx="32">
                <c:v>44805</c:v>
              </c:pt>
              <c:pt idx="33">
                <c:v>44835</c:v>
              </c:pt>
              <c:pt idx="34">
                <c:v>44866</c:v>
              </c:pt>
              <c:pt idx="35">
                <c:v>44896</c:v>
              </c:pt>
              <c:pt idx="36">
                <c:v>44927</c:v>
              </c:pt>
              <c:pt idx="37">
                <c:v>44958</c:v>
              </c:pt>
              <c:pt idx="38">
                <c:v>44986</c:v>
              </c:pt>
              <c:pt idx="39">
                <c:v>45017</c:v>
              </c:pt>
              <c:pt idx="40">
                <c:v>45047</c:v>
              </c:pt>
              <c:pt idx="41">
                <c:v>45078</c:v>
              </c:pt>
              <c:pt idx="42">
                <c:v>45108</c:v>
              </c:pt>
              <c:pt idx="43">
                <c:v>45139</c:v>
              </c:pt>
              <c:pt idx="44">
                <c:v>45170</c:v>
              </c:pt>
              <c:pt idx="45">
                <c:v>45200</c:v>
              </c:pt>
              <c:pt idx="46">
                <c:v>45231</c:v>
              </c:pt>
              <c:pt idx="47">
                <c:v>45261</c:v>
              </c:pt>
              <c:pt idx="48">
                <c:v>45292</c:v>
              </c:pt>
            </c:numLit>
          </c:cat>
          <c:val>
            <c:numLit>
              <c:formatCode>General</c:formatCode>
              <c:ptCount val="49"/>
              <c:pt idx="0">
                <c:v>101.22016714124508</c:v>
              </c:pt>
              <c:pt idx="1">
                <c:v>101.84588928003173</c:v>
              </c:pt>
              <c:pt idx="2">
                <c:v>97.478114370057554</c:v>
              </c:pt>
              <c:pt idx="3">
                <c:v>85.424029338166719</c:v>
              </c:pt>
              <c:pt idx="4">
                <c:v>94.288378999647577</c:v>
              </c:pt>
              <c:pt idx="5">
                <c:v>101.7981971327593</c:v>
              </c:pt>
              <c:pt idx="6">
                <c:v>102.01107317483269</c:v>
              </c:pt>
              <c:pt idx="7">
                <c:v>103.25357489467042</c:v>
              </c:pt>
              <c:pt idx="8">
                <c:v>104.28873446490034</c:v>
              </c:pt>
              <c:pt idx="9">
                <c:v>105.0544262529318</c:v>
              </c:pt>
              <c:pt idx="10">
                <c:v>109.66849757246176</c:v>
              </c:pt>
              <c:pt idx="11">
                <c:v>105.44852291510738</c:v>
              </c:pt>
              <c:pt idx="12">
                <c:v>106.63144570158376</c:v>
              </c:pt>
              <c:pt idx="13">
                <c:v>107.21912762250645</c:v>
              </c:pt>
              <c:pt idx="14">
                <c:v>107.48023929342993</c:v>
              </c:pt>
              <c:pt idx="15">
                <c:v>109.52559541041511</c:v>
              </c:pt>
              <c:pt idx="16">
                <c:v>108.07532838867576</c:v>
              </c:pt>
              <c:pt idx="17">
                <c:v>106.1506138044293</c:v>
              </c:pt>
              <c:pt idx="18">
                <c:v>107.41809106655774</c:v>
              </c:pt>
              <c:pt idx="19">
                <c:v>108.2796853759171</c:v>
              </c:pt>
              <c:pt idx="20">
                <c:v>108.27399174178024</c:v>
              </c:pt>
              <c:pt idx="21">
                <c:v>107.98211688295321</c:v>
              </c:pt>
              <c:pt idx="22">
                <c:v>107.48437857789443</c:v>
              </c:pt>
              <c:pt idx="23">
                <c:v>107.88226545498962</c:v>
              </c:pt>
              <c:pt idx="24">
                <c:v>114.39514588399395</c:v>
              </c:pt>
              <c:pt idx="25">
                <c:v>112.29780053742817</c:v>
              </c:pt>
              <c:pt idx="26">
                <c:v>109.75204187982339</c:v>
              </c:pt>
              <c:pt idx="27">
                <c:v>109.40311231246538</c:v>
              </c:pt>
              <c:pt idx="28">
                <c:v>109.84495111937542</c:v>
              </c:pt>
              <c:pt idx="29">
                <c:v>108.87047615984531</c:v>
              </c:pt>
              <c:pt idx="30">
                <c:v>109.17088226446828</c:v>
              </c:pt>
              <c:pt idx="31">
                <c:v>110.90098457883863</c:v>
              </c:pt>
              <c:pt idx="32">
                <c:v>109.70956006700328</c:v>
              </c:pt>
              <c:pt idx="33">
                <c:v>109.61155716586487</c:v>
              </c:pt>
              <c:pt idx="34">
                <c:v>108.92072952631997</c:v>
              </c:pt>
              <c:pt idx="35">
                <c:v>108.17375864393624</c:v>
              </c:pt>
              <c:pt idx="36">
                <c:v>109.46936757893859</c:v>
              </c:pt>
              <c:pt idx="37">
                <c:v>108.47525655794141</c:v>
              </c:pt>
              <c:pt idx="38">
                <c:v>109.11113767123109</c:v>
              </c:pt>
              <c:pt idx="39">
                <c:v>107.6539228792162</c:v>
              </c:pt>
              <c:pt idx="40">
                <c:v>108.49708095911323</c:v>
              </c:pt>
              <c:pt idx="41">
                <c:v>111.83374179574716</c:v>
              </c:pt>
              <c:pt idx="42">
                <c:v>110.7398835807416</c:v>
              </c:pt>
              <c:pt idx="43">
                <c:v>109.25549049853882</c:v>
              </c:pt>
              <c:pt idx="44">
                <c:v>109.33580405522115</c:v>
              </c:pt>
              <c:pt idx="45">
                <c:v>109.41656019560186</c:v>
              </c:pt>
              <c:pt idx="46">
                <c:v>109.21355777246747</c:v>
              </c:pt>
              <c:pt idx="47">
                <c:v>113.6855202267981</c:v>
              </c:pt>
              <c:pt idx="48">
                <c:v>108.30298071919442</c:v>
              </c:pt>
            </c:numLit>
          </c:val>
          <c:smooth val="0"/>
          <c:extLst>
            <c:ext xmlns:c16="http://schemas.microsoft.com/office/drawing/2014/chart" uri="{C3380CC4-5D6E-409C-BE32-E72D297353CC}">
              <c16:uniqueId val="{00000001-908F-4E79-B6F6-74A3C94A4477}"/>
            </c:ext>
          </c:extLst>
        </c:ser>
        <c:ser>
          <c:idx val="0"/>
          <c:order val="1"/>
          <c:tx>
            <c:v>SDV HORS COVID</c:v>
          </c:tx>
          <c:spPr>
            <a:ln w="12700">
              <a:solidFill>
                <a:srgbClr val="FF00FF"/>
              </a:solidFill>
              <a:prstDash val="solid"/>
            </a:ln>
          </c:spPr>
          <c:cat>
            <c:numLit>
              <c:formatCode>General</c:formatCode>
              <c:ptCount val="49"/>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pt idx="26">
                <c:v>44621</c:v>
              </c:pt>
              <c:pt idx="27">
                <c:v>44652</c:v>
              </c:pt>
              <c:pt idx="28">
                <c:v>44682</c:v>
              </c:pt>
              <c:pt idx="29">
                <c:v>44713</c:v>
              </c:pt>
              <c:pt idx="30">
                <c:v>44743</c:v>
              </c:pt>
              <c:pt idx="31">
                <c:v>44774</c:v>
              </c:pt>
              <c:pt idx="32">
                <c:v>44805</c:v>
              </c:pt>
              <c:pt idx="33">
                <c:v>44835</c:v>
              </c:pt>
              <c:pt idx="34">
                <c:v>44866</c:v>
              </c:pt>
              <c:pt idx="35">
                <c:v>44896</c:v>
              </c:pt>
              <c:pt idx="36">
                <c:v>44927</c:v>
              </c:pt>
              <c:pt idx="37">
                <c:v>44958</c:v>
              </c:pt>
              <c:pt idx="38">
                <c:v>44986</c:v>
              </c:pt>
              <c:pt idx="39">
                <c:v>45017</c:v>
              </c:pt>
              <c:pt idx="40">
                <c:v>45047</c:v>
              </c:pt>
              <c:pt idx="41">
                <c:v>45078</c:v>
              </c:pt>
              <c:pt idx="42">
                <c:v>45108</c:v>
              </c:pt>
              <c:pt idx="43">
                <c:v>45139</c:v>
              </c:pt>
              <c:pt idx="44">
                <c:v>45170</c:v>
              </c:pt>
              <c:pt idx="45">
                <c:v>45200</c:v>
              </c:pt>
              <c:pt idx="46">
                <c:v>45231</c:v>
              </c:pt>
              <c:pt idx="47">
                <c:v>45261</c:v>
              </c:pt>
              <c:pt idx="48">
                <c:v>45292</c:v>
              </c:pt>
            </c:numLit>
          </c:cat>
          <c:val>
            <c:numLit>
              <c:formatCode>General</c:formatCode>
              <c:ptCount val="49"/>
              <c:pt idx="0">
                <c:v>101.44517851816627</c:v>
              </c:pt>
              <c:pt idx="1">
                <c:v>101.70920309175284</c:v>
              </c:pt>
              <c:pt idx="2">
                <c:v>97.733528128562597</c:v>
              </c:pt>
              <c:pt idx="3">
                <c:v>80.72624659765566</c:v>
              </c:pt>
              <c:pt idx="4">
                <c:v>90.121692125426364</c:v>
              </c:pt>
              <c:pt idx="5">
                <c:v>98.993586987074821</c:v>
              </c:pt>
              <c:pt idx="6">
                <c:v>100.03593583381254</c:v>
              </c:pt>
              <c:pt idx="7">
                <c:v>101.57732566646509</c:v>
              </c:pt>
              <c:pt idx="8">
                <c:v>102.04177992587869</c:v>
              </c:pt>
              <c:pt idx="9">
                <c:v>101.79058673838242</c:v>
              </c:pt>
              <c:pt idx="10">
                <c:v>104.50950326211468</c:v>
              </c:pt>
              <c:pt idx="11">
                <c:v>102.16818263884858</c:v>
              </c:pt>
              <c:pt idx="12">
                <c:v>102.56033264218436</c:v>
              </c:pt>
              <c:pt idx="13">
                <c:v>102.94872116451469</c:v>
              </c:pt>
              <c:pt idx="14">
                <c:v>102.42484645979677</c:v>
              </c:pt>
              <c:pt idx="15">
                <c:v>104.63223488928728</c:v>
              </c:pt>
              <c:pt idx="16">
                <c:v>104.74197156985781</c:v>
              </c:pt>
              <c:pt idx="17">
                <c:v>103.12103579918552</c:v>
              </c:pt>
              <c:pt idx="18">
                <c:v>103.79073101154295</c:v>
              </c:pt>
              <c:pt idx="19">
                <c:v>102.60345558124628</c:v>
              </c:pt>
              <c:pt idx="20">
                <c:v>104.04555448669448</c:v>
              </c:pt>
              <c:pt idx="21">
                <c:v>105.55061418352756</c:v>
              </c:pt>
              <c:pt idx="22">
                <c:v>104.49451215807845</c:v>
              </c:pt>
              <c:pt idx="23">
                <c:v>103.5078114051714</c:v>
              </c:pt>
              <c:pt idx="24">
                <c:v>104.20814585382172</c:v>
              </c:pt>
              <c:pt idx="25">
                <c:v>103.92671665337951</c:v>
              </c:pt>
              <c:pt idx="26">
                <c:v>104.86224712318324</c:v>
              </c:pt>
              <c:pt idx="27">
                <c:v>104.83087219051357</c:v>
              </c:pt>
              <c:pt idx="28">
                <c:v>106.70417128031906</c:v>
              </c:pt>
              <c:pt idx="29">
                <c:v>106.21783240815724</c:v>
              </c:pt>
              <c:pt idx="30">
                <c:v>106.2557440102044</c:v>
              </c:pt>
              <c:pt idx="31">
                <c:v>107.85673263460171</c:v>
              </c:pt>
              <c:pt idx="32">
                <c:v>107.8985475465078</c:v>
              </c:pt>
              <c:pt idx="33">
                <c:v>107.26021576375399</c:v>
              </c:pt>
              <c:pt idx="34">
                <c:v>107.05405502645264</c:v>
              </c:pt>
              <c:pt idx="35">
                <c:v>106.09651534000236</c:v>
              </c:pt>
              <c:pt idx="36">
                <c:v>108.30985984549766</c:v>
              </c:pt>
              <c:pt idx="37">
                <c:v>107.77877192221209</c:v>
              </c:pt>
              <c:pt idx="38">
                <c:v>108.81660403178539</c:v>
              </c:pt>
              <c:pt idx="39">
                <c:v>107.85710467060829</c:v>
              </c:pt>
              <c:pt idx="40">
                <c:v>107.01356618111274</c:v>
              </c:pt>
              <c:pt idx="41">
                <c:v>111.63204750429429</c:v>
              </c:pt>
              <c:pt idx="42">
                <c:v>109.95832607939759</c:v>
              </c:pt>
              <c:pt idx="43">
                <c:v>108.74606404949571</c:v>
              </c:pt>
              <c:pt idx="44">
                <c:v>108.77377700659379</c:v>
              </c:pt>
              <c:pt idx="45">
                <c:v>109.48950814271295</c:v>
              </c:pt>
              <c:pt idx="46">
                <c:v>109.5167500196566</c:v>
              </c:pt>
              <c:pt idx="47">
                <c:v>113.8658980911468</c:v>
              </c:pt>
              <c:pt idx="48">
                <c:v>107.81213585285911</c:v>
              </c:pt>
            </c:numLit>
          </c:val>
          <c:smooth val="0"/>
          <c:extLst>
            <c:ext xmlns:c16="http://schemas.microsoft.com/office/drawing/2014/chart" uri="{C3380CC4-5D6E-409C-BE32-E72D297353CC}">
              <c16:uniqueId val="{00000002-908F-4E79-B6F6-74A3C94A4477}"/>
            </c:ext>
          </c:extLst>
        </c:ser>
        <c:dLbls>
          <c:showLegendKey val="0"/>
          <c:showVal val="0"/>
          <c:showCatName val="0"/>
          <c:showSerName val="0"/>
          <c:showPercent val="0"/>
          <c:showBubbleSize val="0"/>
        </c:dLbls>
        <c:marker val="1"/>
        <c:smooth val="0"/>
        <c:axId val="479864704"/>
        <c:axId val="479861176"/>
      </c:lineChart>
      <c:dateAx>
        <c:axId val="479864704"/>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479861176"/>
        <c:crosses val="autoZero"/>
        <c:auto val="0"/>
        <c:lblOffset val="100"/>
        <c:baseTimeUnit val="months"/>
        <c:majorUnit val="6"/>
        <c:majorTimeUnit val="months"/>
        <c:minorUnit val="1"/>
        <c:minorTimeUnit val="months"/>
      </c:dateAx>
      <c:valAx>
        <c:axId val="479861176"/>
        <c:scaling>
          <c:orientation val="minMax"/>
          <c:max val="125"/>
          <c:min val="75"/>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9864704"/>
        <c:crossesAt val="41061"/>
        <c:crossBetween val="midCat"/>
        <c:majorUnit val="10"/>
      </c:valAx>
      <c:spPr>
        <a:solidFill>
          <a:srgbClr val="FFFFFF"/>
        </a:solidFill>
        <a:ln w="12700">
          <a:solidFill>
            <a:srgbClr val="808080"/>
          </a:solidFill>
          <a:prstDash val="solid"/>
        </a:ln>
      </c:spPr>
    </c:plotArea>
    <c:legend>
      <c:legendPos val="r"/>
      <c:layout>
        <c:manualLayout>
          <c:xMode val="edge"/>
          <c:yMode val="edge"/>
          <c:x val="6.5219166666666648E-2"/>
          <c:y val="0.90196523717797072"/>
          <c:w val="0.81109666666666669"/>
          <c:h val="8.3333896567650112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32157091474677"/>
          <c:h val="0.73858628186498143"/>
        </c:manualLayout>
      </c:layout>
      <c:lineChart>
        <c:grouping val="standard"/>
        <c:varyColors val="0"/>
        <c:ser>
          <c:idx val="1"/>
          <c:order val="0"/>
          <c:tx>
            <c:v>Montants masseurs-kiné</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pt idx="26">
                <c:v>44621</c:v>
              </c:pt>
              <c:pt idx="27">
                <c:v>44652</c:v>
              </c:pt>
              <c:pt idx="28">
                <c:v>44682</c:v>
              </c:pt>
              <c:pt idx="29">
                <c:v>44713</c:v>
              </c:pt>
              <c:pt idx="30">
                <c:v>44743</c:v>
              </c:pt>
              <c:pt idx="31">
                <c:v>44774</c:v>
              </c:pt>
              <c:pt idx="32">
                <c:v>44805</c:v>
              </c:pt>
              <c:pt idx="33">
                <c:v>44835</c:v>
              </c:pt>
              <c:pt idx="34">
                <c:v>44866</c:v>
              </c:pt>
              <c:pt idx="35">
                <c:v>44896</c:v>
              </c:pt>
              <c:pt idx="36">
                <c:v>44927</c:v>
              </c:pt>
              <c:pt idx="37">
                <c:v>44958</c:v>
              </c:pt>
              <c:pt idx="38">
                <c:v>44986</c:v>
              </c:pt>
              <c:pt idx="39">
                <c:v>45017</c:v>
              </c:pt>
              <c:pt idx="40">
                <c:v>45047</c:v>
              </c:pt>
              <c:pt idx="41">
                <c:v>45078</c:v>
              </c:pt>
              <c:pt idx="42">
                <c:v>45108</c:v>
              </c:pt>
              <c:pt idx="43">
                <c:v>45139</c:v>
              </c:pt>
              <c:pt idx="44">
                <c:v>45170</c:v>
              </c:pt>
              <c:pt idx="45">
                <c:v>45200</c:v>
              </c:pt>
              <c:pt idx="46">
                <c:v>45231</c:v>
              </c:pt>
              <c:pt idx="47">
                <c:v>45261</c:v>
              </c:pt>
              <c:pt idx="48">
                <c:v>45292</c:v>
              </c:pt>
            </c:numLit>
          </c:cat>
          <c:val>
            <c:numLit>
              <c:formatCode>General</c:formatCode>
              <c:ptCount val="49"/>
              <c:pt idx="0">
                <c:v>101.10968017083282</c:v>
              </c:pt>
              <c:pt idx="1">
                <c:v>102.06374496310026</c:v>
              </c:pt>
              <c:pt idx="2">
                <c:v>80.072561015623762</c:v>
              </c:pt>
              <c:pt idx="3">
                <c:v>21.605726195582765</c:v>
              </c:pt>
              <c:pt idx="4">
                <c:v>51.099027151841035</c:v>
              </c:pt>
              <c:pt idx="5">
                <c:v>87.340522921064078</c:v>
              </c:pt>
              <c:pt idx="6">
                <c:v>95.705831715812963</c:v>
              </c:pt>
              <c:pt idx="7">
                <c:v>99.98346005501007</c:v>
              </c:pt>
              <c:pt idx="8">
                <c:v>99.561538108977544</c:v>
              </c:pt>
              <c:pt idx="9">
                <c:v>98.83706480681137</c:v>
              </c:pt>
              <c:pt idx="10">
                <c:v>100.65234111619176</c:v>
              </c:pt>
              <c:pt idx="11">
                <c:v>102.10814052879687</c:v>
              </c:pt>
              <c:pt idx="12">
                <c:v>95.677430479056596</c:v>
              </c:pt>
              <c:pt idx="13">
                <c:v>98.405452775714807</c:v>
              </c:pt>
              <c:pt idx="14">
                <c:v>98.045680440621581</c:v>
              </c:pt>
              <c:pt idx="15">
                <c:v>100.08900517357695</c:v>
              </c:pt>
              <c:pt idx="16">
                <c:v>100.53886773090581</c:v>
              </c:pt>
              <c:pt idx="17">
                <c:v>99.546091057444357</c:v>
              </c:pt>
              <c:pt idx="18">
                <c:v>99.694373845237436</c:v>
              </c:pt>
              <c:pt idx="19">
                <c:v>96.505317181707028</c:v>
              </c:pt>
              <c:pt idx="20">
                <c:v>97.378785300627356</c:v>
              </c:pt>
              <c:pt idx="21">
                <c:v>99.441858052942223</c:v>
              </c:pt>
              <c:pt idx="22">
                <c:v>95.358610378858501</c:v>
              </c:pt>
              <c:pt idx="23">
                <c:v>96.0603903052112</c:v>
              </c:pt>
              <c:pt idx="24">
                <c:v>98.912952079603812</c:v>
              </c:pt>
              <c:pt idx="25">
                <c:v>95.774690243742995</c:v>
              </c:pt>
              <c:pt idx="26">
                <c:v>97.159831408311916</c:v>
              </c:pt>
              <c:pt idx="27">
                <c:v>95.265619396999895</c:v>
              </c:pt>
              <c:pt idx="28">
                <c:v>100.28012953014603</c:v>
              </c:pt>
              <c:pt idx="29">
                <c:v>98.2984773525382</c:v>
              </c:pt>
              <c:pt idx="30">
                <c:v>99.570979547699551</c:v>
              </c:pt>
              <c:pt idx="31">
                <c:v>100.13659561372916</c:v>
              </c:pt>
              <c:pt idx="32">
                <c:v>99.670880091774066</c:v>
              </c:pt>
              <c:pt idx="33">
                <c:v>99.20808369105562</c:v>
              </c:pt>
              <c:pt idx="34">
                <c:v>99.91095517989848</c:v>
              </c:pt>
              <c:pt idx="35">
                <c:v>98.048389551752223</c:v>
              </c:pt>
              <c:pt idx="36">
                <c:v>102.45935274574664</c:v>
              </c:pt>
              <c:pt idx="37">
                <c:v>101.08205373772235</c:v>
              </c:pt>
              <c:pt idx="38">
                <c:v>102.42431610371435</c:v>
              </c:pt>
              <c:pt idx="39">
                <c:v>102.01175536829692</c:v>
              </c:pt>
              <c:pt idx="40">
                <c:v>97.765552439681116</c:v>
              </c:pt>
              <c:pt idx="41">
                <c:v>103.29038635955644</c:v>
              </c:pt>
              <c:pt idx="42">
                <c:v>101.05088927687187</c:v>
              </c:pt>
              <c:pt idx="43">
                <c:v>100.52093434134137</c:v>
              </c:pt>
              <c:pt idx="44">
                <c:v>101.41214921945645</c:v>
              </c:pt>
              <c:pt idx="45">
                <c:v>100.66715052485516</c:v>
              </c:pt>
              <c:pt idx="46">
                <c:v>101.8967675003061</c:v>
              </c:pt>
              <c:pt idx="47">
                <c:v>105.50534975929094</c:v>
              </c:pt>
              <c:pt idx="48">
                <c:v>98.066511195116519</c:v>
              </c:pt>
            </c:numLit>
          </c:val>
          <c:smooth val="0"/>
          <c:extLst>
            <c:ext xmlns:c16="http://schemas.microsoft.com/office/drawing/2014/chart" uri="{C3380CC4-5D6E-409C-BE32-E72D297353CC}">
              <c16:uniqueId val="{00000001-8FDF-486C-88B4-74B49A3853F0}"/>
            </c:ext>
          </c:extLst>
        </c:ser>
        <c:dLbls>
          <c:showLegendKey val="0"/>
          <c:showVal val="0"/>
          <c:showCatName val="0"/>
          <c:showSerName val="0"/>
          <c:showPercent val="0"/>
          <c:showBubbleSize val="0"/>
        </c:dLbls>
        <c:marker val="1"/>
        <c:smooth val="0"/>
        <c:axId val="474893424"/>
        <c:axId val="474885192"/>
      </c:lineChart>
      <c:dateAx>
        <c:axId val="474893424"/>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474885192"/>
        <c:crosses val="autoZero"/>
        <c:auto val="0"/>
        <c:lblOffset val="100"/>
        <c:baseTimeUnit val="months"/>
        <c:majorUnit val="6"/>
        <c:majorTimeUnit val="months"/>
        <c:minorUnit val="1"/>
        <c:minorTimeUnit val="months"/>
      </c:dateAx>
      <c:valAx>
        <c:axId val="474885192"/>
        <c:scaling>
          <c:orientation val="minMax"/>
          <c:min val="92"/>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4893424"/>
        <c:crossesAt val="41061"/>
        <c:crossBetween val="midCat"/>
      </c:valAx>
      <c:spPr>
        <a:solidFill>
          <a:srgbClr val="FFFFFF"/>
        </a:solidFill>
        <a:ln w="12700">
          <a:solidFill>
            <a:srgbClr val="808080"/>
          </a:solidFill>
          <a:prstDash val="solid"/>
        </a:ln>
      </c:spPr>
    </c:plotArea>
    <c:legend>
      <c:legendPos val="r"/>
      <c:layout>
        <c:manualLayout>
          <c:xMode val="edge"/>
          <c:yMode val="edge"/>
          <c:x val="0.1710525073254732"/>
          <c:y val="0.90196523717797072"/>
          <c:w val="0.70526323098501575"/>
          <c:h val="8.3333896567650112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22011197098203"/>
        </c:manualLayout>
      </c:layout>
      <c:lineChart>
        <c:grouping val="standard"/>
        <c:varyColors val="0"/>
        <c:ser>
          <c:idx val="1"/>
          <c:order val="0"/>
          <c:tx>
            <c:v>TOTAL transports</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pt idx="26">
                <c:v>44621</c:v>
              </c:pt>
              <c:pt idx="27">
                <c:v>44652</c:v>
              </c:pt>
              <c:pt idx="28">
                <c:v>44682</c:v>
              </c:pt>
              <c:pt idx="29">
                <c:v>44713</c:v>
              </c:pt>
              <c:pt idx="30">
                <c:v>44743</c:v>
              </c:pt>
              <c:pt idx="31">
                <c:v>44774</c:v>
              </c:pt>
              <c:pt idx="32">
                <c:v>44805</c:v>
              </c:pt>
              <c:pt idx="33">
                <c:v>44835</c:v>
              </c:pt>
              <c:pt idx="34">
                <c:v>44866</c:v>
              </c:pt>
              <c:pt idx="35">
                <c:v>44896</c:v>
              </c:pt>
              <c:pt idx="36">
                <c:v>44927</c:v>
              </c:pt>
              <c:pt idx="37">
                <c:v>44958</c:v>
              </c:pt>
              <c:pt idx="38">
                <c:v>44986</c:v>
              </c:pt>
              <c:pt idx="39">
                <c:v>45017</c:v>
              </c:pt>
              <c:pt idx="40">
                <c:v>45047</c:v>
              </c:pt>
              <c:pt idx="41">
                <c:v>45078</c:v>
              </c:pt>
              <c:pt idx="42">
                <c:v>45108</c:v>
              </c:pt>
              <c:pt idx="43">
                <c:v>45139</c:v>
              </c:pt>
              <c:pt idx="44">
                <c:v>45170</c:v>
              </c:pt>
              <c:pt idx="45">
                <c:v>45200</c:v>
              </c:pt>
              <c:pt idx="46">
                <c:v>45231</c:v>
              </c:pt>
              <c:pt idx="47">
                <c:v>45261</c:v>
              </c:pt>
              <c:pt idx="48">
                <c:v>45292</c:v>
              </c:pt>
            </c:numLit>
          </c:cat>
          <c:val>
            <c:numLit>
              <c:formatCode>General</c:formatCode>
              <c:ptCount val="49"/>
              <c:pt idx="0">
                <c:v>88.85009574812328</c:v>
              </c:pt>
              <c:pt idx="1">
                <c:v>90.064247356532647</c:v>
              </c:pt>
              <c:pt idx="2">
                <c:v>89.503262091918728</c:v>
              </c:pt>
              <c:pt idx="3">
                <c:v>61.143090710693016</c:v>
              </c:pt>
              <c:pt idx="4">
                <c:v>65.945367261936113</c:v>
              </c:pt>
              <c:pt idx="5">
                <c:v>67.607736919860059</c:v>
              </c:pt>
              <c:pt idx="6">
                <c:v>73.058731519898842</c:v>
              </c:pt>
              <c:pt idx="7">
                <c:v>76.650212216354973</c:v>
              </c:pt>
              <c:pt idx="8">
                <c:v>83.07726998425683</c:v>
              </c:pt>
              <c:pt idx="9">
                <c:v>78.337364092992317</c:v>
              </c:pt>
              <c:pt idx="10">
                <c:v>84.796787311025767</c:v>
              </c:pt>
              <c:pt idx="11">
                <c:v>80.947409666760194</c:v>
              </c:pt>
              <c:pt idx="12">
                <c:v>81.928855218047715</c:v>
              </c:pt>
              <c:pt idx="13">
                <c:v>83.498982979904369</c:v>
              </c:pt>
              <c:pt idx="14">
                <c:v>86.083915478346412</c:v>
              </c:pt>
              <c:pt idx="15">
                <c:v>86.927934071102214</c:v>
              </c:pt>
              <c:pt idx="16">
                <c:v>89.102719983547559</c:v>
              </c:pt>
              <c:pt idx="17">
                <c:v>85.618130278257013</c:v>
              </c:pt>
              <c:pt idx="18">
                <c:v>88.092044040182813</c:v>
              </c:pt>
              <c:pt idx="19">
                <c:v>87.297678559421655</c:v>
              </c:pt>
              <c:pt idx="20">
                <c:v>86.916811837244566</c:v>
              </c:pt>
              <c:pt idx="21">
                <c:v>89.791709886192152</c:v>
              </c:pt>
              <c:pt idx="22">
                <c:v>87.231090988166159</c:v>
              </c:pt>
              <c:pt idx="23">
                <c:v>86.250292836663107</c:v>
              </c:pt>
              <c:pt idx="24">
                <c:v>87.512314651769387</c:v>
              </c:pt>
              <c:pt idx="25">
                <c:v>86.984813526009091</c:v>
              </c:pt>
              <c:pt idx="26">
                <c:v>87.349887990163751</c:v>
              </c:pt>
              <c:pt idx="27">
                <c:v>86.528918142934813</c:v>
              </c:pt>
              <c:pt idx="28">
                <c:v>88.250242767933358</c:v>
              </c:pt>
              <c:pt idx="29">
                <c:v>87.08716885789292</c:v>
              </c:pt>
              <c:pt idx="30">
                <c:v>87.216350984730809</c:v>
              </c:pt>
              <c:pt idx="31">
                <c:v>90.045234761065572</c:v>
              </c:pt>
              <c:pt idx="32">
                <c:v>91.714429697576463</c:v>
              </c:pt>
              <c:pt idx="33">
                <c:v>90.274004089745759</c:v>
              </c:pt>
              <c:pt idx="34">
                <c:v>90.757841223247979</c:v>
              </c:pt>
              <c:pt idx="35">
                <c:v>93.421435064707453</c:v>
              </c:pt>
              <c:pt idx="36">
                <c:v>89.009783837373462</c:v>
              </c:pt>
              <c:pt idx="37">
                <c:v>90.718586489883862</c:v>
              </c:pt>
              <c:pt idx="38">
                <c:v>91.288065721808081</c:v>
              </c:pt>
              <c:pt idx="39">
                <c:v>91.890875992718449</c:v>
              </c:pt>
              <c:pt idx="40">
                <c:v>89.726002319130544</c:v>
              </c:pt>
              <c:pt idx="41">
                <c:v>90.671868428004643</c:v>
              </c:pt>
              <c:pt idx="42">
                <c:v>91.889695574275237</c:v>
              </c:pt>
              <c:pt idx="43">
                <c:v>89.262295487937564</c:v>
              </c:pt>
              <c:pt idx="44">
                <c:v>89.712197409023176</c:v>
              </c:pt>
              <c:pt idx="45">
                <c:v>91.551470325700365</c:v>
              </c:pt>
              <c:pt idx="46">
                <c:v>89.884271005852057</c:v>
              </c:pt>
              <c:pt idx="47">
                <c:v>92.066898661449841</c:v>
              </c:pt>
              <c:pt idx="48">
                <c:v>88.69802056368647</c:v>
              </c:pt>
            </c:numLit>
          </c:val>
          <c:smooth val="0"/>
          <c:extLst>
            <c:ext xmlns:c16="http://schemas.microsoft.com/office/drawing/2014/chart" uri="{C3380CC4-5D6E-409C-BE32-E72D297353CC}">
              <c16:uniqueId val="{00000001-D11E-4FCD-A672-50395F4896C5}"/>
            </c:ext>
          </c:extLst>
        </c:ser>
        <c:dLbls>
          <c:showLegendKey val="0"/>
          <c:showVal val="0"/>
          <c:showCatName val="0"/>
          <c:showSerName val="0"/>
          <c:showPercent val="0"/>
          <c:showBubbleSize val="0"/>
        </c:dLbls>
        <c:marker val="1"/>
        <c:smooth val="0"/>
        <c:axId val="474886368"/>
        <c:axId val="474894208"/>
      </c:lineChart>
      <c:dateAx>
        <c:axId val="474886368"/>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474894208"/>
        <c:crosses val="autoZero"/>
        <c:auto val="0"/>
        <c:lblOffset val="100"/>
        <c:baseTimeUnit val="months"/>
        <c:majorUnit val="6"/>
        <c:majorTimeUnit val="months"/>
        <c:minorUnit val="1"/>
        <c:minorTimeUnit val="months"/>
      </c:dateAx>
      <c:valAx>
        <c:axId val="474894208"/>
        <c:scaling>
          <c:orientation val="minMax"/>
          <c:max val="115"/>
          <c:min val="45"/>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4886368"/>
        <c:crosses val="autoZero"/>
        <c:crossBetween val="midCat"/>
        <c:majorUnit val="10"/>
      </c:valAx>
      <c:spPr>
        <a:solidFill>
          <a:srgbClr val="FFFFFF"/>
        </a:solidFill>
        <a:ln w="12700">
          <a:solidFill>
            <a:srgbClr val="808080"/>
          </a:solidFill>
          <a:prstDash val="solid"/>
        </a:ln>
      </c:spPr>
    </c:plotArea>
    <c:legend>
      <c:legendPos val="r"/>
      <c:layout>
        <c:manualLayout>
          <c:xMode val="edge"/>
          <c:yMode val="edge"/>
          <c:x val="0.15789470760599369"/>
          <c:y val="0.90686717808342632"/>
          <c:w val="0.7026316154925078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96808714361351"/>
        </c:manualLayout>
      </c:layout>
      <c:lineChart>
        <c:grouping val="standard"/>
        <c:varyColors val="0"/>
        <c:ser>
          <c:idx val="1"/>
          <c:order val="0"/>
          <c:tx>
            <c:v>TOTAL transports</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pt idx="26">
                <c:v>44621</c:v>
              </c:pt>
              <c:pt idx="27">
                <c:v>44652</c:v>
              </c:pt>
              <c:pt idx="28">
                <c:v>44682</c:v>
              </c:pt>
              <c:pt idx="29">
                <c:v>44713</c:v>
              </c:pt>
              <c:pt idx="30">
                <c:v>44743</c:v>
              </c:pt>
              <c:pt idx="31">
                <c:v>44774</c:v>
              </c:pt>
              <c:pt idx="32">
                <c:v>44805</c:v>
              </c:pt>
              <c:pt idx="33">
                <c:v>44835</c:v>
              </c:pt>
              <c:pt idx="34">
                <c:v>44866</c:v>
              </c:pt>
              <c:pt idx="35">
                <c:v>44896</c:v>
              </c:pt>
              <c:pt idx="36">
                <c:v>44927</c:v>
              </c:pt>
              <c:pt idx="37">
                <c:v>44958</c:v>
              </c:pt>
              <c:pt idx="38">
                <c:v>44986</c:v>
              </c:pt>
              <c:pt idx="39">
                <c:v>45017</c:v>
              </c:pt>
              <c:pt idx="40">
                <c:v>45047</c:v>
              </c:pt>
              <c:pt idx="41">
                <c:v>45078</c:v>
              </c:pt>
              <c:pt idx="42">
                <c:v>45108</c:v>
              </c:pt>
              <c:pt idx="43">
                <c:v>45139</c:v>
              </c:pt>
              <c:pt idx="44">
                <c:v>45170</c:v>
              </c:pt>
              <c:pt idx="45">
                <c:v>45200</c:v>
              </c:pt>
              <c:pt idx="46">
                <c:v>45231</c:v>
              </c:pt>
              <c:pt idx="47">
                <c:v>45261</c:v>
              </c:pt>
              <c:pt idx="48">
                <c:v>45292</c:v>
              </c:pt>
            </c:numLit>
          </c:cat>
          <c:val>
            <c:numLit>
              <c:formatCode>General</c:formatCode>
              <c:ptCount val="49"/>
              <c:pt idx="0">
                <c:v>106.79640746669077</c:v>
              </c:pt>
              <c:pt idx="1">
                <c:v>112.32366106294991</c:v>
              </c:pt>
              <c:pt idx="2">
                <c:v>109.29311554100009</c:v>
              </c:pt>
              <c:pt idx="3">
                <c:v>72.180014820081041</c:v>
              </c:pt>
              <c:pt idx="4">
                <c:v>74.131055835011637</c:v>
              </c:pt>
              <c:pt idx="5">
                <c:v>83.034516634359917</c:v>
              </c:pt>
              <c:pt idx="6">
                <c:v>89.689796139867852</c:v>
              </c:pt>
              <c:pt idx="7">
                <c:v>94.332628540791887</c:v>
              </c:pt>
              <c:pt idx="8">
                <c:v>101.6848356147497</c:v>
              </c:pt>
              <c:pt idx="9">
                <c:v>100.44488112494308</c:v>
              </c:pt>
              <c:pt idx="10">
                <c:v>107.25020678142681</c:v>
              </c:pt>
              <c:pt idx="11">
                <c:v>105.27072981611629</c:v>
              </c:pt>
              <c:pt idx="12">
                <c:v>106.07454733045894</c:v>
              </c:pt>
              <c:pt idx="13">
                <c:v>106.58838980840379</c:v>
              </c:pt>
              <c:pt idx="14">
                <c:v>110.46615650498075</c:v>
              </c:pt>
              <c:pt idx="15">
                <c:v>112.21618317248937</c:v>
              </c:pt>
              <c:pt idx="16">
                <c:v>115.34540593819543</c:v>
              </c:pt>
              <c:pt idx="17">
                <c:v>115.04635195286443</c:v>
              </c:pt>
              <c:pt idx="18">
                <c:v>117.88505091564529</c:v>
              </c:pt>
              <c:pt idx="19">
                <c:v>116.75467136319074</c:v>
              </c:pt>
              <c:pt idx="20">
                <c:v>117.73066840899109</c:v>
              </c:pt>
              <c:pt idx="21">
                <c:v>119.60210783673358</c:v>
              </c:pt>
              <c:pt idx="22">
                <c:v>116.72975335511038</c:v>
              </c:pt>
              <c:pt idx="23">
                <c:v>119.50600128621134</c:v>
              </c:pt>
              <c:pt idx="24">
                <c:v>121.70769212637138</c:v>
              </c:pt>
              <c:pt idx="25">
                <c:v>120.27859970830794</c:v>
              </c:pt>
              <c:pt idx="26">
                <c:v>122.14653033379805</c:v>
              </c:pt>
              <c:pt idx="27">
                <c:v>120.76996160348754</c:v>
              </c:pt>
              <c:pt idx="28">
                <c:v>125.0978872211515</c:v>
              </c:pt>
              <c:pt idx="29">
                <c:v>122.13385904841833</c:v>
              </c:pt>
              <c:pt idx="30">
                <c:v>123.25177788370529</c:v>
              </c:pt>
              <c:pt idx="31">
                <c:v>125.43462123975884</c:v>
              </c:pt>
              <c:pt idx="32">
                <c:v>128.70996717083651</c:v>
              </c:pt>
              <c:pt idx="33">
                <c:v>130.18788732265412</c:v>
              </c:pt>
              <c:pt idx="34">
                <c:v>131.26222746723249</c:v>
              </c:pt>
              <c:pt idx="35">
                <c:v>134.19513150837057</c:v>
              </c:pt>
              <c:pt idx="36">
                <c:v>133.66933895430316</c:v>
              </c:pt>
              <c:pt idx="37">
                <c:v>133.42793372257057</c:v>
              </c:pt>
              <c:pt idx="38">
                <c:v>133.85535307009809</c:v>
              </c:pt>
              <c:pt idx="39">
                <c:v>137.29263627101935</c:v>
              </c:pt>
              <c:pt idx="40">
                <c:v>126.16216958840458</c:v>
              </c:pt>
              <c:pt idx="41">
                <c:v>136.9663594544779</c:v>
              </c:pt>
              <c:pt idx="42">
                <c:v>136.97960677680541</c:v>
              </c:pt>
              <c:pt idx="43">
                <c:v>135.44999345086472</c:v>
              </c:pt>
              <c:pt idx="44">
                <c:v>137.74295252111568</c:v>
              </c:pt>
              <c:pt idx="45">
                <c:v>136.7632980117792</c:v>
              </c:pt>
              <c:pt idx="46">
                <c:v>137.97067857552079</c:v>
              </c:pt>
              <c:pt idx="47">
                <c:v>139.97597792468636</c:v>
              </c:pt>
              <c:pt idx="48">
                <c:v>135.40935867209245</c:v>
              </c:pt>
            </c:numLit>
          </c:val>
          <c:smooth val="0"/>
          <c:extLst>
            <c:ext xmlns:c16="http://schemas.microsoft.com/office/drawing/2014/chart" uri="{C3380CC4-5D6E-409C-BE32-E72D297353CC}">
              <c16:uniqueId val="{00000001-0B3F-46FE-917A-0970B9F211ED}"/>
            </c:ext>
          </c:extLst>
        </c:ser>
        <c:dLbls>
          <c:showLegendKey val="0"/>
          <c:showVal val="0"/>
          <c:showCatName val="0"/>
          <c:showSerName val="0"/>
          <c:showPercent val="0"/>
          <c:showBubbleSize val="0"/>
        </c:dLbls>
        <c:marker val="1"/>
        <c:smooth val="0"/>
        <c:axId val="474883232"/>
        <c:axId val="474888720"/>
      </c:lineChart>
      <c:dateAx>
        <c:axId val="474883232"/>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4888720"/>
        <c:crosses val="autoZero"/>
        <c:auto val="0"/>
        <c:lblOffset val="100"/>
        <c:baseTimeUnit val="months"/>
        <c:majorUnit val="6"/>
        <c:majorTimeUnit val="months"/>
        <c:minorUnit val="1"/>
        <c:minorTimeUnit val="months"/>
      </c:dateAx>
      <c:valAx>
        <c:axId val="474888720"/>
        <c:scaling>
          <c:orientation val="minMax"/>
          <c:min val="70"/>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4883232"/>
        <c:crosses val="autoZero"/>
        <c:crossBetween val="midCat"/>
      </c:valAx>
      <c:spPr>
        <a:solidFill>
          <a:srgbClr val="FFFFFF"/>
        </a:solidFill>
        <a:ln w="12700">
          <a:solidFill>
            <a:srgbClr val="808080"/>
          </a:solidFill>
          <a:prstDash val="solid"/>
        </a:ln>
      </c:spPr>
    </c:plotArea>
    <c:legend>
      <c:legendPos val="r"/>
      <c:layout>
        <c:manualLayout>
          <c:xMode val="edge"/>
          <c:yMode val="edge"/>
          <c:x val="0.19730811426349484"/>
          <c:y val="0.90686717808342632"/>
          <c:w val="0.7052632309850157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32157091474677"/>
          <c:h val="0.73858628186498143"/>
        </c:manualLayout>
      </c:layout>
      <c:lineChart>
        <c:grouping val="standard"/>
        <c:varyColors val="0"/>
        <c:ser>
          <c:idx val="1"/>
          <c:order val="0"/>
          <c:tx>
            <c:v>TOTAL transports</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pt idx="26">
                <c:v>44621</c:v>
              </c:pt>
              <c:pt idx="27">
                <c:v>44652</c:v>
              </c:pt>
              <c:pt idx="28">
                <c:v>44682</c:v>
              </c:pt>
              <c:pt idx="29">
                <c:v>44713</c:v>
              </c:pt>
              <c:pt idx="30">
                <c:v>44743</c:v>
              </c:pt>
              <c:pt idx="31">
                <c:v>44774</c:v>
              </c:pt>
              <c:pt idx="32">
                <c:v>44805</c:v>
              </c:pt>
              <c:pt idx="33">
                <c:v>44835</c:v>
              </c:pt>
              <c:pt idx="34">
                <c:v>44866</c:v>
              </c:pt>
              <c:pt idx="35">
                <c:v>44896</c:v>
              </c:pt>
              <c:pt idx="36">
                <c:v>44927</c:v>
              </c:pt>
              <c:pt idx="37">
                <c:v>44958</c:v>
              </c:pt>
              <c:pt idx="38">
                <c:v>44986</c:v>
              </c:pt>
              <c:pt idx="39">
                <c:v>45017</c:v>
              </c:pt>
              <c:pt idx="40">
                <c:v>45047</c:v>
              </c:pt>
              <c:pt idx="41">
                <c:v>45078</c:v>
              </c:pt>
              <c:pt idx="42">
                <c:v>45108</c:v>
              </c:pt>
              <c:pt idx="43">
                <c:v>45139</c:v>
              </c:pt>
              <c:pt idx="44">
                <c:v>45170</c:v>
              </c:pt>
              <c:pt idx="45">
                <c:v>45200</c:v>
              </c:pt>
              <c:pt idx="46">
                <c:v>45231</c:v>
              </c:pt>
              <c:pt idx="47">
                <c:v>45261</c:v>
              </c:pt>
              <c:pt idx="48">
                <c:v>45292</c:v>
              </c:pt>
            </c:numLit>
          </c:cat>
          <c:val>
            <c:numLit>
              <c:formatCode>General</c:formatCode>
              <c:ptCount val="49"/>
              <c:pt idx="0">
                <c:v>95.675735793997077</c:v>
              </c:pt>
              <c:pt idx="1">
                <c:v>98.530318155637303</c:v>
              </c:pt>
              <c:pt idx="2">
                <c:v>97.030068620319184</c:v>
              </c:pt>
              <c:pt idx="3">
                <c:v>65.340837432453526</c:v>
              </c:pt>
              <c:pt idx="4">
                <c:v>69.058684616700958</c:v>
              </c:pt>
              <c:pt idx="5">
                <c:v>73.475106608375015</c:v>
              </c:pt>
              <c:pt idx="6">
                <c:v>79.384134892789575</c:v>
              </c:pt>
              <c:pt idx="7">
                <c:v>83.375483172560294</c:v>
              </c:pt>
              <c:pt idx="8">
                <c:v>90.15440912657499</c:v>
              </c:pt>
              <c:pt idx="9">
                <c:v>86.745663020063745</c:v>
              </c:pt>
              <c:pt idx="10">
                <c:v>93.336645612127725</c:v>
              </c:pt>
              <c:pt idx="11">
                <c:v>90.198459724487961</c:v>
              </c:pt>
              <c:pt idx="12">
                <c:v>91.11234682358463</c:v>
              </c:pt>
              <c:pt idx="13">
                <c:v>92.280730581057568</c:v>
              </c:pt>
              <c:pt idx="14">
                <c:v>95.357375305044826</c:v>
              </c:pt>
              <c:pt idx="15">
                <c:v>96.545981972157961</c:v>
              </c:pt>
              <c:pt idx="16">
                <c:v>99.083775198252837</c:v>
              </c:pt>
              <c:pt idx="17">
                <c:v>96.810761471285531</c:v>
              </c:pt>
              <c:pt idx="18">
                <c:v>99.423416413802912</c:v>
              </c:pt>
              <c:pt idx="19">
                <c:v>98.501252467279301</c:v>
              </c:pt>
              <c:pt idx="20">
                <c:v>98.636450762624449</c:v>
              </c:pt>
              <c:pt idx="21">
                <c:v>101.12969672301568</c:v>
              </c:pt>
              <c:pt idx="22">
                <c:v>98.450513358012131</c:v>
              </c:pt>
              <c:pt idx="23">
                <c:v>98.898657520549207</c:v>
              </c:pt>
              <c:pt idx="24">
                <c:v>100.51806990302417</c:v>
              </c:pt>
              <c:pt idx="25">
                <c:v>99.647660567139084</c:v>
              </c:pt>
              <c:pt idx="26">
                <c:v>100.58432630636263</c:v>
              </c:pt>
              <c:pt idx="27">
                <c:v>99.55204184222103</c:v>
              </c:pt>
              <c:pt idx="28">
                <c:v>102.26475235186034</c:v>
              </c:pt>
              <c:pt idx="29">
                <c:v>100.41670953405797</c:v>
              </c:pt>
              <c:pt idx="30">
                <c:v>100.92194446650009</c:v>
              </c:pt>
              <c:pt idx="31">
                <c:v>103.50511539480924</c:v>
              </c:pt>
              <c:pt idx="32">
                <c:v>105.78518841703244</c:v>
              </c:pt>
              <c:pt idx="33">
                <c:v>105.45471665359823</c:v>
              </c:pt>
              <c:pt idx="34">
                <c:v>106.16314372306152</c:v>
              </c:pt>
              <c:pt idx="35">
                <c:v>108.92916610318204</c:v>
              </c:pt>
              <c:pt idx="36">
                <c:v>105.99544933886156</c:v>
              </c:pt>
              <c:pt idx="37">
                <c:v>106.96251646146389</c:v>
              </c:pt>
              <c:pt idx="38">
                <c:v>107.47796511311867</c:v>
              </c:pt>
              <c:pt idx="39">
                <c:v>109.15882931752951</c:v>
              </c:pt>
              <c:pt idx="40">
                <c:v>103.58401205012193</c:v>
              </c:pt>
              <c:pt idx="41">
                <c:v>108.27935997328493</c:v>
              </c:pt>
              <c:pt idx="42">
                <c:v>109.03904126687587</c:v>
              </c:pt>
              <c:pt idx="43">
                <c:v>106.82916971738199</c:v>
              </c:pt>
              <c:pt idx="44">
                <c:v>107.9800538169484</c:v>
              </c:pt>
              <c:pt idx="45">
                <c:v>108.74718532500935</c:v>
              </c:pt>
              <c:pt idx="46">
                <c:v>108.17329408295369</c:v>
              </c:pt>
              <c:pt idx="47">
                <c:v>110.28847728485916</c:v>
              </c:pt>
              <c:pt idx="48">
                <c:v>106.46405433090429</c:v>
              </c:pt>
            </c:numLit>
          </c:val>
          <c:smooth val="0"/>
          <c:extLst>
            <c:ext xmlns:c16="http://schemas.microsoft.com/office/drawing/2014/chart" uri="{C3380CC4-5D6E-409C-BE32-E72D297353CC}">
              <c16:uniqueId val="{00000001-1D16-46E1-8FA7-C990FF95B9B6}"/>
            </c:ext>
          </c:extLst>
        </c:ser>
        <c:dLbls>
          <c:showLegendKey val="0"/>
          <c:showVal val="0"/>
          <c:showCatName val="0"/>
          <c:showSerName val="0"/>
          <c:showPercent val="0"/>
          <c:showBubbleSize val="0"/>
        </c:dLbls>
        <c:marker val="1"/>
        <c:smooth val="0"/>
        <c:axId val="545013880"/>
        <c:axId val="545017800"/>
      </c:lineChart>
      <c:dateAx>
        <c:axId val="545013880"/>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545017800"/>
        <c:crosses val="autoZero"/>
        <c:auto val="0"/>
        <c:lblOffset val="100"/>
        <c:baseTimeUnit val="months"/>
        <c:majorUnit val="6"/>
        <c:majorTimeUnit val="months"/>
        <c:minorUnit val="1"/>
        <c:minorTimeUnit val="months"/>
      </c:dateAx>
      <c:valAx>
        <c:axId val="545017800"/>
        <c:scaling>
          <c:orientation val="minMax"/>
          <c:max val="125"/>
          <c:min val="55"/>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545013880"/>
        <c:crossesAt val="41061"/>
        <c:crossBetween val="midCat"/>
      </c:valAx>
      <c:spPr>
        <a:solidFill>
          <a:srgbClr val="FFFFFF"/>
        </a:solidFill>
        <a:ln w="12700">
          <a:solidFill>
            <a:srgbClr val="808080"/>
          </a:solidFill>
          <a:prstDash val="solid"/>
        </a:ln>
      </c:spPr>
    </c:plotArea>
    <c:legend>
      <c:legendPos val="r"/>
      <c:layout>
        <c:manualLayout>
          <c:xMode val="edge"/>
          <c:yMode val="edge"/>
          <c:x val="0.1710525073254732"/>
          <c:y val="0.90196523717797072"/>
          <c:w val="0.70526323098501575"/>
          <c:h val="8.3333896567650112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22011197098203"/>
        </c:manualLayout>
      </c:layout>
      <c:lineChart>
        <c:grouping val="standard"/>
        <c:varyColors val="0"/>
        <c:ser>
          <c:idx val="1"/>
          <c:order val="0"/>
          <c:tx>
            <c:v>IJ AT</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pt idx="26">
                <c:v>44621</c:v>
              </c:pt>
              <c:pt idx="27">
                <c:v>44652</c:v>
              </c:pt>
              <c:pt idx="28">
                <c:v>44682</c:v>
              </c:pt>
              <c:pt idx="29">
                <c:v>44713</c:v>
              </c:pt>
              <c:pt idx="30">
                <c:v>44743</c:v>
              </c:pt>
              <c:pt idx="31">
                <c:v>44774</c:v>
              </c:pt>
              <c:pt idx="32">
                <c:v>44805</c:v>
              </c:pt>
              <c:pt idx="33">
                <c:v>44835</c:v>
              </c:pt>
              <c:pt idx="34">
                <c:v>44866</c:v>
              </c:pt>
              <c:pt idx="35">
                <c:v>44896</c:v>
              </c:pt>
              <c:pt idx="36">
                <c:v>44927</c:v>
              </c:pt>
              <c:pt idx="37">
                <c:v>44958</c:v>
              </c:pt>
              <c:pt idx="38">
                <c:v>44986</c:v>
              </c:pt>
              <c:pt idx="39">
                <c:v>45017</c:v>
              </c:pt>
              <c:pt idx="40">
                <c:v>45047</c:v>
              </c:pt>
              <c:pt idx="41">
                <c:v>45078</c:v>
              </c:pt>
              <c:pt idx="42">
                <c:v>45108</c:v>
              </c:pt>
              <c:pt idx="43">
                <c:v>45139</c:v>
              </c:pt>
              <c:pt idx="44">
                <c:v>45170</c:v>
              </c:pt>
              <c:pt idx="45">
                <c:v>45200</c:v>
              </c:pt>
              <c:pt idx="46">
                <c:v>45231</c:v>
              </c:pt>
              <c:pt idx="47">
                <c:v>45261</c:v>
              </c:pt>
              <c:pt idx="48">
                <c:v>45292</c:v>
              </c:pt>
            </c:numLit>
          </c:cat>
          <c:val>
            <c:numLit>
              <c:formatCode>General</c:formatCode>
              <c:ptCount val="49"/>
              <c:pt idx="0">
                <c:v>99.452567341179872</c:v>
              </c:pt>
              <c:pt idx="1">
                <c:v>97.971452753374763</c:v>
              </c:pt>
              <c:pt idx="2">
                <c:v>102.4321692288483</c:v>
              </c:pt>
              <c:pt idx="3">
                <c:v>94.694288168522036</c:v>
              </c:pt>
              <c:pt idx="4">
                <c:v>99.893291568915672</c:v>
              </c:pt>
              <c:pt idx="5">
                <c:v>98.99278162232315</c:v>
              </c:pt>
              <c:pt idx="6">
                <c:v>98.124147009855761</c:v>
              </c:pt>
              <c:pt idx="7">
                <c:v>98.769672534608659</c:v>
              </c:pt>
              <c:pt idx="8">
                <c:v>98.404175033009551</c:v>
              </c:pt>
              <c:pt idx="9">
                <c:v>94.749551662159419</c:v>
              </c:pt>
              <c:pt idx="10">
                <c:v>103.89295917539587</c:v>
              </c:pt>
              <c:pt idx="11">
                <c:v>100.38668606371328</c:v>
              </c:pt>
              <c:pt idx="12">
                <c:v>102.4712879161072</c:v>
              </c:pt>
              <c:pt idx="13">
                <c:v>99.200995227769241</c:v>
              </c:pt>
              <c:pt idx="14">
                <c:v>98.526161594815036</c:v>
              </c:pt>
              <c:pt idx="15">
                <c:v>99.806326002113721</c:v>
              </c:pt>
              <c:pt idx="16">
                <c:v>99.980376437504418</c:v>
              </c:pt>
              <c:pt idx="17">
                <c:v>96.673379561563877</c:v>
              </c:pt>
              <c:pt idx="18">
                <c:v>98.6144250885269</c:v>
              </c:pt>
              <c:pt idx="19">
                <c:v>95.821305532896943</c:v>
              </c:pt>
              <c:pt idx="20">
                <c:v>93.796867015709353</c:v>
              </c:pt>
              <c:pt idx="21">
                <c:v>89.294005232434273</c:v>
              </c:pt>
              <c:pt idx="22">
                <c:v>95.003583888667848</c:v>
              </c:pt>
              <c:pt idx="23">
                <c:v>94.956498535106803</c:v>
              </c:pt>
              <c:pt idx="24">
                <c:v>94.719084297482311</c:v>
              </c:pt>
              <c:pt idx="25">
                <c:v>94.478821045845052</c:v>
              </c:pt>
              <c:pt idx="26">
                <c:v>93.742710481948023</c:v>
              </c:pt>
              <c:pt idx="27">
                <c:v>93.875379776889773</c:v>
              </c:pt>
              <c:pt idx="28">
                <c:v>91.481748678729105</c:v>
              </c:pt>
              <c:pt idx="29">
                <c:v>95.41997619090607</c:v>
              </c:pt>
              <c:pt idx="30">
                <c:v>95.338403991204459</c:v>
              </c:pt>
              <c:pt idx="31">
                <c:v>96.983820894385758</c:v>
              </c:pt>
              <c:pt idx="32">
                <c:v>98.282637582192905</c:v>
              </c:pt>
              <c:pt idx="33">
                <c:v>102.55403411515375</c:v>
              </c:pt>
              <c:pt idx="34">
                <c:v>96.465399448196536</c:v>
              </c:pt>
              <c:pt idx="35">
                <c:v>86.454049739355199</c:v>
              </c:pt>
              <c:pt idx="36">
                <c:v>91.77297808599873</c:v>
              </c:pt>
              <c:pt idx="37">
                <c:v>90.202936291748301</c:v>
              </c:pt>
              <c:pt idx="38">
                <c:v>96.189389841263335</c:v>
              </c:pt>
              <c:pt idx="39">
                <c:v>97.854298116679544</c:v>
              </c:pt>
              <c:pt idx="40">
                <c:v>99.54942538518209</c:v>
              </c:pt>
              <c:pt idx="41">
                <c:v>101.34794566659598</c:v>
              </c:pt>
              <c:pt idx="42">
                <c:v>98.053225728897715</c:v>
              </c:pt>
              <c:pt idx="43">
                <c:v>95.206369598097055</c:v>
              </c:pt>
              <c:pt idx="44">
                <c:v>97.783644477294345</c:v>
              </c:pt>
              <c:pt idx="45">
                <c:v>99.700648547481379</c:v>
              </c:pt>
              <c:pt idx="46">
                <c:v>96.867620652926988</c:v>
              </c:pt>
              <c:pt idx="47">
                <c:v>98.258204911633172</c:v>
              </c:pt>
              <c:pt idx="48">
                <c:v>93.795467899305095</c:v>
              </c:pt>
            </c:numLit>
          </c:val>
          <c:smooth val="0"/>
          <c:extLst>
            <c:ext xmlns:c16="http://schemas.microsoft.com/office/drawing/2014/chart" uri="{C3380CC4-5D6E-409C-BE32-E72D297353CC}">
              <c16:uniqueId val="{00000001-6767-412B-9208-8BC75A4FD3D6}"/>
            </c:ext>
          </c:extLst>
        </c:ser>
        <c:dLbls>
          <c:showLegendKey val="0"/>
          <c:showVal val="0"/>
          <c:showCatName val="0"/>
          <c:showSerName val="0"/>
          <c:showPercent val="0"/>
          <c:showBubbleSize val="0"/>
        </c:dLbls>
        <c:marker val="1"/>
        <c:smooth val="0"/>
        <c:axId val="545024072"/>
        <c:axId val="545024464"/>
      </c:lineChart>
      <c:dateAx>
        <c:axId val="545024072"/>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545024464"/>
        <c:crosses val="autoZero"/>
        <c:auto val="0"/>
        <c:lblOffset val="100"/>
        <c:baseTimeUnit val="months"/>
        <c:majorUnit val="6"/>
        <c:majorTimeUnit val="months"/>
        <c:minorUnit val="1"/>
        <c:minorTimeUnit val="months"/>
      </c:dateAx>
      <c:valAx>
        <c:axId val="545024464"/>
        <c:scaling>
          <c:orientation val="minMax"/>
          <c:max val="112"/>
          <c:min val="82"/>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545024072"/>
        <c:crosses val="autoZero"/>
        <c:crossBetween val="midCat"/>
        <c:majorUnit val="5"/>
      </c:valAx>
      <c:spPr>
        <a:solidFill>
          <a:srgbClr val="FFFFFF"/>
        </a:solidFill>
        <a:ln w="12700">
          <a:solidFill>
            <a:srgbClr val="808080"/>
          </a:solidFill>
          <a:prstDash val="solid"/>
        </a:ln>
      </c:spPr>
    </c:plotArea>
    <c:legend>
      <c:legendPos val="r"/>
      <c:layout>
        <c:manualLayout>
          <c:xMode val="edge"/>
          <c:yMode val="edge"/>
          <c:x val="0.15789470760599369"/>
          <c:y val="0.90686717808342632"/>
          <c:w val="0.7026316154925078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96808714361351"/>
        </c:manualLayout>
      </c:layout>
      <c:lineChart>
        <c:grouping val="standard"/>
        <c:varyColors val="0"/>
        <c:ser>
          <c:idx val="1"/>
          <c:order val="0"/>
          <c:tx>
            <c:v>IJ AT</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pt idx="26">
                <c:v>44621</c:v>
              </c:pt>
              <c:pt idx="27">
                <c:v>44652</c:v>
              </c:pt>
              <c:pt idx="28">
                <c:v>44682</c:v>
              </c:pt>
              <c:pt idx="29">
                <c:v>44713</c:v>
              </c:pt>
              <c:pt idx="30">
                <c:v>44743</c:v>
              </c:pt>
              <c:pt idx="31">
                <c:v>44774</c:v>
              </c:pt>
              <c:pt idx="32">
                <c:v>44805</c:v>
              </c:pt>
              <c:pt idx="33">
                <c:v>44835</c:v>
              </c:pt>
              <c:pt idx="34">
                <c:v>44866</c:v>
              </c:pt>
              <c:pt idx="35">
                <c:v>44896</c:v>
              </c:pt>
              <c:pt idx="36">
                <c:v>44927</c:v>
              </c:pt>
              <c:pt idx="37">
                <c:v>44958</c:v>
              </c:pt>
              <c:pt idx="38">
                <c:v>44986</c:v>
              </c:pt>
              <c:pt idx="39">
                <c:v>45017</c:v>
              </c:pt>
              <c:pt idx="40">
                <c:v>45047</c:v>
              </c:pt>
              <c:pt idx="41">
                <c:v>45078</c:v>
              </c:pt>
              <c:pt idx="42">
                <c:v>45108</c:v>
              </c:pt>
              <c:pt idx="43">
                <c:v>45139</c:v>
              </c:pt>
              <c:pt idx="44">
                <c:v>45170</c:v>
              </c:pt>
              <c:pt idx="45">
                <c:v>45200</c:v>
              </c:pt>
              <c:pt idx="46">
                <c:v>45231</c:v>
              </c:pt>
              <c:pt idx="47">
                <c:v>45261</c:v>
              </c:pt>
              <c:pt idx="48">
                <c:v>45292</c:v>
              </c:pt>
            </c:numLit>
          </c:cat>
          <c:val>
            <c:numLit>
              <c:formatCode>General</c:formatCode>
              <c:ptCount val="49"/>
              <c:pt idx="0">
                <c:v>119.53243041566847</c:v>
              </c:pt>
              <c:pt idx="1">
                <c:v>119.00020209385984</c:v>
              </c:pt>
              <c:pt idx="2">
                <c:v>120.5659215509795</c:v>
              </c:pt>
              <c:pt idx="3">
                <c:v>113.52270695254192</c:v>
              </c:pt>
              <c:pt idx="4">
                <c:v>117.58642987024204</c:v>
              </c:pt>
              <c:pt idx="5">
                <c:v>119.62527259576351</c:v>
              </c:pt>
              <c:pt idx="6">
                <c:v>117.44691490229219</c:v>
              </c:pt>
              <c:pt idx="7">
                <c:v>117.92147613237401</c:v>
              </c:pt>
              <c:pt idx="8">
                <c:v>123.66477584691518</c:v>
              </c:pt>
              <c:pt idx="9">
                <c:v>126.33031797939761</c:v>
              </c:pt>
              <c:pt idx="10">
                <c:v>132.24718683876969</c:v>
              </c:pt>
              <c:pt idx="11">
                <c:v>129.41109451660481</c:v>
              </c:pt>
              <c:pt idx="12">
                <c:v>126.9831315867864</c:v>
              </c:pt>
              <c:pt idx="13">
                <c:v>129.62091370566361</c:v>
              </c:pt>
              <c:pt idx="14">
                <c:v>126.60528430892053</c:v>
              </c:pt>
              <c:pt idx="15">
                <c:v>129.33587046836487</c:v>
              </c:pt>
              <c:pt idx="16">
                <c:v>130.74497151219185</c:v>
              </c:pt>
              <c:pt idx="17">
                <c:v>122.29449143470914</c:v>
              </c:pt>
              <c:pt idx="18">
                <c:v>131.93614750606969</c:v>
              </c:pt>
              <c:pt idx="19">
                <c:v>126.02375866943562</c:v>
              </c:pt>
              <c:pt idx="20">
                <c:v>123.07649340618576</c:v>
              </c:pt>
              <c:pt idx="21">
                <c:v>129.38098668622575</c:v>
              </c:pt>
              <c:pt idx="22">
                <c:v>133.70060415939972</c:v>
              </c:pt>
              <c:pt idx="23">
                <c:v>126.35662268592058</c:v>
              </c:pt>
              <c:pt idx="24">
                <c:v>130.75178979776007</c:v>
              </c:pt>
              <c:pt idx="25">
                <c:v>125.53676867341406</c:v>
              </c:pt>
              <c:pt idx="26">
                <c:v>128.91133655059548</c:v>
              </c:pt>
              <c:pt idx="27">
                <c:v>131.4453434452289</c:v>
              </c:pt>
              <c:pt idx="28">
                <c:v>122.7965802808142</c:v>
              </c:pt>
              <c:pt idx="29">
                <c:v>128.54830800766501</c:v>
              </c:pt>
              <c:pt idx="30">
                <c:v>127.71024269569</c:v>
              </c:pt>
              <c:pt idx="31">
                <c:v>136.51319569807083</c:v>
              </c:pt>
              <c:pt idx="32">
                <c:v>135.31706251193128</c:v>
              </c:pt>
              <c:pt idx="33">
                <c:v>134.2920073898087</c:v>
              </c:pt>
              <c:pt idx="34">
                <c:v>127.66392825550564</c:v>
              </c:pt>
              <c:pt idx="35">
                <c:v>132.00628354616831</c:v>
              </c:pt>
              <c:pt idx="36">
                <c:v>127.16316025474205</c:v>
              </c:pt>
              <c:pt idx="37">
                <c:v>125.06453711302885</c:v>
              </c:pt>
              <c:pt idx="38">
                <c:v>132.15423104674471</c:v>
              </c:pt>
              <c:pt idx="39">
                <c:v>134.46726764471521</c:v>
              </c:pt>
              <c:pt idx="40">
                <c:v>134.79262138704982</c:v>
              </c:pt>
              <c:pt idx="41">
                <c:v>136.65994554649023</c:v>
              </c:pt>
              <c:pt idx="42">
                <c:v>142.32236100258169</c:v>
              </c:pt>
              <c:pt idx="43">
                <c:v>132.03461251950242</c:v>
              </c:pt>
              <c:pt idx="44">
                <c:v>131.70032538830003</c:v>
              </c:pt>
              <c:pt idx="45">
                <c:v>130.69113607871196</c:v>
              </c:pt>
              <c:pt idx="46">
                <c:v>130.7061494168556</c:v>
              </c:pt>
              <c:pt idx="47">
                <c:v>136.79173679618759</c:v>
              </c:pt>
              <c:pt idx="48">
                <c:v>136.76582417779295</c:v>
              </c:pt>
            </c:numLit>
          </c:val>
          <c:smooth val="0"/>
          <c:extLst>
            <c:ext xmlns:c16="http://schemas.microsoft.com/office/drawing/2014/chart" uri="{C3380CC4-5D6E-409C-BE32-E72D297353CC}">
              <c16:uniqueId val="{00000001-BD3D-4B5B-9DE0-A15D5F141F3E}"/>
            </c:ext>
          </c:extLst>
        </c:ser>
        <c:dLbls>
          <c:showLegendKey val="0"/>
          <c:showVal val="0"/>
          <c:showCatName val="0"/>
          <c:showSerName val="0"/>
          <c:showPercent val="0"/>
          <c:showBubbleSize val="0"/>
        </c:dLbls>
        <c:marker val="1"/>
        <c:smooth val="0"/>
        <c:axId val="545016232"/>
        <c:axId val="545019368"/>
      </c:lineChart>
      <c:dateAx>
        <c:axId val="545016232"/>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545019368"/>
        <c:crosses val="autoZero"/>
        <c:auto val="0"/>
        <c:lblOffset val="100"/>
        <c:baseTimeUnit val="months"/>
        <c:majorUnit val="6"/>
        <c:majorTimeUnit val="months"/>
        <c:minorUnit val="1"/>
        <c:minorTimeUnit val="months"/>
      </c:dateAx>
      <c:valAx>
        <c:axId val="545019368"/>
        <c:scaling>
          <c:orientation val="minMax"/>
          <c:min val="110"/>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545016232"/>
        <c:crosses val="autoZero"/>
        <c:crossBetween val="midCat"/>
      </c:valAx>
      <c:spPr>
        <a:solidFill>
          <a:srgbClr val="FFFFFF"/>
        </a:solidFill>
        <a:ln w="12700">
          <a:solidFill>
            <a:srgbClr val="808080"/>
          </a:solidFill>
          <a:prstDash val="solid"/>
        </a:ln>
      </c:spPr>
    </c:plotArea>
    <c:legend>
      <c:legendPos val="r"/>
      <c:layout>
        <c:manualLayout>
          <c:xMode val="edge"/>
          <c:yMode val="edge"/>
          <c:x val="0.19730811426349484"/>
          <c:y val="0.90686717808342632"/>
          <c:w val="0.7052632309850157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32157091474677"/>
          <c:h val="0.73858628186498143"/>
        </c:manualLayout>
      </c:layout>
      <c:lineChart>
        <c:grouping val="standard"/>
        <c:varyColors val="0"/>
        <c:ser>
          <c:idx val="1"/>
          <c:order val="0"/>
          <c:tx>
            <c:v>IJ AT</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pt idx="26">
                <c:v>44621</c:v>
              </c:pt>
              <c:pt idx="27">
                <c:v>44652</c:v>
              </c:pt>
              <c:pt idx="28">
                <c:v>44682</c:v>
              </c:pt>
              <c:pt idx="29">
                <c:v>44713</c:v>
              </c:pt>
              <c:pt idx="30">
                <c:v>44743</c:v>
              </c:pt>
              <c:pt idx="31">
                <c:v>44774</c:v>
              </c:pt>
              <c:pt idx="32">
                <c:v>44805</c:v>
              </c:pt>
              <c:pt idx="33">
                <c:v>44835</c:v>
              </c:pt>
              <c:pt idx="34">
                <c:v>44866</c:v>
              </c:pt>
              <c:pt idx="35">
                <c:v>44896</c:v>
              </c:pt>
              <c:pt idx="36">
                <c:v>44927</c:v>
              </c:pt>
              <c:pt idx="37">
                <c:v>44958</c:v>
              </c:pt>
              <c:pt idx="38">
                <c:v>44986</c:v>
              </c:pt>
              <c:pt idx="39">
                <c:v>45017</c:v>
              </c:pt>
              <c:pt idx="40">
                <c:v>45047</c:v>
              </c:pt>
              <c:pt idx="41">
                <c:v>45078</c:v>
              </c:pt>
              <c:pt idx="42">
                <c:v>45108</c:v>
              </c:pt>
              <c:pt idx="43">
                <c:v>45139</c:v>
              </c:pt>
              <c:pt idx="44">
                <c:v>45170</c:v>
              </c:pt>
              <c:pt idx="45">
                <c:v>45200</c:v>
              </c:pt>
              <c:pt idx="46">
                <c:v>45231</c:v>
              </c:pt>
              <c:pt idx="47">
                <c:v>45261</c:v>
              </c:pt>
              <c:pt idx="48">
                <c:v>45292</c:v>
              </c:pt>
            </c:numLit>
          </c:cat>
          <c:val>
            <c:numLit>
              <c:formatCode>General</c:formatCode>
              <c:ptCount val="49"/>
              <c:pt idx="0">
                <c:v>115.48615266494593</c:v>
              </c:pt>
              <c:pt idx="1">
                <c:v>114.76271500212609</c:v>
              </c:pt>
              <c:pt idx="2">
                <c:v>116.91180307985434</c:v>
              </c:pt>
              <c:pt idx="3">
                <c:v>109.7286067774337</c:v>
              </c:pt>
              <c:pt idx="4">
                <c:v>114.02109919126593</c:v>
              </c:pt>
              <c:pt idx="5">
                <c:v>115.46763522253445</c:v>
              </c:pt>
              <c:pt idx="6">
                <c:v>113.55319881889541</c:v>
              </c:pt>
              <c:pt idx="7">
                <c:v>114.0622109323886</c:v>
              </c:pt>
              <c:pt idx="8">
                <c:v>118.57453162243887</c:v>
              </c:pt>
              <c:pt idx="9">
                <c:v>119.96650206958898</c:v>
              </c:pt>
              <c:pt idx="10">
                <c:v>126.53354824932161</c:v>
              </c:pt>
              <c:pt idx="11">
                <c:v>123.56240831216414</c:v>
              </c:pt>
              <c:pt idx="12">
                <c:v>122.04376883785071</c:v>
              </c:pt>
              <c:pt idx="13">
                <c:v>123.491019350344</c:v>
              </c:pt>
              <c:pt idx="14">
                <c:v>120.94708190602456</c:v>
              </c:pt>
              <c:pt idx="15">
                <c:v>123.38539469472431</c:v>
              </c:pt>
              <c:pt idx="16">
                <c:v>124.54562164118347</c:v>
              </c:pt>
              <c:pt idx="17">
                <c:v>117.13160090420578</c:v>
              </c:pt>
              <c:pt idx="18">
                <c:v>125.22151287267143</c:v>
              </c:pt>
              <c:pt idx="19">
                <c:v>119.93768558764846</c:v>
              </c:pt>
              <c:pt idx="20">
                <c:v>117.17637843160837</c:v>
              </c:pt>
              <c:pt idx="21">
                <c:v>121.30308991230885</c:v>
              </c:pt>
              <c:pt idx="22">
                <c:v>125.90279739349326</c:v>
              </c:pt>
              <c:pt idx="23">
                <c:v>120.02920784001034</c:v>
              </c:pt>
              <c:pt idx="24">
                <c:v>123.49086705026642</c:v>
              </c:pt>
              <c:pt idx="25">
                <c:v>119.27830555529644</c:v>
              </c:pt>
              <c:pt idx="26">
                <c:v>121.82453378420392</c:v>
              </c:pt>
              <c:pt idx="27">
                <c:v>123.87464898766589</c:v>
              </c:pt>
              <c:pt idx="28">
                <c:v>116.48635267074035</c:v>
              </c:pt>
              <c:pt idx="29">
                <c:v>121.8726433653592</c:v>
              </c:pt>
              <c:pt idx="30">
                <c:v>121.18701839809229</c:v>
              </c:pt>
              <c:pt idx="31">
                <c:v>128.54766181097298</c:v>
              </c:pt>
              <c:pt idx="32">
                <c:v>127.85428405332762</c:v>
              </c:pt>
              <c:pt idx="33">
                <c:v>127.89651282702847</c:v>
              </c:pt>
              <c:pt idx="34">
                <c:v>121.37713673207755</c:v>
              </c:pt>
              <c:pt idx="35">
                <c:v>122.8270879777287</c:v>
              </c:pt>
              <c:pt idx="36">
                <c:v>120.03171188917341</c:v>
              </c:pt>
              <c:pt idx="37">
                <c:v>118.0396027678871</c:v>
              </c:pt>
              <c:pt idx="38">
                <c:v>124.90698358105372</c:v>
              </c:pt>
              <c:pt idx="39">
                <c:v>127.08941633967352</c:v>
              </c:pt>
              <c:pt idx="40">
                <c:v>127.69079209081875</c:v>
              </c:pt>
              <c:pt idx="41">
                <c:v>129.54425163376305</c:v>
              </c:pt>
              <c:pt idx="42">
                <c:v>133.40172163182757</c:v>
              </c:pt>
              <c:pt idx="43">
                <c:v>124.61338163867963</c:v>
              </c:pt>
              <c:pt idx="44">
                <c:v>124.86580112688128</c:v>
              </c:pt>
              <c:pt idx="45">
                <c:v>124.44626679267692</c:v>
              </c:pt>
              <c:pt idx="46">
                <c:v>123.88737353443304</c:v>
              </c:pt>
              <c:pt idx="47">
                <c:v>129.02687444912689</c:v>
              </c:pt>
              <c:pt idx="48">
                <c:v>128.10690076256469</c:v>
              </c:pt>
            </c:numLit>
          </c:val>
          <c:smooth val="0"/>
          <c:extLst>
            <c:ext xmlns:c16="http://schemas.microsoft.com/office/drawing/2014/chart" uri="{C3380CC4-5D6E-409C-BE32-E72D297353CC}">
              <c16:uniqueId val="{00000001-5B2E-4E6C-9D98-94E28301EC1E}"/>
            </c:ext>
          </c:extLst>
        </c:ser>
        <c:dLbls>
          <c:showLegendKey val="0"/>
          <c:showVal val="0"/>
          <c:showCatName val="0"/>
          <c:showSerName val="0"/>
          <c:showPercent val="0"/>
          <c:showBubbleSize val="0"/>
        </c:dLbls>
        <c:marker val="1"/>
        <c:smooth val="0"/>
        <c:axId val="545023288"/>
        <c:axId val="545024856"/>
      </c:lineChart>
      <c:dateAx>
        <c:axId val="545023288"/>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545024856"/>
        <c:crosses val="autoZero"/>
        <c:auto val="0"/>
        <c:lblOffset val="100"/>
        <c:baseTimeUnit val="months"/>
        <c:majorUnit val="6"/>
        <c:majorTimeUnit val="months"/>
        <c:minorUnit val="1"/>
        <c:minorTimeUnit val="months"/>
      </c:dateAx>
      <c:valAx>
        <c:axId val="545024856"/>
        <c:scaling>
          <c:orientation val="minMax"/>
          <c:max val="135"/>
          <c:min val="105"/>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545023288"/>
        <c:crossesAt val="41061"/>
        <c:crossBetween val="midCat"/>
      </c:valAx>
      <c:spPr>
        <a:solidFill>
          <a:srgbClr val="FFFFFF"/>
        </a:solidFill>
        <a:ln w="12700">
          <a:solidFill>
            <a:srgbClr val="808080"/>
          </a:solidFill>
          <a:prstDash val="solid"/>
        </a:ln>
      </c:spPr>
    </c:plotArea>
    <c:legend>
      <c:legendPos val="r"/>
      <c:layout>
        <c:manualLayout>
          <c:xMode val="edge"/>
          <c:yMode val="edge"/>
          <c:x val="0.1710525073254732"/>
          <c:y val="0.90196523717797072"/>
          <c:w val="0.70526323098501575"/>
          <c:h val="8.3333896567650112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22011197098203"/>
        </c:manualLayout>
      </c:layout>
      <c:lineChart>
        <c:grouping val="standard"/>
        <c:varyColors val="0"/>
        <c:ser>
          <c:idx val="1"/>
          <c:order val="0"/>
          <c:tx>
            <c:v>Médicaments rétrocédés</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pt idx="26">
                <c:v>44621</c:v>
              </c:pt>
              <c:pt idx="27">
                <c:v>44652</c:v>
              </c:pt>
              <c:pt idx="28">
                <c:v>44682</c:v>
              </c:pt>
              <c:pt idx="29">
                <c:v>44713</c:v>
              </c:pt>
              <c:pt idx="30">
                <c:v>44743</c:v>
              </c:pt>
              <c:pt idx="31">
                <c:v>44774</c:v>
              </c:pt>
              <c:pt idx="32">
                <c:v>44805</c:v>
              </c:pt>
              <c:pt idx="33">
                <c:v>44835</c:v>
              </c:pt>
              <c:pt idx="34">
                <c:v>44866</c:v>
              </c:pt>
              <c:pt idx="35">
                <c:v>44896</c:v>
              </c:pt>
              <c:pt idx="36">
                <c:v>44927</c:v>
              </c:pt>
              <c:pt idx="37">
                <c:v>44958</c:v>
              </c:pt>
              <c:pt idx="38">
                <c:v>44986</c:v>
              </c:pt>
              <c:pt idx="39">
                <c:v>45017</c:v>
              </c:pt>
              <c:pt idx="40">
                <c:v>45047</c:v>
              </c:pt>
              <c:pt idx="41">
                <c:v>45078</c:v>
              </c:pt>
              <c:pt idx="42">
                <c:v>45108</c:v>
              </c:pt>
              <c:pt idx="43">
                <c:v>45139</c:v>
              </c:pt>
              <c:pt idx="44">
                <c:v>45170</c:v>
              </c:pt>
              <c:pt idx="45">
                <c:v>45200</c:v>
              </c:pt>
              <c:pt idx="46">
                <c:v>45231</c:v>
              </c:pt>
              <c:pt idx="47">
                <c:v>45261</c:v>
              </c:pt>
              <c:pt idx="48">
                <c:v>45292</c:v>
              </c:pt>
            </c:numLit>
          </c:cat>
          <c:val>
            <c:numLit>
              <c:formatCode>General</c:formatCode>
              <c:ptCount val="49"/>
              <c:pt idx="0">
                <c:v>91.074808744902967</c:v>
              </c:pt>
              <c:pt idx="1">
                <c:v>93.232692670539492</c:v>
              </c:pt>
              <c:pt idx="2">
                <c:v>78.88569391972166</c:v>
              </c:pt>
              <c:pt idx="3">
                <c:v>101.02922999803101</c:v>
              </c:pt>
              <c:pt idx="4">
                <c:v>99.11453366275461</c:v>
              </c:pt>
              <c:pt idx="5">
                <c:v>94.195732082451428</c:v>
              </c:pt>
              <c:pt idx="6">
                <c:v>94.794436158447965</c:v>
              </c:pt>
              <c:pt idx="7">
                <c:v>103.7007360032167</c:v>
              </c:pt>
              <c:pt idx="8">
                <c:v>96.842096379869147</c:v>
              </c:pt>
              <c:pt idx="9">
                <c:v>102.67369995737987</c:v>
              </c:pt>
              <c:pt idx="10">
                <c:v>102.97935516467388</c:v>
              </c:pt>
              <c:pt idx="11">
                <c:v>99.855323172289118</c:v>
              </c:pt>
              <c:pt idx="12">
                <c:v>106.55434821120838</c:v>
              </c:pt>
              <c:pt idx="13">
                <c:v>105.75986370494419</c:v>
              </c:pt>
              <c:pt idx="14">
                <c:v>103.2019935666939</c:v>
              </c:pt>
              <c:pt idx="15">
                <c:v>110.3102476055175</c:v>
              </c:pt>
              <c:pt idx="16">
                <c:v>116.27819556581042</c:v>
              </c:pt>
              <c:pt idx="17">
                <c:v>113.33692853049995</c:v>
              </c:pt>
              <c:pt idx="18">
                <c:v>108.22825445032448</c:v>
              </c:pt>
              <c:pt idx="19">
                <c:v>95.872249063924102</c:v>
              </c:pt>
              <c:pt idx="20">
                <c:v>89.220991381488872</c:v>
              </c:pt>
              <c:pt idx="21">
                <c:v>96.331033604518382</c:v>
              </c:pt>
              <c:pt idx="22">
                <c:v>81.112283822835963</c:v>
              </c:pt>
              <c:pt idx="23">
                <c:v>95.999043262073997</c:v>
              </c:pt>
              <c:pt idx="24">
                <c:v>84.86252846397754</c:v>
              </c:pt>
              <c:pt idx="25">
                <c:v>73.77663375941043</c:v>
              </c:pt>
              <c:pt idx="26">
                <c:v>83.742352143357294</c:v>
              </c:pt>
              <c:pt idx="27">
                <c:v>85.764201251483001</c:v>
              </c:pt>
              <c:pt idx="28">
                <c:v>75.293577003779077</c:v>
              </c:pt>
              <c:pt idx="29">
                <c:v>78.905376537162397</c:v>
              </c:pt>
              <c:pt idx="30">
                <c:v>77.210509329726847</c:v>
              </c:pt>
              <c:pt idx="31">
                <c:v>75.620777639144805</c:v>
              </c:pt>
              <c:pt idx="32">
                <c:v>75.374536725627706</c:v>
              </c:pt>
              <c:pt idx="33">
                <c:v>73.196913548560346</c:v>
              </c:pt>
              <c:pt idx="34">
                <c:v>79.259987581645078</c:v>
              </c:pt>
              <c:pt idx="35">
                <c:v>66.699988515053803</c:v>
              </c:pt>
              <c:pt idx="36">
                <c:v>78.33847406612125</c:v>
              </c:pt>
              <c:pt idx="37">
                <c:v>77.750941777769427</c:v>
              </c:pt>
              <c:pt idx="38">
                <c:v>72.80895626323742</c:v>
              </c:pt>
              <c:pt idx="39">
                <c:v>65.828995279661726</c:v>
              </c:pt>
              <c:pt idx="40">
                <c:v>66.873309117204542</c:v>
              </c:pt>
              <c:pt idx="41">
                <c:v>69.916319845387932</c:v>
              </c:pt>
              <c:pt idx="42">
                <c:v>72.458466695838936</c:v>
              </c:pt>
              <c:pt idx="43">
                <c:v>73.367948284044331</c:v>
              </c:pt>
              <c:pt idx="44">
                <c:v>71.599232992845842</c:v>
              </c:pt>
              <c:pt idx="45">
                <c:v>67.846690773529531</c:v>
              </c:pt>
              <c:pt idx="46">
                <c:v>71.449825442447519</c:v>
              </c:pt>
              <c:pt idx="47">
                <c:v>55.033219521854036</c:v>
              </c:pt>
              <c:pt idx="48">
                <c:v>58.542220826625247</c:v>
              </c:pt>
            </c:numLit>
          </c:val>
          <c:smooth val="0"/>
          <c:extLst>
            <c:ext xmlns:c16="http://schemas.microsoft.com/office/drawing/2014/chart" uri="{C3380CC4-5D6E-409C-BE32-E72D297353CC}">
              <c16:uniqueId val="{00000001-3C2E-4433-9B1A-DDF06DB62816}"/>
            </c:ext>
          </c:extLst>
        </c:ser>
        <c:dLbls>
          <c:showLegendKey val="0"/>
          <c:showVal val="0"/>
          <c:showCatName val="0"/>
          <c:showSerName val="0"/>
          <c:showPercent val="0"/>
          <c:showBubbleSize val="0"/>
        </c:dLbls>
        <c:marker val="1"/>
        <c:smooth val="0"/>
        <c:axId val="545013488"/>
        <c:axId val="545016624"/>
      </c:lineChart>
      <c:dateAx>
        <c:axId val="545013488"/>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545016624"/>
        <c:crosses val="autoZero"/>
        <c:auto val="0"/>
        <c:lblOffset val="100"/>
        <c:baseTimeUnit val="months"/>
        <c:majorUnit val="6"/>
        <c:majorTimeUnit val="months"/>
        <c:minorUnit val="1"/>
        <c:minorTimeUnit val="months"/>
      </c:dateAx>
      <c:valAx>
        <c:axId val="545016624"/>
        <c:scaling>
          <c:orientation val="minMax"/>
          <c:max val="120"/>
          <c:min val="60"/>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545013488"/>
        <c:crosses val="autoZero"/>
        <c:crossBetween val="midCat"/>
      </c:valAx>
      <c:spPr>
        <a:solidFill>
          <a:srgbClr val="FFFFFF"/>
        </a:solidFill>
        <a:ln w="12700">
          <a:solidFill>
            <a:srgbClr val="808080"/>
          </a:solidFill>
          <a:prstDash val="solid"/>
        </a:ln>
      </c:spPr>
    </c:plotArea>
    <c:legend>
      <c:legendPos val="r"/>
      <c:layout>
        <c:manualLayout>
          <c:xMode val="edge"/>
          <c:yMode val="edge"/>
          <c:x val="0.15789470760599369"/>
          <c:y val="0.90686717808342632"/>
          <c:w val="0.7026316154925078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96808714361351"/>
        </c:manualLayout>
      </c:layout>
      <c:lineChart>
        <c:grouping val="standard"/>
        <c:varyColors val="0"/>
        <c:ser>
          <c:idx val="1"/>
          <c:order val="0"/>
          <c:tx>
            <c:v>Médicaments rétrocédés</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pt idx="26">
                <c:v>44621</c:v>
              </c:pt>
              <c:pt idx="27">
                <c:v>44652</c:v>
              </c:pt>
              <c:pt idx="28">
                <c:v>44682</c:v>
              </c:pt>
              <c:pt idx="29">
                <c:v>44713</c:v>
              </c:pt>
              <c:pt idx="30">
                <c:v>44743</c:v>
              </c:pt>
              <c:pt idx="31">
                <c:v>44774</c:v>
              </c:pt>
              <c:pt idx="32">
                <c:v>44805</c:v>
              </c:pt>
              <c:pt idx="33">
                <c:v>44835</c:v>
              </c:pt>
              <c:pt idx="34">
                <c:v>44866</c:v>
              </c:pt>
              <c:pt idx="35">
                <c:v>44896</c:v>
              </c:pt>
              <c:pt idx="36">
                <c:v>44927</c:v>
              </c:pt>
              <c:pt idx="37">
                <c:v>44958</c:v>
              </c:pt>
              <c:pt idx="38">
                <c:v>44986</c:v>
              </c:pt>
              <c:pt idx="39">
                <c:v>45017</c:v>
              </c:pt>
              <c:pt idx="40">
                <c:v>45047</c:v>
              </c:pt>
              <c:pt idx="41">
                <c:v>45078</c:v>
              </c:pt>
              <c:pt idx="42">
                <c:v>45108</c:v>
              </c:pt>
              <c:pt idx="43">
                <c:v>45139</c:v>
              </c:pt>
              <c:pt idx="44">
                <c:v>45170</c:v>
              </c:pt>
              <c:pt idx="45">
                <c:v>45200</c:v>
              </c:pt>
              <c:pt idx="46">
                <c:v>45231</c:v>
              </c:pt>
              <c:pt idx="47">
                <c:v>45261</c:v>
              </c:pt>
              <c:pt idx="48">
                <c:v>45292</c:v>
              </c:pt>
            </c:numLit>
          </c:cat>
          <c:val>
            <c:numLit>
              <c:formatCode>General</c:formatCode>
              <c:ptCount val="49"/>
              <c:pt idx="0">
                <c:v>90.266853332916014</c:v>
              </c:pt>
              <c:pt idx="1">
                <c:v>85.390879092422963</c:v>
              </c:pt>
              <c:pt idx="2">
                <c:v>88.061178452483517</c:v>
              </c:pt>
              <c:pt idx="3">
                <c:v>107.971190348946</c:v>
              </c:pt>
              <c:pt idx="4">
                <c:v>86.383200510870878</c:v>
              </c:pt>
              <c:pt idx="5">
                <c:v>87.525119126602334</c:v>
              </c:pt>
              <c:pt idx="6">
                <c:v>90.898254520524873</c:v>
              </c:pt>
              <c:pt idx="7">
                <c:v>95.137628295303116</c:v>
              </c:pt>
              <c:pt idx="8">
                <c:v>95.774222856204744</c:v>
              </c:pt>
              <c:pt idx="9">
                <c:v>88.527939574558985</c:v>
              </c:pt>
              <c:pt idx="10">
                <c:v>97.658739377599247</c:v>
              </c:pt>
              <c:pt idx="11">
                <c:v>94.40836097240819</c:v>
              </c:pt>
              <c:pt idx="12">
                <c:v>99.095053528698941</c:v>
              </c:pt>
              <c:pt idx="13">
                <c:v>98.546444344483604</c:v>
              </c:pt>
              <c:pt idx="14">
                <c:v>95.764384633917231</c:v>
              </c:pt>
              <c:pt idx="15">
                <c:v>98.651781769377976</c:v>
              </c:pt>
              <c:pt idx="16">
                <c:v>108.79828574061273</c:v>
              </c:pt>
              <c:pt idx="17">
                <c:v>97.597513230295547</c:v>
              </c:pt>
              <c:pt idx="18">
                <c:v>98.38853301323536</c:v>
              </c:pt>
              <c:pt idx="19">
                <c:v>98.619002707636554</c:v>
              </c:pt>
              <c:pt idx="20">
                <c:v>95.075747264090126</c:v>
              </c:pt>
              <c:pt idx="21">
                <c:v>106.10163685911247</c:v>
              </c:pt>
              <c:pt idx="22">
                <c:v>94.922605134771871</c:v>
              </c:pt>
              <c:pt idx="23">
                <c:v>106.3630458240841</c:v>
              </c:pt>
              <c:pt idx="24">
                <c:v>95.066408613151154</c:v>
              </c:pt>
              <c:pt idx="25">
                <c:v>82.22007096907916</c:v>
              </c:pt>
              <c:pt idx="26">
                <c:v>103.46631185621411</c:v>
              </c:pt>
              <c:pt idx="27">
                <c:v>110.53586695297579</c:v>
              </c:pt>
              <c:pt idx="28">
                <c:v>93.625106941835796</c:v>
              </c:pt>
              <c:pt idx="29">
                <c:v>95.360029403362461</c:v>
              </c:pt>
              <c:pt idx="30">
                <c:v>88.285076075049815</c:v>
              </c:pt>
              <c:pt idx="31">
                <c:v>87.472955917666724</c:v>
              </c:pt>
              <c:pt idx="32">
                <c:v>92.943334931153643</c:v>
              </c:pt>
              <c:pt idx="33">
                <c:v>91.257511973599577</c:v>
              </c:pt>
              <c:pt idx="34">
                <c:v>94.518417976327157</c:v>
              </c:pt>
              <c:pt idx="35">
                <c:v>83.848265865140732</c:v>
              </c:pt>
              <c:pt idx="36">
                <c:v>88.26177637046996</c:v>
              </c:pt>
              <c:pt idx="37">
                <c:v>92.95090041965652</c:v>
              </c:pt>
              <c:pt idx="38">
                <c:v>91.195421429411809</c:v>
              </c:pt>
              <c:pt idx="39">
                <c:v>78.481692801762094</c:v>
              </c:pt>
              <c:pt idx="40">
                <c:v>80.951635201785891</c:v>
              </c:pt>
              <c:pt idx="41">
                <c:v>94.777983903355576</c:v>
              </c:pt>
              <c:pt idx="42">
                <c:v>90.02128379921453</c:v>
              </c:pt>
              <c:pt idx="43">
                <c:v>94.152523178862097</c:v>
              </c:pt>
              <c:pt idx="44">
                <c:v>91.773057891761709</c:v>
              </c:pt>
              <c:pt idx="45">
                <c:v>78.569535343268683</c:v>
              </c:pt>
              <c:pt idx="46">
                <c:v>90.191854766172156</c:v>
              </c:pt>
              <c:pt idx="47">
                <c:v>90.429050222427833</c:v>
              </c:pt>
              <c:pt idx="48">
                <c:v>87.999322981567133</c:v>
              </c:pt>
            </c:numLit>
          </c:val>
          <c:smooth val="0"/>
          <c:extLst>
            <c:ext xmlns:c16="http://schemas.microsoft.com/office/drawing/2014/chart" uri="{C3380CC4-5D6E-409C-BE32-E72D297353CC}">
              <c16:uniqueId val="{00000001-0E1C-48B6-AEAE-AC70E951429E}"/>
            </c:ext>
          </c:extLst>
        </c:ser>
        <c:dLbls>
          <c:showLegendKey val="0"/>
          <c:showVal val="0"/>
          <c:showCatName val="0"/>
          <c:showSerName val="0"/>
          <c:showPercent val="0"/>
          <c:showBubbleSize val="0"/>
        </c:dLbls>
        <c:marker val="1"/>
        <c:smooth val="0"/>
        <c:axId val="545015056"/>
        <c:axId val="545018976"/>
      </c:lineChart>
      <c:dateAx>
        <c:axId val="545015056"/>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545018976"/>
        <c:crosses val="autoZero"/>
        <c:auto val="0"/>
        <c:lblOffset val="100"/>
        <c:baseTimeUnit val="months"/>
        <c:majorUnit val="6"/>
        <c:majorTimeUnit val="months"/>
        <c:minorUnit val="1"/>
        <c:minorTimeUnit val="months"/>
      </c:dateAx>
      <c:valAx>
        <c:axId val="545018976"/>
        <c:scaling>
          <c:orientation val="minMax"/>
          <c:max val="130"/>
          <c:min val="70"/>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545015056"/>
        <c:crosses val="autoZero"/>
        <c:crossBetween val="midCat"/>
      </c:valAx>
      <c:spPr>
        <a:solidFill>
          <a:srgbClr val="FFFFFF"/>
        </a:solidFill>
        <a:ln w="12700">
          <a:solidFill>
            <a:srgbClr val="808080"/>
          </a:solidFill>
          <a:prstDash val="solid"/>
        </a:ln>
      </c:spPr>
    </c:plotArea>
    <c:legend>
      <c:legendPos val="r"/>
      <c:layout>
        <c:manualLayout>
          <c:xMode val="edge"/>
          <c:yMode val="edge"/>
          <c:x val="0.19730811426349484"/>
          <c:y val="0.90686717808342632"/>
          <c:w val="0.7052632309850157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32157091474677"/>
          <c:h val="0.73858628186498143"/>
        </c:manualLayout>
      </c:layout>
      <c:lineChart>
        <c:grouping val="standard"/>
        <c:varyColors val="0"/>
        <c:ser>
          <c:idx val="1"/>
          <c:order val="0"/>
          <c:tx>
            <c:v>Médicaments rétrocédés</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pt idx="26">
                <c:v>44621</c:v>
              </c:pt>
              <c:pt idx="27">
                <c:v>44652</c:v>
              </c:pt>
              <c:pt idx="28">
                <c:v>44682</c:v>
              </c:pt>
              <c:pt idx="29">
                <c:v>44713</c:v>
              </c:pt>
              <c:pt idx="30">
                <c:v>44743</c:v>
              </c:pt>
              <c:pt idx="31">
                <c:v>44774</c:v>
              </c:pt>
              <c:pt idx="32">
                <c:v>44805</c:v>
              </c:pt>
              <c:pt idx="33">
                <c:v>44835</c:v>
              </c:pt>
              <c:pt idx="34">
                <c:v>44866</c:v>
              </c:pt>
              <c:pt idx="35">
                <c:v>44896</c:v>
              </c:pt>
              <c:pt idx="36">
                <c:v>44927</c:v>
              </c:pt>
              <c:pt idx="37">
                <c:v>44958</c:v>
              </c:pt>
              <c:pt idx="38">
                <c:v>44986</c:v>
              </c:pt>
              <c:pt idx="39">
                <c:v>45017</c:v>
              </c:pt>
              <c:pt idx="40">
                <c:v>45047</c:v>
              </c:pt>
              <c:pt idx="41">
                <c:v>45078</c:v>
              </c:pt>
              <c:pt idx="42">
                <c:v>45108</c:v>
              </c:pt>
              <c:pt idx="43">
                <c:v>45139</c:v>
              </c:pt>
              <c:pt idx="44">
                <c:v>45170</c:v>
              </c:pt>
              <c:pt idx="45">
                <c:v>45200</c:v>
              </c:pt>
              <c:pt idx="46">
                <c:v>45231</c:v>
              </c:pt>
              <c:pt idx="47">
                <c:v>45261</c:v>
              </c:pt>
              <c:pt idx="48">
                <c:v>45292</c:v>
              </c:pt>
            </c:numLit>
          </c:cat>
          <c:val>
            <c:numLit>
              <c:formatCode>General</c:formatCode>
              <c:ptCount val="49"/>
              <c:pt idx="0">
                <c:v>90.65809102664214</c:v>
              </c:pt>
              <c:pt idx="1">
                <c:v>89.188134502083884</c:v>
              </c:pt>
              <c:pt idx="2">
                <c:v>83.618117171924723</c:v>
              </c:pt>
              <c:pt idx="3">
                <c:v>104.60967247638078</c:v>
              </c:pt>
              <c:pt idx="4">
                <c:v>92.548116725928011</c:v>
              </c:pt>
              <c:pt idx="5">
                <c:v>90.755241964900662</c:v>
              </c:pt>
              <c:pt idx="6">
                <c:v>92.784909521213962</c:v>
              </c:pt>
              <c:pt idx="7">
                <c:v>99.284157251069715</c:v>
              </c:pt>
              <c:pt idx="8">
                <c:v>96.291321161867643</c:v>
              </c:pt>
              <c:pt idx="9">
                <c:v>95.37776641657058</c:v>
              </c:pt>
              <c:pt idx="10">
                <c:v>100.23515067314155</c:v>
              </c:pt>
              <c:pt idx="11">
                <c:v>97.045953217324083</c:v>
              </c:pt>
              <c:pt idx="12">
                <c:v>102.70708112961738</c:v>
              </c:pt>
              <c:pt idx="13">
                <c:v>102.03941129859484</c:v>
              </c:pt>
              <c:pt idx="14">
                <c:v>99.365911305469652</c:v>
              </c:pt>
              <c:pt idx="15">
                <c:v>104.29718152590479</c:v>
              </c:pt>
              <c:pt idx="16">
                <c:v>112.42029584893385</c:v>
              </c:pt>
              <c:pt idx="17">
                <c:v>105.21903844231872</c:v>
              </c:pt>
              <c:pt idx="18">
                <c:v>103.15323891759549</c:v>
              </c:pt>
              <c:pt idx="19">
                <c:v>97.28893727969789</c:v>
              </c:pt>
              <c:pt idx="20">
                <c:v>92.240688355077992</c:v>
              </c:pt>
              <c:pt idx="21">
                <c:v>101.37040017584147</c:v>
              </c:pt>
              <c:pt idx="22">
                <c:v>88.235208553801485</c:v>
              </c:pt>
              <c:pt idx="23">
                <c:v>101.34446633321784</c:v>
              </c:pt>
              <c:pt idx="24">
                <c:v>90.125365484542726</c:v>
              </c:pt>
              <c:pt idx="25">
                <c:v>78.13149027264194</c:v>
              </c:pt>
              <c:pt idx="26">
                <c:v>93.915343579106946</c:v>
              </c:pt>
              <c:pt idx="27">
                <c:v>98.540638979971945</c:v>
              </c:pt>
              <c:pt idx="28">
                <c:v>84.748397424167621</c:v>
              </c:pt>
              <c:pt idx="29">
                <c:v>87.392163425951978</c:v>
              </c:pt>
              <c:pt idx="30">
                <c:v>82.922418819248463</c:v>
              </c:pt>
              <c:pt idx="31">
                <c:v>81.733754438817968</c:v>
              </c:pt>
              <c:pt idx="32">
                <c:v>84.435964364051046</c:v>
              </c:pt>
              <c:pt idx="33">
                <c:v>82.511996106890436</c:v>
              </c:pt>
              <c:pt idx="34">
                <c:v>87.129800945079523</c:v>
              </c:pt>
              <c:pt idx="35">
                <c:v>75.544524863735447</c:v>
              </c:pt>
              <c:pt idx="36">
                <c:v>83.456597953318791</c:v>
              </c:pt>
              <c:pt idx="37">
                <c:v>85.590597269809081</c:v>
              </c:pt>
              <c:pt idx="38">
                <c:v>82.292110528011065</c:v>
              </c:pt>
              <c:pt idx="39">
                <c:v>72.354854458311152</c:v>
              </c:pt>
              <c:pt idx="40">
                <c:v>74.134462190579654</c:v>
              </c:pt>
              <c:pt idx="41">
                <c:v>82.739175865283826</c:v>
              </c:pt>
              <c:pt idx="42">
                <c:v>81.516809471900089</c:v>
              </c:pt>
              <c:pt idx="43">
                <c:v>84.087971315872636</c:v>
              </c:pt>
              <c:pt idx="44">
                <c:v>82.004250591275081</c:v>
              </c:pt>
              <c:pt idx="45">
                <c:v>73.377193145410089</c:v>
              </c:pt>
              <c:pt idx="46">
                <c:v>81.116368397031778</c:v>
              </c:pt>
              <c:pt idx="47">
                <c:v>73.28926383649879</c:v>
              </c:pt>
              <c:pt idx="48">
                <c:v>73.735257737408062</c:v>
              </c:pt>
            </c:numLit>
          </c:val>
          <c:smooth val="0"/>
          <c:extLst>
            <c:ext xmlns:c16="http://schemas.microsoft.com/office/drawing/2014/chart" uri="{C3380CC4-5D6E-409C-BE32-E72D297353CC}">
              <c16:uniqueId val="{00000001-51B5-4ED6-BFFB-29F2A09466C9}"/>
            </c:ext>
          </c:extLst>
        </c:ser>
        <c:dLbls>
          <c:showLegendKey val="0"/>
          <c:showVal val="0"/>
          <c:showCatName val="0"/>
          <c:showSerName val="0"/>
          <c:showPercent val="0"/>
          <c:showBubbleSize val="0"/>
        </c:dLbls>
        <c:marker val="1"/>
        <c:smooth val="0"/>
        <c:axId val="545026032"/>
        <c:axId val="545026816"/>
      </c:lineChart>
      <c:dateAx>
        <c:axId val="545026032"/>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545026816"/>
        <c:crosses val="autoZero"/>
        <c:auto val="0"/>
        <c:lblOffset val="100"/>
        <c:baseTimeUnit val="months"/>
        <c:majorUnit val="6"/>
        <c:majorTimeUnit val="months"/>
        <c:minorUnit val="1"/>
        <c:minorTimeUnit val="months"/>
      </c:dateAx>
      <c:valAx>
        <c:axId val="545026816"/>
        <c:scaling>
          <c:orientation val="minMax"/>
          <c:min val="55"/>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545026032"/>
        <c:crossesAt val="41061"/>
        <c:crossBetween val="midCat"/>
      </c:valAx>
      <c:spPr>
        <a:solidFill>
          <a:srgbClr val="FFFFFF"/>
        </a:solidFill>
        <a:ln w="12700">
          <a:solidFill>
            <a:srgbClr val="808080"/>
          </a:solidFill>
          <a:prstDash val="solid"/>
        </a:ln>
      </c:spPr>
    </c:plotArea>
    <c:legend>
      <c:legendPos val="r"/>
      <c:layout>
        <c:manualLayout>
          <c:xMode val="edge"/>
          <c:yMode val="edge"/>
          <c:x val="0.1710525073254732"/>
          <c:y val="0.90196523717797072"/>
          <c:w val="0.70526323098501575"/>
          <c:h val="8.3333896567650112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32157091474677"/>
          <c:h val="0.73858628186498143"/>
        </c:manualLayout>
      </c:layout>
      <c:lineChart>
        <c:grouping val="standard"/>
        <c:varyColors val="0"/>
        <c:ser>
          <c:idx val="1"/>
          <c:order val="0"/>
          <c:tx>
            <c:v>TOTAL généralistes</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pt idx="26">
                <c:v>44621</c:v>
              </c:pt>
              <c:pt idx="27">
                <c:v>44652</c:v>
              </c:pt>
              <c:pt idx="28">
                <c:v>44682</c:v>
              </c:pt>
              <c:pt idx="29">
                <c:v>44713</c:v>
              </c:pt>
              <c:pt idx="30">
                <c:v>44743</c:v>
              </c:pt>
              <c:pt idx="31">
                <c:v>44774</c:v>
              </c:pt>
              <c:pt idx="32">
                <c:v>44805</c:v>
              </c:pt>
              <c:pt idx="33">
                <c:v>44835</c:v>
              </c:pt>
              <c:pt idx="34">
                <c:v>44866</c:v>
              </c:pt>
              <c:pt idx="35">
                <c:v>44896</c:v>
              </c:pt>
              <c:pt idx="36">
                <c:v>44927</c:v>
              </c:pt>
              <c:pt idx="37">
                <c:v>44958</c:v>
              </c:pt>
              <c:pt idx="38">
                <c:v>44986</c:v>
              </c:pt>
              <c:pt idx="39">
                <c:v>45017</c:v>
              </c:pt>
              <c:pt idx="40">
                <c:v>45047</c:v>
              </c:pt>
              <c:pt idx="41">
                <c:v>45078</c:v>
              </c:pt>
              <c:pt idx="42">
                <c:v>45108</c:v>
              </c:pt>
              <c:pt idx="43">
                <c:v>45139</c:v>
              </c:pt>
              <c:pt idx="44">
                <c:v>45170</c:v>
              </c:pt>
              <c:pt idx="45">
                <c:v>45200</c:v>
              </c:pt>
              <c:pt idx="46">
                <c:v>45231</c:v>
              </c:pt>
              <c:pt idx="47">
                <c:v>45261</c:v>
              </c:pt>
              <c:pt idx="48">
                <c:v>45292</c:v>
              </c:pt>
            </c:numLit>
          </c:cat>
          <c:val>
            <c:numLit>
              <c:formatCode>General</c:formatCode>
              <c:ptCount val="49"/>
              <c:pt idx="0">
                <c:v>81.613012981373188</c:v>
              </c:pt>
              <c:pt idx="1">
                <c:v>82.322440798334412</c:v>
              </c:pt>
              <c:pt idx="2">
                <c:v>69.199313605756458</c:v>
              </c:pt>
              <c:pt idx="3">
                <c:v>59.247467715910105</c:v>
              </c:pt>
              <c:pt idx="4">
                <c:v>76.882476131429328</c:v>
              </c:pt>
              <c:pt idx="5">
                <c:v>82.27001208943993</c:v>
              </c:pt>
              <c:pt idx="6">
                <c:v>81.732556580011533</c:v>
              </c:pt>
              <c:pt idx="7">
                <c:v>80.660422410012984</c:v>
              </c:pt>
              <c:pt idx="8">
                <c:v>80.429687701786705</c:v>
              </c:pt>
              <c:pt idx="9">
                <c:v>77.801323746322211</c:v>
              </c:pt>
              <c:pt idx="10">
                <c:v>83.011669647000048</c:v>
              </c:pt>
              <c:pt idx="11">
                <c:v>74.993754876545495</c:v>
              </c:pt>
              <c:pt idx="12">
                <c:v>80.636324370100724</c:v>
              </c:pt>
              <c:pt idx="13">
                <c:v>81.048785311932463</c:v>
              </c:pt>
              <c:pt idx="14">
                <c:v>85.167307471948732</c:v>
              </c:pt>
              <c:pt idx="15">
                <c:v>84.414180513976305</c:v>
              </c:pt>
              <c:pt idx="16">
                <c:v>81.788006851503042</c:v>
              </c:pt>
              <c:pt idx="17">
                <c:v>79.865164806314127</c:v>
              </c:pt>
              <c:pt idx="18">
                <c:v>81.143134925029671</c:v>
              </c:pt>
              <c:pt idx="19">
                <c:v>79.226392331695862</c:v>
              </c:pt>
              <c:pt idx="20">
                <c:v>78.340238790528204</c:v>
              </c:pt>
              <c:pt idx="21">
                <c:v>78.53010866449273</c:v>
              </c:pt>
              <c:pt idx="22">
                <c:v>79.598673233262147</c:v>
              </c:pt>
              <c:pt idx="23">
                <c:v>77.120898569334656</c:v>
              </c:pt>
              <c:pt idx="24">
                <c:v>77.91534568283042</c:v>
              </c:pt>
              <c:pt idx="25">
                <c:v>73.779693687519</c:v>
              </c:pt>
              <c:pt idx="26">
                <c:v>74.998081238992469</c:v>
              </c:pt>
              <c:pt idx="27">
                <c:v>76.729001181909751</c:v>
              </c:pt>
              <c:pt idx="28">
                <c:v>76.992675382170688</c:v>
              </c:pt>
              <c:pt idx="29">
                <c:v>77.19323836869863</c:v>
              </c:pt>
              <c:pt idx="30">
                <c:v>77.602937955409772</c:v>
              </c:pt>
              <c:pt idx="31">
                <c:v>77.999606258762839</c:v>
              </c:pt>
              <c:pt idx="32">
                <c:v>77.02569739438114</c:v>
              </c:pt>
              <c:pt idx="33">
                <c:v>77.745344140733835</c:v>
              </c:pt>
              <c:pt idx="34">
                <c:v>76.472388212827852</c:v>
              </c:pt>
              <c:pt idx="35">
                <c:v>74.986970774092796</c:v>
              </c:pt>
              <c:pt idx="36">
                <c:v>75.740278269204936</c:v>
              </c:pt>
              <c:pt idx="37">
                <c:v>73.650128110125806</c:v>
              </c:pt>
              <c:pt idx="38">
                <c:v>74.299149218501299</c:v>
              </c:pt>
              <c:pt idx="39">
                <c:v>73.424574614287081</c:v>
              </c:pt>
              <c:pt idx="40">
                <c:v>75.256445471448629</c:v>
              </c:pt>
              <c:pt idx="41">
                <c:v>76.240019710012291</c:v>
              </c:pt>
              <c:pt idx="42">
                <c:v>74.260276205920235</c:v>
              </c:pt>
              <c:pt idx="43">
                <c:v>73.879601581498775</c:v>
              </c:pt>
              <c:pt idx="44">
                <c:v>72.896649440630213</c:v>
              </c:pt>
              <c:pt idx="45">
                <c:v>73.036483654877642</c:v>
              </c:pt>
              <c:pt idx="46">
                <c:v>75.878387147493427</c:v>
              </c:pt>
              <c:pt idx="47">
                <c:v>79.740767848190941</c:v>
              </c:pt>
              <c:pt idx="48">
                <c:v>75.135972761363135</c:v>
              </c:pt>
            </c:numLit>
          </c:val>
          <c:smooth val="0"/>
          <c:extLst>
            <c:ext xmlns:c16="http://schemas.microsoft.com/office/drawing/2014/chart" uri="{C3380CC4-5D6E-409C-BE32-E72D297353CC}">
              <c16:uniqueId val="{00000001-DE64-4055-80F9-7799436F282E}"/>
            </c:ext>
          </c:extLst>
        </c:ser>
        <c:ser>
          <c:idx val="0"/>
          <c:order val="1"/>
          <c:tx>
            <c:v>"HORS COVID"</c:v>
          </c:tx>
          <c:spPr>
            <a:ln w="12700">
              <a:solidFill>
                <a:srgbClr val="FF00FF"/>
              </a:solidFill>
              <a:prstDash val="solid"/>
            </a:ln>
          </c:spPr>
          <c:cat>
            <c:numLit>
              <c:formatCode>General</c:formatCode>
              <c:ptCount val="49"/>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pt idx="26">
                <c:v>44621</c:v>
              </c:pt>
              <c:pt idx="27">
                <c:v>44652</c:v>
              </c:pt>
              <c:pt idx="28">
                <c:v>44682</c:v>
              </c:pt>
              <c:pt idx="29">
                <c:v>44713</c:v>
              </c:pt>
              <c:pt idx="30">
                <c:v>44743</c:v>
              </c:pt>
              <c:pt idx="31">
                <c:v>44774</c:v>
              </c:pt>
              <c:pt idx="32">
                <c:v>44805</c:v>
              </c:pt>
              <c:pt idx="33">
                <c:v>44835</c:v>
              </c:pt>
              <c:pt idx="34">
                <c:v>44866</c:v>
              </c:pt>
              <c:pt idx="35">
                <c:v>44896</c:v>
              </c:pt>
              <c:pt idx="36">
                <c:v>44927</c:v>
              </c:pt>
              <c:pt idx="37">
                <c:v>44958</c:v>
              </c:pt>
              <c:pt idx="38">
                <c:v>44986</c:v>
              </c:pt>
              <c:pt idx="39">
                <c:v>45017</c:v>
              </c:pt>
              <c:pt idx="40">
                <c:v>45047</c:v>
              </c:pt>
              <c:pt idx="41">
                <c:v>45078</c:v>
              </c:pt>
              <c:pt idx="42">
                <c:v>45108</c:v>
              </c:pt>
              <c:pt idx="43">
                <c:v>45139</c:v>
              </c:pt>
              <c:pt idx="44">
                <c:v>45170</c:v>
              </c:pt>
              <c:pt idx="45">
                <c:v>45200</c:v>
              </c:pt>
              <c:pt idx="46">
                <c:v>45231</c:v>
              </c:pt>
              <c:pt idx="47">
                <c:v>45261</c:v>
              </c:pt>
              <c:pt idx="48">
                <c:v>45292</c:v>
              </c:pt>
            </c:numLit>
          </c:cat>
          <c:val>
            <c:numLit>
              <c:formatCode>General</c:formatCode>
              <c:ptCount val="49"/>
              <c:pt idx="0">
                <c:v>81.947355786705472</c:v>
              </c:pt>
              <c:pt idx="1">
                <c:v>81.989992354035891</c:v>
              </c:pt>
              <c:pt idx="2">
                <c:v>69.578491376054728</c:v>
              </c:pt>
              <c:pt idx="3">
                <c:v>59.82384001540013</c:v>
              </c:pt>
              <c:pt idx="4">
                <c:v>76.992239808298308</c:v>
              </c:pt>
              <c:pt idx="5">
                <c:v>77.86504480242661</c:v>
              </c:pt>
              <c:pt idx="6">
                <c:v>78.857083882472452</c:v>
              </c:pt>
              <c:pt idx="7">
                <c:v>79.986434442933401</c:v>
              </c:pt>
              <c:pt idx="8">
                <c:v>79.532462306946385</c:v>
              </c:pt>
              <c:pt idx="9">
                <c:v>77.039117802898133</c:v>
              </c:pt>
              <c:pt idx="10">
                <c:v>82.081731577398159</c:v>
              </c:pt>
              <c:pt idx="11">
                <c:v>74.593454654530973</c:v>
              </c:pt>
              <c:pt idx="12">
                <c:v>73.953567823945448</c:v>
              </c:pt>
              <c:pt idx="13">
                <c:v>74.523319288765165</c:v>
              </c:pt>
              <c:pt idx="14">
                <c:v>75.742698769622194</c:v>
              </c:pt>
              <c:pt idx="15">
                <c:v>77.122831374112636</c:v>
              </c:pt>
              <c:pt idx="16">
                <c:v>77.197142102533363</c:v>
              </c:pt>
              <c:pt idx="17">
                <c:v>75.773361472788636</c:v>
              </c:pt>
              <c:pt idx="18">
                <c:v>76.634334885254148</c:v>
              </c:pt>
              <c:pt idx="19">
                <c:v>75.216480971425213</c:v>
              </c:pt>
              <c:pt idx="20">
                <c:v>75.627052126039047</c:v>
              </c:pt>
              <c:pt idx="21">
                <c:v>76.431299656409635</c:v>
              </c:pt>
              <c:pt idx="22">
                <c:v>76.378885364031987</c:v>
              </c:pt>
              <c:pt idx="23">
                <c:v>72.926762558525297</c:v>
              </c:pt>
              <c:pt idx="24">
                <c:v>73.770242262658897</c:v>
              </c:pt>
              <c:pt idx="25">
                <c:v>71.74873759779237</c:v>
              </c:pt>
              <c:pt idx="26">
                <c:v>74.087983535838802</c:v>
              </c:pt>
              <c:pt idx="27">
                <c:v>76.453808422347493</c:v>
              </c:pt>
              <c:pt idx="28">
                <c:v>76.532274852154018</c:v>
              </c:pt>
              <c:pt idx="29">
                <c:v>76.717867028486808</c:v>
              </c:pt>
              <c:pt idx="30">
                <c:v>76.618599680050053</c:v>
              </c:pt>
              <c:pt idx="31">
                <c:v>77.542279529700792</c:v>
              </c:pt>
              <c:pt idx="32">
                <c:v>75.949910707220084</c:v>
              </c:pt>
              <c:pt idx="33">
                <c:v>77.0633178858712</c:v>
              </c:pt>
              <c:pt idx="34">
                <c:v>75.919238280593689</c:v>
              </c:pt>
              <c:pt idx="35">
                <c:v>74.971368866178977</c:v>
              </c:pt>
              <c:pt idx="36">
                <c:v>75.838783124154503</c:v>
              </c:pt>
              <c:pt idx="37">
                <c:v>73.657822954483962</c:v>
              </c:pt>
              <c:pt idx="38">
                <c:v>74.664267905500466</c:v>
              </c:pt>
              <c:pt idx="39">
                <c:v>73.766022050556941</c:v>
              </c:pt>
              <c:pt idx="40">
                <c:v>75.109807726685688</c:v>
              </c:pt>
              <c:pt idx="41">
                <c:v>76.115513235630104</c:v>
              </c:pt>
              <c:pt idx="42">
                <c:v>74.442056362352275</c:v>
              </c:pt>
              <c:pt idx="43">
                <c:v>73.826563813389114</c:v>
              </c:pt>
              <c:pt idx="44">
                <c:v>72.535557832802638</c:v>
              </c:pt>
              <c:pt idx="45">
                <c:v>72.390338523514515</c:v>
              </c:pt>
              <c:pt idx="46">
                <c:v>75.083853777041583</c:v>
              </c:pt>
              <c:pt idx="47">
                <c:v>80.146360542928022</c:v>
              </c:pt>
              <c:pt idx="48">
                <c:v>75.666348643612096</c:v>
              </c:pt>
            </c:numLit>
          </c:val>
          <c:smooth val="0"/>
          <c:extLst>
            <c:ext xmlns:c16="http://schemas.microsoft.com/office/drawing/2014/chart" uri="{C3380CC4-5D6E-409C-BE32-E72D297353CC}">
              <c16:uniqueId val="{00000002-DE64-4055-80F9-7799436F282E}"/>
            </c:ext>
          </c:extLst>
        </c:ser>
        <c:dLbls>
          <c:showLegendKey val="0"/>
          <c:showVal val="0"/>
          <c:showCatName val="0"/>
          <c:showSerName val="0"/>
          <c:showPercent val="0"/>
          <c:showBubbleSize val="0"/>
        </c:dLbls>
        <c:marker val="1"/>
        <c:smooth val="0"/>
        <c:axId val="479863920"/>
        <c:axId val="479859608"/>
      </c:lineChart>
      <c:dateAx>
        <c:axId val="479863920"/>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479859608"/>
        <c:crosses val="autoZero"/>
        <c:auto val="0"/>
        <c:lblOffset val="100"/>
        <c:baseTimeUnit val="months"/>
        <c:majorUnit val="6"/>
        <c:majorTimeUnit val="months"/>
        <c:minorUnit val="1"/>
        <c:minorTimeUnit val="months"/>
      </c:dateAx>
      <c:valAx>
        <c:axId val="479859608"/>
        <c:scaling>
          <c:orientation val="minMax"/>
          <c:max val="90"/>
          <c:min val="55"/>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9863920"/>
        <c:crossesAt val="41061"/>
        <c:crossBetween val="midCat"/>
      </c:valAx>
      <c:spPr>
        <a:solidFill>
          <a:srgbClr val="FFFFFF"/>
        </a:solidFill>
        <a:ln w="12700">
          <a:solidFill>
            <a:srgbClr val="808080"/>
          </a:solidFill>
          <a:prstDash val="solid"/>
        </a:ln>
      </c:spPr>
    </c:plotArea>
    <c:legend>
      <c:legendPos val="r"/>
      <c:layout>
        <c:manualLayout>
          <c:xMode val="edge"/>
          <c:yMode val="edge"/>
          <c:x val="0.1710525073254732"/>
          <c:y val="0.90196523717797072"/>
          <c:w val="0.70526323098501575"/>
          <c:h val="8.3333896567650112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22011197098203"/>
        </c:manualLayout>
      </c:layout>
      <c:lineChart>
        <c:grouping val="standard"/>
        <c:varyColors val="0"/>
        <c:ser>
          <c:idx val="1"/>
          <c:order val="0"/>
          <c:tx>
            <c:v>Produits de LPP</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pt idx="26">
                <c:v>44621</c:v>
              </c:pt>
              <c:pt idx="27">
                <c:v>44652</c:v>
              </c:pt>
              <c:pt idx="28">
                <c:v>44682</c:v>
              </c:pt>
              <c:pt idx="29">
                <c:v>44713</c:v>
              </c:pt>
              <c:pt idx="30">
                <c:v>44743</c:v>
              </c:pt>
              <c:pt idx="31">
                <c:v>44774</c:v>
              </c:pt>
              <c:pt idx="32">
                <c:v>44805</c:v>
              </c:pt>
              <c:pt idx="33">
                <c:v>44835</c:v>
              </c:pt>
              <c:pt idx="34">
                <c:v>44866</c:v>
              </c:pt>
              <c:pt idx="35">
                <c:v>44896</c:v>
              </c:pt>
              <c:pt idx="36">
                <c:v>44927</c:v>
              </c:pt>
              <c:pt idx="37">
                <c:v>44958</c:v>
              </c:pt>
              <c:pt idx="38">
                <c:v>44986</c:v>
              </c:pt>
              <c:pt idx="39">
                <c:v>45017</c:v>
              </c:pt>
              <c:pt idx="40">
                <c:v>45047</c:v>
              </c:pt>
              <c:pt idx="41">
                <c:v>45078</c:v>
              </c:pt>
              <c:pt idx="42">
                <c:v>45108</c:v>
              </c:pt>
              <c:pt idx="43">
                <c:v>45139</c:v>
              </c:pt>
              <c:pt idx="44">
                <c:v>45170</c:v>
              </c:pt>
              <c:pt idx="45">
                <c:v>45200</c:v>
              </c:pt>
              <c:pt idx="46">
                <c:v>45231</c:v>
              </c:pt>
              <c:pt idx="47">
                <c:v>45261</c:v>
              </c:pt>
              <c:pt idx="48">
                <c:v>45292</c:v>
              </c:pt>
            </c:numLit>
          </c:cat>
          <c:val>
            <c:numLit>
              <c:formatCode>General</c:formatCode>
              <c:ptCount val="49"/>
              <c:pt idx="0">
                <c:v>94.488110678164432</c:v>
              </c:pt>
              <c:pt idx="1">
                <c:v>94.480474215285042</c:v>
              </c:pt>
              <c:pt idx="2">
                <c:v>94.996700187285882</c:v>
              </c:pt>
              <c:pt idx="3">
                <c:v>87.256228292320074</c:v>
              </c:pt>
              <c:pt idx="4">
                <c:v>89.440793922216486</c:v>
              </c:pt>
              <c:pt idx="5">
                <c:v>94.343228427283989</c:v>
              </c:pt>
              <c:pt idx="6">
                <c:v>93.134079629137545</c:v>
              </c:pt>
              <c:pt idx="7">
                <c:v>95.334676992026218</c:v>
              </c:pt>
              <c:pt idx="8">
                <c:v>95.052251477617418</c:v>
              </c:pt>
              <c:pt idx="9">
                <c:v>95.774361652802099</c:v>
              </c:pt>
              <c:pt idx="10">
                <c:v>96.388313382768871</c:v>
              </c:pt>
              <c:pt idx="11">
                <c:v>97.93712665616539</c:v>
              </c:pt>
              <c:pt idx="12">
                <c:v>98.891666655764922</c:v>
              </c:pt>
              <c:pt idx="13">
                <c:v>98.865997682232447</c:v>
              </c:pt>
              <c:pt idx="14">
                <c:v>98.081083580771576</c:v>
              </c:pt>
              <c:pt idx="15">
                <c:v>100.83792142672738</c:v>
              </c:pt>
              <c:pt idx="16">
                <c:v>101.75739837927919</c:v>
              </c:pt>
              <c:pt idx="17">
                <c:v>97.777186981503689</c:v>
              </c:pt>
              <c:pt idx="18">
                <c:v>95.091981062317274</c:v>
              </c:pt>
              <c:pt idx="19">
                <c:v>94.733759673935651</c:v>
              </c:pt>
              <c:pt idx="20">
                <c:v>98.264974244902675</c:v>
              </c:pt>
              <c:pt idx="21">
                <c:v>96.410877994867647</c:v>
              </c:pt>
              <c:pt idx="22">
                <c:v>96.513599015684647</c:v>
              </c:pt>
              <c:pt idx="23">
                <c:v>93.667733149462961</c:v>
              </c:pt>
              <c:pt idx="24">
                <c:v>93.259685168194849</c:v>
              </c:pt>
              <c:pt idx="25">
                <c:v>98.462055699853835</c:v>
              </c:pt>
              <c:pt idx="26">
                <c:v>96.14494987817956</c:v>
              </c:pt>
              <c:pt idx="27">
                <c:v>96.043205326521544</c:v>
              </c:pt>
              <c:pt idx="28">
                <c:v>97.09960620429257</c:v>
              </c:pt>
              <c:pt idx="29">
                <c:v>96.320023365536528</c:v>
              </c:pt>
              <c:pt idx="30">
                <c:v>95.982822322838246</c:v>
              </c:pt>
              <c:pt idx="31">
                <c:v>97.062200479105755</c:v>
              </c:pt>
              <c:pt idx="32">
                <c:v>95.863286130112968</c:v>
              </c:pt>
              <c:pt idx="33">
                <c:v>94.504895914070303</c:v>
              </c:pt>
              <c:pt idx="34">
                <c:v>95.517120049861106</c:v>
              </c:pt>
              <c:pt idx="35">
                <c:v>93.433051247258874</c:v>
              </c:pt>
              <c:pt idx="36">
                <c:v>95.919287164535447</c:v>
              </c:pt>
              <c:pt idx="37">
                <c:v>94.489842644055614</c:v>
              </c:pt>
              <c:pt idx="38">
                <c:v>94.249166434863668</c:v>
              </c:pt>
              <c:pt idx="39">
                <c:v>91.782259450055065</c:v>
              </c:pt>
              <c:pt idx="40">
                <c:v>90.905961661959296</c:v>
              </c:pt>
              <c:pt idx="41">
                <c:v>94.589096728496031</c:v>
              </c:pt>
              <c:pt idx="42">
                <c:v>95.239232320511846</c:v>
              </c:pt>
              <c:pt idx="43">
                <c:v>92.086864969715577</c:v>
              </c:pt>
              <c:pt idx="44">
                <c:v>91.590798732277293</c:v>
              </c:pt>
              <c:pt idx="45">
                <c:v>92.585446434293488</c:v>
              </c:pt>
              <c:pt idx="46">
                <c:v>91.705279369930125</c:v>
              </c:pt>
              <c:pt idx="47">
                <c:v>97.343605020416831</c:v>
              </c:pt>
              <c:pt idx="48">
                <c:v>88.718543203492615</c:v>
              </c:pt>
            </c:numLit>
          </c:val>
          <c:smooth val="0"/>
          <c:extLst>
            <c:ext xmlns:c16="http://schemas.microsoft.com/office/drawing/2014/chart" uri="{C3380CC4-5D6E-409C-BE32-E72D297353CC}">
              <c16:uniqueId val="{00000001-9CD6-4F17-B117-5A7E0D9BA574}"/>
            </c:ext>
          </c:extLst>
        </c:ser>
        <c:dLbls>
          <c:showLegendKey val="0"/>
          <c:showVal val="0"/>
          <c:showCatName val="0"/>
          <c:showSerName val="0"/>
          <c:showPercent val="0"/>
          <c:showBubbleSize val="0"/>
        </c:dLbls>
        <c:marker val="1"/>
        <c:smooth val="0"/>
        <c:axId val="545027992"/>
        <c:axId val="545028384"/>
      </c:lineChart>
      <c:dateAx>
        <c:axId val="545027992"/>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545028384"/>
        <c:crosses val="autoZero"/>
        <c:auto val="0"/>
        <c:lblOffset val="100"/>
        <c:baseTimeUnit val="months"/>
        <c:majorUnit val="6"/>
        <c:majorTimeUnit val="months"/>
        <c:minorUnit val="1"/>
        <c:minorTimeUnit val="months"/>
      </c:dateAx>
      <c:valAx>
        <c:axId val="545028384"/>
        <c:scaling>
          <c:orientation val="minMax"/>
          <c:max val="115"/>
          <c:min val="75"/>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545027992"/>
        <c:crosses val="autoZero"/>
        <c:crossBetween val="midCat"/>
      </c:valAx>
      <c:spPr>
        <a:solidFill>
          <a:srgbClr val="FFFFFF"/>
        </a:solidFill>
        <a:ln w="12700">
          <a:solidFill>
            <a:srgbClr val="808080"/>
          </a:solidFill>
          <a:prstDash val="solid"/>
        </a:ln>
      </c:spPr>
    </c:plotArea>
    <c:legend>
      <c:legendPos val="r"/>
      <c:layout>
        <c:manualLayout>
          <c:xMode val="edge"/>
          <c:yMode val="edge"/>
          <c:x val="0.15789470760599369"/>
          <c:y val="0.90686717808342632"/>
          <c:w val="0.7026316154925078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96808714361351"/>
        </c:manualLayout>
      </c:layout>
      <c:lineChart>
        <c:grouping val="standard"/>
        <c:varyColors val="0"/>
        <c:ser>
          <c:idx val="1"/>
          <c:order val="0"/>
          <c:tx>
            <c:v>Produits de LPP</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pt idx="26">
                <c:v>44621</c:v>
              </c:pt>
              <c:pt idx="27">
                <c:v>44652</c:v>
              </c:pt>
              <c:pt idx="28">
                <c:v>44682</c:v>
              </c:pt>
              <c:pt idx="29">
                <c:v>44713</c:v>
              </c:pt>
              <c:pt idx="30">
                <c:v>44743</c:v>
              </c:pt>
              <c:pt idx="31">
                <c:v>44774</c:v>
              </c:pt>
              <c:pt idx="32">
                <c:v>44805</c:v>
              </c:pt>
              <c:pt idx="33">
                <c:v>44835</c:v>
              </c:pt>
              <c:pt idx="34">
                <c:v>44866</c:v>
              </c:pt>
              <c:pt idx="35">
                <c:v>44896</c:v>
              </c:pt>
              <c:pt idx="36">
                <c:v>44927</c:v>
              </c:pt>
              <c:pt idx="37">
                <c:v>44958</c:v>
              </c:pt>
              <c:pt idx="38">
                <c:v>44986</c:v>
              </c:pt>
              <c:pt idx="39">
                <c:v>45017</c:v>
              </c:pt>
              <c:pt idx="40">
                <c:v>45047</c:v>
              </c:pt>
              <c:pt idx="41">
                <c:v>45078</c:v>
              </c:pt>
              <c:pt idx="42">
                <c:v>45108</c:v>
              </c:pt>
              <c:pt idx="43">
                <c:v>45139</c:v>
              </c:pt>
              <c:pt idx="44">
                <c:v>45170</c:v>
              </c:pt>
              <c:pt idx="45">
                <c:v>45200</c:v>
              </c:pt>
              <c:pt idx="46">
                <c:v>45231</c:v>
              </c:pt>
              <c:pt idx="47">
                <c:v>45261</c:v>
              </c:pt>
              <c:pt idx="48">
                <c:v>45292</c:v>
              </c:pt>
            </c:numLit>
          </c:cat>
          <c:val>
            <c:numLit>
              <c:formatCode>General</c:formatCode>
              <c:ptCount val="49"/>
              <c:pt idx="0">
                <c:v>113.40061316402415</c:v>
              </c:pt>
              <c:pt idx="1">
                <c:v>113.2145567853799</c:v>
              </c:pt>
              <c:pt idx="2">
                <c:v>112.93081178604312</c:v>
              </c:pt>
              <c:pt idx="3">
                <c:v>97.772069101421806</c:v>
              </c:pt>
              <c:pt idx="4">
                <c:v>97.970540231080648</c:v>
              </c:pt>
              <c:pt idx="5">
                <c:v>112.78199095483355</c:v>
              </c:pt>
              <c:pt idx="6">
                <c:v>113.51058467827617</c:v>
              </c:pt>
              <c:pt idx="7">
                <c:v>114.64166892671824</c:v>
              </c:pt>
              <c:pt idx="8">
                <c:v>115.40893510171848</c:v>
              </c:pt>
              <c:pt idx="9">
                <c:v>116.89899245574533</c:v>
              </c:pt>
              <c:pt idx="10">
                <c:v>118.34559519980836</c:v>
              </c:pt>
              <c:pt idx="11">
                <c:v>119.56165752481964</c:v>
              </c:pt>
              <c:pt idx="12">
                <c:v>121.77096813413853</c:v>
              </c:pt>
              <c:pt idx="13">
                <c:v>121.46029840705583</c:v>
              </c:pt>
              <c:pt idx="14">
                <c:v>123.81991090372826</c:v>
              </c:pt>
              <c:pt idx="15">
                <c:v>122.97685208524118</c:v>
              </c:pt>
              <c:pt idx="16">
                <c:v>122.85169091634404</c:v>
              </c:pt>
              <c:pt idx="17">
                <c:v>122.45066269859628</c:v>
              </c:pt>
              <c:pt idx="18">
                <c:v>122.45336527932092</c:v>
              </c:pt>
              <c:pt idx="19">
                <c:v>119.42865078675216</c:v>
              </c:pt>
              <c:pt idx="20">
                <c:v>124.39957281050076</c:v>
              </c:pt>
              <c:pt idx="21">
                <c:v>122.03057299482924</c:v>
              </c:pt>
              <c:pt idx="22">
                <c:v>121.7849894424492</c:v>
              </c:pt>
              <c:pt idx="23">
                <c:v>118.48645186214833</c:v>
              </c:pt>
              <c:pt idx="24">
                <c:v>119.8797620421678</c:v>
              </c:pt>
              <c:pt idx="25">
                <c:v>126.78469822340655</c:v>
              </c:pt>
              <c:pt idx="26">
                <c:v>120.823588942833</c:v>
              </c:pt>
              <c:pt idx="27">
                <c:v>127.35453127845595</c:v>
              </c:pt>
              <c:pt idx="28">
                <c:v>125.51603828230864</c:v>
              </c:pt>
              <c:pt idx="29">
                <c:v>125.22526587602962</c:v>
              </c:pt>
              <c:pt idx="30">
                <c:v>126.41214888023136</c:v>
              </c:pt>
              <c:pt idx="31">
                <c:v>132.00043914993617</c:v>
              </c:pt>
              <c:pt idx="32">
                <c:v>128.15866101449117</c:v>
              </c:pt>
              <c:pt idx="33">
                <c:v>124.37851343161978</c:v>
              </c:pt>
              <c:pt idx="34">
                <c:v>129.18629625048851</c:v>
              </c:pt>
              <c:pt idx="35">
                <c:v>129.32904926750871</c:v>
              </c:pt>
              <c:pt idx="36">
                <c:v>132.77435837498365</c:v>
              </c:pt>
              <c:pt idx="37">
                <c:v>132.20051087081168</c:v>
              </c:pt>
              <c:pt idx="38">
                <c:v>131.92281033527621</c:v>
              </c:pt>
              <c:pt idx="39">
                <c:v>126.89059414935753</c:v>
              </c:pt>
              <c:pt idx="40">
                <c:v>128.96061292971496</c:v>
              </c:pt>
              <c:pt idx="41">
                <c:v>131.70949596121352</c:v>
              </c:pt>
              <c:pt idx="42">
                <c:v>135.78353638558019</c:v>
              </c:pt>
              <c:pt idx="43">
                <c:v>130.1786304118344</c:v>
              </c:pt>
              <c:pt idx="44">
                <c:v>131.35737393647068</c:v>
              </c:pt>
              <c:pt idx="45">
                <c:v>132.06404116451282</c:v>
              </c:pt>
              <c:pt idx="46">
                <c:v>127.33587102603356</c:v>
              </c:pt>
              <c:pt idx="47">
                <c:v>139.81276931006641</c:v>
              </c:pt>
              <c:pt idx="48">
                <c:v>131.35065891342779</c:v>
              </c:pt>
            </c:numLit>
          </c:val>
          <c:smooth val="0"/>
          <c:extLst>
            <c:ext xmlns:c16="http://schemas.microsoft.com/office/drawing/2014/chart" uri="{C3380CC4-5D6E-409C-BE32-E72D297353CC}">
              <c16:uniqueId val="{00000001-7E4D-4210-A985-733B9BB56B05}"/>
            </c:ext>
          </c:extLst>
        </c:ser>
        <c:dLbls>
          <c:showLegendKey val="0"/>
          <c:showVal val="0"/>
          <c:showCatName val="0"/>
          <c:showSerName val="0"/>
          <c:showPercent val="0"/>
          <c:showBubbleSize val="0"/>
        </c:dLbls>
        <c:marker val="1"/>
        <c:smooth val="0"/>
        <c:axId val="545025640"/>
        <c:axId val="545028776"/>
      </c:lineChart>
      <c:dateAx>
        <c:axId val="545025640"/>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545028776"/>
        <c:crosses val="autoZero"/>
        <c:auto val="0"/>
        <c:lblOffset val="100"/>
        <c:baseTimeUnit val="months"/>
        <c:majorUnit val="6"/>
        <c:majorTimeUnit val="months"/>
        <c:minorUnit val="1"/>
        <c:minorTimeUnit val="months"/>
      </c:dateAx>
      <c:valAx>
        <c:axId val="545028776"/>
        <c:scaling>
          <c:orientation val="minMax"/>
          <c:min val="95"/>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545025640"/>
        <c:crosses val="autoZero"/>
        <c:crossBetween val="midCat"/>
      </c:valAx>
      <c:spPr>
        <a:solidFill>
          <a:srgbClr val="FFFFFF"/>
        </a:solidFill>
        <a:ln w="12700">
          <a:solidFill>
            <a:srgbClr val="808080"/>
          </a:solidFill>
          <a:prstDash val="solid"/>
        </a:ln>
      </c:spPr>
    </c:plotArea>
    <c:legend>
      <c:legendPos val="r"/>
      <c:layout>
        <c:manualLayout>
          <c:xMode val="edge"/>
          <c:yMode val="edge"/>
          <c:x val="0.19730811426349484"/>
          <c:y val="0.90686717808342632"/>
          <c:w val="0.7052632309850157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orientation="portrait"/>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32157091474677"/>
          <c:h val="0.73858628186498143"/>
        </c:manualLayout>
      </c:layout>
      <c:lineChart>
        <c:grouping val="standard"/>
        <c:varyColors val="0"/>
        <c:ser>
          <c:idx val="1"/>
          <c:order val="0"/>
          <c:tx>
            <c:v>Produits de LPP</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pt idx="26">
                <c:v>44621</c:v>
              </c:pt>
              <c:pt idx="27">
                <c:v>44652</c:v>
              </c:pt>
              <c:pt idx="28">
                <c:v>44682</c:v>
              </c:pt>
              <c:pt idx="29">
                <c:v>44713</c:v>
              </c:pt>
              <c:pt idx="30">
                <c:v>44743</c:v>
              </c:pt>
              <c:pt idx="31">
                <c:v>44774</c:v>
              </c:pt>
              <c:pt idx="32">
                <c:v>44805</c:v>
              </c:pt>
              <c:pt idx="33">
                <c:v>44835</c:v>
              </c:pt>
              <c:pt idx="34">
                <c:v>44866</c:v>
              </c:pt>
              <c:pt idx="35">
                <c:v>44896</c:v>
              </c:pt>
              <c:pt idx="36">
                <c:v>44927</c:v>
              </c:pt>
              <c:pt idx="37">
                <c:v>44958</c:v>
              </c:pt>
              <c:pt idx="38">
                <c:v>44986</c:v>
              </c:pt>
              <c:pt idx="39">
                <c:v>45017</c:v>
              </c:pt>
              <c:pt idx="40">
                <c:v>45047</c:v>
              </c:pt>
              <c:pt idx="41">
                <c:v>45078</c:v>
              </c:pt>
              <c:pt idx="42">
                <c:v>45108</c:v>
              </c:pt>
              <c:pt idx="43">
                <c:v>45139</c:v>
              </c:pt>
              <c:pt idx="44">
                <c:v>45170</c:v>
              </c:pt>
              <c:pt idx="45">
                <c:v>45200</c:v>
              </c:pt>
              <c:pt idx="46">
                <c:v>45231</c:v>
              </c:pt>
              <c:pt idx="47">
                <c:v>45261</c:v>
              </c:pt>
              <c:pt idx="48">
                <c:v>45292</c:v>
              </c:pt>
            </c:numLit>
          </c:cat>
          <c:val>
            <c:numLit>
              <c:formatCode>General</c:formatCode>
              <c:ptCount val="49"/>
              <c:pt idx="0">
                <c:v>101.45964796967849</c:v>
              </c:pt>
              <c:pt idx="1">
                <c:v>101.38624225721229</c:v>
              </c:pt>
              <c:pt idx="2">
                <c:v>101.60758248032936</c:v>
              </c:pt>
              <c:pt idx="3">
                <c:v>91.132583439244215</c:v>
              </c:pt>
              <c:pt idx="4">
                <c:v>92.585033798661257</c:v>
              </c:pt>
              <c:pt idx="5">
                <c:v>101.14013542921532</c:v>
              </c:pt>
              <c:pt idx="6">
                <c:v>100.64527836801436</c:v>
              </c:pt>
              <c:pt idx="7">
                <c:v>102.45163120579576</c:v>
              </c:pt>
              <c:pt idx="8">
                <c:v>102.55614363166107</c:v>
              </c:pt>
              <c:pt idx="9">
                <c:v>103.56133492734867</c:v>
              </c:pt>
              <c:pt idx="10">
                <c:v>104.48221894192078</c:v>
              </c:pt>
              <c:pt idx="11">
                <c:v>105.90837337378171</c:v>
              </c:pt>
              <c:pt idx="12">
                <c:v>107.32544762047489</c:v>
              </c:pt>
              <c:pt idx="13">
                <c:v>107.19472150905334</c:v>
              </c:pt>
              <c:pt idx="14">
                <c:v>107.56894456881344</c:v>
              </c:pt>
              <c:pt idx="15">
                <c:v>108.99878648387514</c:v>
              </c:pt>
              <c:pt idx="16">
                <c:v>109.53318834521342</c:v>
              </c:pt>
              <c:pt idx="17">
                <c:v>106.87233746206995</c:v>
              </c:pt>
              <c:pt idx="18">
                <c:v>105.17794988420654</c:v>
              </c:pt>
              <c:pt idx="19">
                <c:v>103.83680430970497</c:v>
              </c:pt>
              <c:pt idx="20">
                <c:v>107.89872465075405</c:v>
              </c:pt>
              <c:pt idx="21">
                <c:v>105.8548243590777</c:v>
              </c:pt>
              <c:pt idx="22">
                <c:v>105.82915315244283</c:v>
              </c:pt>
              <c:pt idx="23">
                <c:v>102.81642318466315</c:v>
              </c:pt>
              <c:pt idx="24">
                <c:v>103.07239286082451</c:v>
              </c:pt>
              <c:pt idx="25">
                <c:v>108.90236409874487</c:v>
              </c:pt>
              <c:pt idx="26">
                <c:v>105.2420036748245</c:v>
              </c:pt>
              <c:pt idx="27">
                <c:v>107.58520388984594</c:v>
              </c:pt>
              <c:pt idx="28">
                <c:v>107.57448736144156</c:v>
              </c:pt>
              <c:pt idx="29">
                <c:v>106.97509009892229</c:v>
              </c:pt>
              <c:pt idx="30">
                <c:v>107.19969777383341</c:v>
              </c:pt>
              <c:pt idx="31">
                <c:v>109.9411536464946</c:v>
              </c:pt>
              <c:pt idx="32">
                <c:v>107.7680253637604</c:v>
              </c:pt>
              <c:pt idx="33">
                <c:v>105.51692558659707</c:v>
              </c:pt>
              <c:pt idx="34">
                <c:v>107.92827069651551</c:v>
              </c:pt>
              <c:pt idx="35">
                <c:v>106.66505420410661</c:v>
              </c:pt>
              <c:pt idx="36">
                <c:v>109.50482421956815</c:v>
              </c:pt>
              <c:pt idx="37">
                <c:v>108.39077035192011</c:v>
              </c:pt>
              <c:pt idx="38">
                <c:v>108.13644621475088</c:v>
              </c:pt>
              <c:pt idx="39">
                <c:v>104.7239135110204</c:v>
              </c:pt>
              <c:pt idx="40">
                <c:v>104.93368859164916</c:v>
              </c:pt>
              <c:pt idx="41">
                <c:v>108.27243914816076</c:v>
              </c:pt>
              <c:pt idx="42">
                <c:v>110.18469646305151</c:v>
              </c:pt>
              <c:pt idx="43">
                <c:v>106.12827294721016</c:v>
              </c:pt>
              <c:pt idx="44">
                <c:v>106.24957602518768</c:v>
              </c:pt>
              <c:pt idx="45">
                <c:v>107.13806820309813</c:v>
              </c:pt>
              <c:pt idx="46">
                <c:v>104.83944808371905</c:v>
              </c:pt>
              <c:pt idx="47">
                <c:v>112.99861222034157</c:v>
              </c:pt>
              <c:pt idx="48">
                <c:v>104.43361764751029</c:v>
              </c:pt>
            </c:numLit>
          </c:val>
          <c:smooth val="0"/>
          <c:extLst>
            <c:ext xmlns:c16="http://schemas.microsoft.com/office/drawing/2014/chart" uri="{C3380CC4-5D6E-409C-BE32-E72D297353CC}">
              <c16:uniqueId val="{00000001-4A43-4D7B-A6B2-BB99F11B1C89}"/>
            </c:ext>
          </c:extLst>
        </c:ser>
        <c:dLbls>
          <c:showLegendKey val="0"/>
          <c:showVal val="0"/>
          <c:showCatName val="0"/>
          <c:showSerName val="0"/>
          <c:showPercent val="0"/>
          <c:showBubbleSize val="0"/>
        </c:dLbls>
        <c:marker val="1"/>
        <c:smooth val="0"/>
        <c:axId val="474521152"/>
        <c:axId val="474511744"/>
      </c:lineChart>
      <c:dateAx>
        <c:axId val="474521152"/>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474511744"/>
        <c:crosses val="autoZero"/>
        <c:auto val="0"/>
        <c:lblOffset val="100"/>
        <c:baseTimeUnit val="months"/>
        <c:majorUnit val="6"/>
        <c:majorTimeUnit val="months"/>
        <c:minorUnit val="1"/>
        <c:minorTimeUnit val="months"/>
      </c:dateAx>
      <c:valAx>
        <c:axId val="474511744"/>
        <c:scaling>
          <c:orientation val="minMax"/>
          <c:min val="90"/>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4521152"/>
        <c:crossesAt val="41061"/>
        <c:crossBetween val="midCat"/>
      </c:valAx>
      <c:spPr>
        <a:solidFill>
          <a:srgbClr val="FFFFFF"/>
        </a:solidFill>
        <a:ln w="12700">
          <a:solidFill>
            <a:srgbClr val="808080"/>
          </a:solidFill>
          <a:prstDash val="solid"/>
        </a:ln>
      </c:spPr>
    </c:plotArea>
    <c:legend>
      <c:legendPos val="r"/>
      <c:layout>
        <c:manualLayout>
          <c:xMode val="edge"/>
          <c:yMode val="edge"/>
          <c:x val="0.1710525073254732"/>
          <c:y val="0.90196523717797072"/>
          <c:w val="0.70526323098501575"/>
          <c:h val="8.3333896567650112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22011197098203"/>
        </c:manualLayout>
      </c:layout>
      <c:lineChart>
        <c:grouping val="standard"/>
        <c:varyColors val="0"/>
        <c:ser>
          <c:idx val="1"/>
          <c:order val="0"/>
          <c:tx>
            <c:v>TOTAL généralistes</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pt idx="26">
                <c:v>44621</c:v>
              </c:pt>
              <c:pt idx="27">
                <c:v>44652</c:v>
              </c:pt>
              <c:pt idx="28">
                <c:v>44682</c:v>
              </c:pt>
              <c:pt idx="29">
                <c:v>44713</c:v>
              </c:pt>
              <c:pt idx="30">
                <c:v>44743</c:v>
              </c:pt>
              <c:pt idx="31">
                <c:v>44774</c:v>
              </c:pt>
              <c:pt idx="32">
                <c:v>44805</c:v>
              </c:pt>
              <c:pt idx="33">
                <c:v>44835</c:v>
              </c:pt>
              <c:pt idx="34">
                <c:v>44866</c:v>
              </c:pt>
              <c:pt idx="35">
                <c:v>44896</c:v>
              </c:pt>
              <c:pt idx="36">
                <c:v>44927</c:v>
              </c:pt>
              <c:pt idx="37">
                <c:v>44958</c:v>
              </c:pt>
              <c:pt idx="38">
                <c:v>44986</c:v>
              </c:pt>
              <c:pt idx="39">
                <c:v>45017</c:v>
              </c:pt>
              <c:pt idx="40">
                <c:v>45047</c:v>
              </c:pt>
              <c:pt idx="41">
                <c:v>45078</c:v>
              </c:pt>
              <c:pt idx="42">
                <c:v>45108</c:v>
              </c:pt>
              <c:pt idx="43">
                <c:v>45139</c:v>
              </c:pt>
              <c:pt idx="44">
                <c:v>45170</c:v>
              </c:pt>
              <c:pt idx="45">
                <c:v>45200</c:v>
              </c:pt>
              <c:pt idx="46">
                <c:v>45231</c:v>
              </c:pt>
              <c:pt idx="47">
                <c:v>45261</c:v>
              </c:pt>
              <c:pt idx="48">
                <c:v>45292</c:v>
              </c:pt>
            </c:numLit>
          </c:cat>
          <c:val>
            <c:numLit>
              <c:formatCode>General</c:formatCode>
              <c:ptCount val="49"/>
              <c:pt idx="0">
                <c:v>71.796052479421633</c:v>
              </c:pt>
              <c:pt idx="1">
                <c:v>72.89384507837643</c:v>
              </c:pt>
              <c:pt idx="2">
                <c:v>58.652187704184122</c:v>
              </c:pt>
              <c:pt idx="3">
                <c:v>52.257014629985918</c:v>
              </c:pt>
              <c:pt idx="4">
                <c:v>70.703911065050207</c:v>
              </c:pt>
              <c:pt idx="5">
                <c:v>73.995029144052296</c:v>
              </c:pt>
              <c:pt idx="6">
                <c:v>71.422163939475084</c:v>
              </c:pt>
              <c:pt idx="7">
                <c:v>70.372932850742558</c:v>
              </c:pt>
              <c:pt idx="8">
                <c:v>69.535263418422659</c:v>
              </c:pt>
              <c:pt idx="9">
                <c:v>67.536472008600015</c:v>
              </c:pt>
              <c:pt idx="10">
                <c:v>73.335731129510791</c:v>
              </c:pt>
              <c:pt idx="11">
                <c:v>67.892535880402079</c:v>
              </c:pt>
              <c:pt idx="12">
                <c:v>72.924385157746855</c:v>
              </c:pt>
              <c:pt idx="13">
                <c:v>72.574625139901201</c:v>
              </c:pt>
              <c:pt idx="14">
                <c:v>74.302181974972953</c:v>
              </c:pt>
              <c:pt idx="15">
                <c:v>73.226950753577697</c:v>
              </c:pt>
              <c:pt idx="16">
                <c:v>70.561177650215242</c:v>
              </c:pt>
              <c:pt idx="17">
                <c:v>67.806038152467778</c:v>
              </c:pt>
              <c:pt idx="18">
                <c:v>68.519336258005069</c:v>
              </c:pt>
              <c:pt idx="19">
                <c:v>66.098937816177397</c:v>
              </c:pt>
              <c:pt idx="20">
                <c:v>66.211959373065085</c:v>
              </c:pt>
              <c:pt idx="21">
                <c:v>65.345409660711582</c:v>
              </c:pt>
              <c:pt idx="22">
                <c:v>66.605232629745529</c:v>
              </c:pt>
              <c:pt idx="23">
                <c:v>63.883678187845526</c:v>
              </c:pt>
              <c:pt idx="24">
                <c:v>63.451647227012877</c:v>
              </c:pt>
              <c:pt idx="25">
                <c:v>61.558367497188904</c:v>
              </c:pt>
              <c:pt idx="26">
                <c:v>61.0820837822572</c:v>
              </c:pt>
              <c:pt idx="27">
                <c:v>63.225729316328703</c:v>
              </c:pt>
              <c:pt idx="28">
                <c:v>63.757008308041918</c:v>
              </c:pt>
              <c:pt idx="29">
                <c:v>63.180178660031771</c:v>
              </c:pt>
              <c:pt idx="30">
                <c:v>64.155284283916728</c:v>
              </c:pt>
              <c:pt idx="31">
                <c:v>64.993143368024889</c:v>
              </c:pt>
              <c:pt idx="32">
                <c:v>63.563718164970375</c:v>
              </c:pt>
              <c:pt idx="33">
                <c:v>63.915294593969676</c:v>
              </c:pt>
              <c:pt idx="34">
                <c:v>62.490937275055479</c:v>
              </c:pt>
              <c:pt idx="35">
                <c:v>61.29117609143978</c:v>
              </c:pt>
              <c:pt idx="36">
                <c:v>62.610832683198012</c:v>
              </c:pt>
              <c:pt idx="37">
                <c:v>60.00464591792155</c:v>
              </c:pt>
              <c:pt idx="38">
                <c:v>60.757261857282799</c:v>
              </c:pt>
              <c:pt idx="39">
                <c:v>60.268668858567054</c:v>
              </c:pt>
              <c:pt idx="40">
                <c:v>61.107836233498105</c:v>
              </c:pt>
              <c:pt idx="41">
                <c:v>61.798299730423309</c:v>
              </c:pt>
              <c:pt idx="42">
                <c:v>60.200981379792971</c:v>
              </c:pt>
              <c:pt idx="43">
                <c:v>59.383950323879233</c:v>
              </c:pt>
              <c:pt idx="44">
                <c:v>59.037527353440097</c:v>
              </c:pt>
              <c:pt idx="45">
                <c:v>59.17816968531605</c:v>
              </c:pt>
              <c:pt idx="46">
                <c:v>60.384954374034308</c:v>
              </c:pt>
              <c:pt idx="47">
                <c:v>63.755802653620378</c:v>
              </c:pt>
              <c:pt idx="48">
                <c:v>59.906830253192943</c:v>
              </c:pt>
            </c:numLit>
          </c:val>
          <c:smooth val="0"/>
          <c:extLst>
            <c:ext xmlns:c16="http://schemas.microsoft.com/office/drawing/2014/chart" uri="{C3380CC4-5D6E-409C-BE32-E72D297353CC}">
              <c16:uniqueId val="{00000001-3C59-408F-A1E4-AF5ABBF0B6E1}"/>
            </c:ext>
          </c:extLst>
        </c:ser>
        <c:ser>
          <c:idx val="0"/>
          <c:order val="1"/>
          <c:tx>
            <c:v>"HORS COVID"</c:v>
          </c:tx>
          <c:spPr>
            <a:ln w="12700">
              <a:solidFill>
                <a:srgbClr val="FF00FF"/>
              </a:solidFill>
              <a:prstDash val="solid"/>
            </a:ln>
          </c:spPr>
          <c:cat>
            <c:numLit>
              <c:formatCode>General</c:formatCode>
              <c:ptCount val="49"/>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pt idx="26">
                <c:v>44621</c:v>
              </c:pt>
              <c:pt idx="27">
                <c:v>44652</c:v>
              </c:pt>
              <c:pt idx="28">
                <c:v>44682</c:v>
              </c:pt>
              <c:pt idx="29">
                <c:v>44713</c:v>
              </c:pt>
              <c:pt idx="30">
                <c:v>44743</c:v>
              </c:pt>
              <c:pt idx="31">
                <c:v>44774</c:v>
              </c:pt>
              <c:pt idx="32">
                <c:v>44805</c:v>
              </c:pt>
              <c:pt idx="33">
                <c:v>44835</c:v>
              </c:pt>
              <c:pt idx="34">
                <c:v>44866</c:v>
              </c:pt>
              <c:pt idx="35">
                <c:v>44896</c:v>
              </c:pt>
              <c:pt idx="36">
                <c:v>44927</c:v>
              </c:pt>
              <c:pt idx="37">
                <c:v>44958</c:v>
              </c:pt>
              <c:pt idx="38">
                <c:v>44986</c:v>
              </c:pt>
              <c:pt idx="39">
                <c:v>45017</c:v>
              </c:pt>
              <c:pt idx="40">
                <c:v>45047</c:v>
              </c:pt>
              <c:pt idx="41">
                <c:v>45078</c:v>
              </c:pt>
              <c:pt idx="42">
                <c:v>45108</c:v>
              </c:pt>
              <c:pt idx="43">
                <c:v>45139</c:v>
              </c:pt>
              <c:pt idx="44">
                <c:v>45170</c:v>
              </c:pt>
              <c:pt idx="45">
                <c:v>45200</c:v>
              </c:pt>
              <c:pt idx="46">
                <c:v>45231</c:v>
              </c:pt>
              <c:pt idx="47">
                <c:v>45261</c:v>
              </c:pt>
              <c:pt idx="48">
                <c:v>45292</c:v>
              </c:pt>
            </c:numLit>
          </c:cat>
          <c:val>
            <c:numLit>
              <c:formatCode>General</c:formatCode>
              <c:ptCount val="49"/>
              <c:pt idx="0">
                <c:v>71.722377181617162</c:v>
              </c:pt>
              <c:pt idx="1">
                <c:v>72.327607909482325</c:v>
              </c:pt>
              <c:pt idx="2">
                <c:v>59.238685645361791</c:v>
              </c:pt>
              <c:pt idx="3">
                <c:v>52.944480651917715</c:v>
              </c:pt>
              <c:pt idx="4">
                <c:v>71.546655468983744</c:v>
              </c:pt>
              <c:pt idx="5">
                <c:v>69.756471843051912</c:v>
              </c:pt>
              <c:pt idx="6">
                <c:v>68.078644823835305</c:v>
              </c:pt>
              <c:pt idx="7">
                <c:v>69.339392017388477</c:v>
              </c:pt>
              <c:pt idx="8">
                <c:v>68.936757046876792</c:v>
              </c:pt>
              <c:pt idx="9">
                <c:v>66.785603007197665</c:v>
              </c:pt>
              <c:pt idx="10">
                <c:v>71.736549320300796</c:v>
              </c:pt>
              <c:pt idx="11">
                <c:v>67.962889347326154</c:v>
              </c:pt>
              <c:pt idx="12">
                <c:v>66.026252083753192</c:v>
              </c:pt>
              <c:pt idx="13">
                <c:v>65.878196773615855</c:v>
              </c:pt>
              <c:pt idx="14">
                <c:v>65.747830072080049</c:v>
              </c:pt>
              <c:pt idx="15">
                <c:v>66.966137226612275</c:v>
              </c:pt>
              <c:pt idx="16">
                <c:v>66.749528794684338</c:v>
              </c:pt>
              <c:pt idx="17">
                <c:v>64.66102962800727</c:v>
              </c:pt>
              <c:pt idx="18">
                <c:v>65.068516070936454</c:v>
              </c:pt>
              <c:pt idx="19">
                <c:v>63.236786355281161</c:v>
              </c:pt>
              <c:pt idx="20">
                <c:v>64.516787998092227</c:v>
              </c:pt>
              <c:pt idx="21">
                <c:v>63.271570411531371</c:v>
              </c:pt>
              <c:pt idx="22">
                <c:v>63.090683311449538</c:v>
              </c:pt>
              <c:pt idx="23">
                <c:v>60.565881470453533</c:v>
              </c:pt>
              <c:pt idx="24">
                <c:v>61.082978931677268</c:v>
              </c:pt>
              <c:pt idx="25">
                <c:v>60.422776816881665</c:v>
              </c:pt>
              <c:pt idx="26">
                <c:v>61.086622236114572</c:v>
              </c:pt>
              <c:pt idx="27">
                <c:v>62.912083441644782</c:v>
              </c:pt>
              <c:pt idx="28">
                <c:v>63.341505157462173</c:v>
              </c:pt>
              <c:pt idx="29">
                <c:v>63.053421119576804</c:v>
              </c:pt>
              <c:pt idx="30">
                <c:v>62.823538878497466</c:v>
              </c:pt>
              <c:pt idx="31">
                <c:v>64.451249788734174</c:v>
              </c:pt>
              <c:pt idx="32">
                <c:v>62.748163438898672</c:v>
              </c:pt>
              <c:pt idx="33">
                <c:v>63.211610340430227</c:v>
              </c:pt>
              <c:pt idx="34">
                <c:v>61.540774730057926</c:v>
              </c:pt>
              <c:pt idx="35">
                <c:v>61.336716522691546</c:v>
              </c:pt>
              <c:pt idx="36">
                <c:v>62.668215746877223</c:v>
              </c:pt>
              <c:pt idx="37">
                <c:v>59.965756762498543</c:v>
              </c:pt>
              <c:pt idx="38">
                <c:v>61.123265636149192</c:v>
              </c:pt>
              <c:pt idx="39">
                <c:v>60.605726297900617</c:v>
              </c:pt>
              <c:pt idx="40">
                <c:v>61.13181807754421</c:v>
              </c:pt>
              <c:pt idx="41">
                <c:v>61.763683496560205</c:v>
              </c:pt>
              <c:pt idx="42">
                <c:v>60.386600271443371</c:v>
              </c:pt>
              <c:pt idx="43">
                <c:v>59.451614441455426</c:v>
              </c:pt>
              <c:pt idx="44">
                <c:v>58.702311893266092</c:v>
              </c:pt>
              <c:pt idx="45">
                <c:v>58.504936975038703</c:v>
              </c:pt>
              <c:pt idx="46">
                <c:v>59.341337012852257</c:v>
              </c:pt>
              <c:pt idx="47">
                <c:v>64.1063668815342</c:v>
              </c:pt>
              <c:pt idx="48">
                <c:v>60.37035504149182</c:v>
              </c:pt>
            </c:numLit>
          </c:val>
          <c:smooth val="0"/>
          <c:extLst>
            <c:ext xmlns:c16="http://schemas.microsoft.com/office/drawing/2014/chart" uri="{C3380CC4-5D6E-409C-BE32-E72D297353CC}">
              <c16:uniqueId val="{00000002-3C59-408F-A1E4-AF5ABBF0B6E1}"/>
            </c:ext>
          </c:extLst>
        </c:ser>
        <c:dLbls>
          <c:showLegendKey val="0"/>
          <c:showVal val="0"/>
          <c:showCatName val="0"/>
          <c:showSerName val="0"/>
          <c:showPercent val="0"/>
          <c:showBubbleSize val="0"/>
        </c:dLbls>
        <c:marker val="1"/>
        <c:smooth val="0"/>
        <c:axId val="479860000"/>
        <c:axId val="479865096"/>
      </c:lineChart>
      <c:dateAx>
        <c:axId val="479860000"/>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479865096"/>
        <c:crosses val="autoZero"/>
        <c:auto val="0"/>
        <c:lblOffset val="100"/>
        <c:baseTimeUnit val="months"/>
        <c:majorUnit val="6"/>
        <c:majorTimeUnit val="months"/>
        <c:minorUnit val="1"/>
        <c:minorTimeUnit val="months"/>
      </c:dateAx>
      <c:valAx>
        <c:axId val="479865096"/>
        <c:scaling>
          <c:orientation val="minMax"/>
          <c:min val="45"/>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9860000"/>
        <c:crosses val="autoZero"/>
        <c:crossBetween val="midCat"/>
      </c:valAx>
      <c:spPr>
        <a:solidFill>
          <a:srgbClr val="FFFFFF"/>
        </a:solidFill>
        <a:ln w="12700">
          <a:solidFill>
            <a:srgbClr val="808080"/>
          </a:solidFill>
          <a:prstDash val="solid"/>
        </a:ln>
      </c:spPr>
    </c:plotArea>
    <c:legend>
      <c:legendPos val="r"/>
      <c:layout>
        <c:manualLayout>
          <c:xMode val="edge"/>
          <c:yMode val="edge"/>
          <c:x val="0.15789470760599369"/>
          <c:y val="0.90686717808342632"/>
          <c:w val="0.7026316154925078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96808714361351"/>
        </c:manualLayout>
      </c:layout>
      <c:lineChart>
        <c:grouping val="standard"/>
        <c:varyColors val="0"/>
        <c:ser>
          <c:idx val="1"/>
          <c:order val="0"/>
          <c:tx>
            <c:v>TOTAL généralistes</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pt idx="26">
                <c:v>44621</c:v>
              </c:pt>
              <c:pt idx="27">
                <c:v>44652</c:v>
              </c:pt>
              <c:pt idx="28">
                <c:v>44682</c:v>
              </c:pt>
              <c:pt idx="29">
                <c:v>44713</c:v>
              </c:pt>
              <c:pt idx="30">
                <c:v>44743</c:v>
              </c:pt>
              <c:pt idx="31">
                <c:v>44774</c:v>
              </c:pt>
              <c:pt idx="32">
                <c:v>44805</c:v>
              </c:pt>
              <c:pt idx="33">
                <c:v>44835</c:v>
              </c:pt>
              <c:pt idx="34">
                <c:v>44866</c:v>
              </c:pt>
              <c:pt idx="35">
                <c:v>44896</c:v>
              </c:pt>
              <c:pt idx="36">
                <c:v>44927</c:v>
              </c:pt>
              <c:pt idx="37">
                <c:v>44958</c:v>
              </c:pt>
              <c:pt idx="38">
                <c:v>44986</c:v>
              </c:pt>
              <c:pt idx="39">
                <c:v>45017</c:v>
              </c:pt>
              <c:pt idx="40">
                <c:v>45047</c:v>
              </c:pt>
              <c:pt idx="41">
                <c:v>45078</c:v>
              </c:pt>
              <c:pt idx="42">
                <c:v>45108</c:v>
              </c:pt>
              <c:pt idx="43">
                <c:v>45139</c:v>
              </c:pt>
              <c:pt idx="44">
                <c:v>45170</c:v>
              </c:pt>
              <c:pt idx="45">
                <c:v>45200</c:v>
              </c:pt>
              <c:pt idx="46">
                <c:v>45231</c:v>
              </c:pt>
              <c:pt idx="47">
                <c:v>45261</c:v>
              </c:pt>
              <c:pt idx="48">
                <c:v>45292</c:v>
              </c:pt>
            </c:numLit>
          </c:cat>
          <c:val>
            <c:numLit>
              <c:formatCode>General</c:formatCode>
              <c:ptCount val="49"/>
              <c:pt idx="0">
                <c:v>94.489171126867888</c:v>
              </c:pt>
              <c:pt idx="1">
                <c:v>94.689210487993336</c:v>
              </c:pt>
              <c:pt idx="2">
                <c:v>83.033174000946076</c:v>
              </c:pt>
              <c:pt idx="3">
                <c:v>68.416311720643321</c:v>
              </c:pt>
              <c:pt idx="4">
                <c:v>84.986428560606484</c:v>
              </c:pt>
              <c:pt idx="5">
                <c:v>93.123675912870922</c:v>
              </c:pt>
              <c:pt idx="6">
                <c:v>95.255912017297888</c:v>
              </c:pt>
              <c:pt idx="7">
                <c:v>94.15373762289974</c:v>
              </c:pt>
              <c:pt idx="8">
                <c:v>94.719072888660634</c:v>
              </c:pt>
              <c:pt idx="9">
                <c:v>91.264946655744353</c:v>
              </c:pt>
              <c:pt idx="10">
                <c:v>95.702860014171989</c:v>
              </c:pt>
              <c:pt idx="11">
                <c:v>84.30788207528046</c:v>
              </c:pt>
              <c:pt idx="12">
                <c:v>90.751486684033807</c:v>
              </c:pt>
              <c:pt idx="13">
                <c:v>92.163694708138721</c:v>
              </c:pt>
              <c:pt idx="14">
                <c:v>99.418263675948481</c:v>
              </c:pt>
              <c:pt idx="15">
                <c:v>99.087616306678285</c:v>
              </c:pt>
              <c:pt idx="16">
                <c:v>96.513382209741735</c:v>
              </c:pt>
              <c:pt idx="17">
                <c:v>95.682201236338287</c:v>
              </c:pt>
              <c:pt idx="18">
                <c:v>97.700808555394261</c:v>
              </c:pt>
              <c:pt idx="19">
                <c:v>96.444672914163519</c:v>
              </c:pt>
              <c:pt idx="20">
                <c:v>94.247977624860752</c:v>
              </c:pt>
              <c:pt idx="21">
                <c:v>95.823472474980036</c:v>
              </c:pt>
              <c:pt idx="22">
                <c:v>96.641177991401165</c:v>
              </c:pt>
              <c:pt idx="23">
                <c:v>94.483150664057476</c:v>
              </c:pt>
              <c:pt idx="24">
                <c:v>96.886275498513285</c:v>
              </c:pt>
              <c:pt idx="25">
                <c:v>89.809474875197566</c:v>
              </c:pt>
              <c:pt idx="26">
                <c:v>93.250633438790459</c:v>
              </c:pt>
              <c:pt idx="27">
                <c:v>94.440212711004378</c:v>
              </c:pt>
              <c:pt idx="28">
                <c:v>94.352890122132152</c:v>
              </c:pt>
              <c:pt idx="29">
                <c:v>95.573099719387102</c:v>
              </c:pt>
              <c:pt idx="30">
                <c:v>95.241199342482233</c:v>
              </c:pt>
              <c:pt idx="31">
                <c:v>95.059191357567812</c:v>
              </c:pt>
              <c:pt idx="32">
                <c:v>94.682748522864259</c:v>
              </c:pt>
              <c:pt idx="33">
                <c:v>95.885165024067504</c:v>
              </c:pt>
              <c:pt idx="34">
                <c:v>94.810790750196077</c:v>
              </c:pt>
              <c:pt idx="35">
                <c:v>92.950699794598563</c:v>
              </c:pt>
              <c:pt idx="36">
                <c:v>92.961170386931684</c:v>
              </c:pt>
              <c:pt idx="37">
                <c:v>91.5478660752959</c:v>
              </c:pt>
              <c:pt idx="38">
                <c:v>92.061009747211983</c:v>
              </c:pt>
              <c:pt idx="39">
                <c:v>90.680172517955924</c:v>
              </c:pt>
              <c:pt idx="40">
                <c:v>93.814096798500643</c:v>
              </c:pt>
              <c:pt idx="41">
                <c:v>95.182122035184307</c:v>
              </c:pt>
              <c:pt idx="42">
                <c:v>92.700780632862021</c:v>
              </c:pt>
              <c:pt idx="43">
                <c:v>92.892441449596845</c:v>
              </c:pt>
              <c:pt idx="44">
                <c:v>91.074602557269884</c:v>
              </c:pt>
              <c:pt idx="45">
                <c:v>91.213376825275958</c:v>
              </c:pt>
              <c:pt idx="46">
                <c:v>96.199940908251847</c:v>
              </c:pt>
              <c:pt idx="47">
                <c:v>100.70702718626229</c:v>
              </c:pt>
              <c:pt idx="48">
                <c:v>95.110877144088704</c:v>
              </c:pt>
            </c:numLit>
          </c:val>
          <c:smooth val="0"/>
          <c:extLst>
            <c:ext xmlns:c16="http://schemas.microsoft.com/office/drawing/2014/chart" uri="{C3380CC4-5D6E-409C-BE32-E72D297353CC}">
              <c16:uniqueId val="{00000001-9C85-4C30-BE0C-95D75C5DFF47}"/>
            </c:ext>
          </c:extLst>
        </c:ser>
        <c:ser>
          <c:idx val="0"/>
          <c:order val="1"/>
          <c:tx>
            <c:v>"HORS COVID"</c:v>
          </c:tx>
          <c:spPr>
            <a:ln w="12700">
              <a:solidFill>
                <a:srgbClr val="FF00FF"/>
              </a:solidFill>
              <a:prstDash val="solid"/>
            </a:ln>
          </c:spPr>
          <c:cat>
            <c:numLit>
              <c:formatCode>General</c:formatCode>
              <c:ptCount val="49"/>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pt idx="26">
                <c:v>44621</c:v>
              </c:pt>
              <c:pt idx="27">
                <c:v>44652</c:v>
              </c:pt>
              <c:pt idx="28">
                <c:v>44682</c:v>
              </c:pt>
              <c:pt idx="29">
                <c:v>44713</c:v>
              </c:pt>
              <c:pt idx="30">
                <c:v>44743</c:v>
              </c:pt>
              <c:pt idx="31">
                <c:v>44774</c:v>
              </c:pt>
              <c:pt idx="32">
                <c:v>44805</c:v>
              </c:pt>
              <c:pt idx="33">
                <c:v>44835</c:v>
              </c:pt>
              <c:pt idx="34">
                <c:v>44866</c:v>
              </c:pt>
              <c:pt idx="35">
                <c:v>44896</c:v>
              </c:pt>
              <c:pt idx="36">
                <c:v>44927</c:v>
              </c:pt>
              <c:pt idx="37">
                <c:v>44958</c:v>
              </c:pt>
              <c:pt idx="38">
                <c:v>44986</c:v>
              </c:pt>
              <c:pt idx="39">
                <c:v>45017</c:v>
              </c:pt>
              <c:pt idx="40">
                <c:v>45047</c:v>
              </c:pt>
              <c:pt idx="41">
                <c:v>45078</c:v>
              </c:pt>
              <c:pt idx="42">
                <c:v>45108</c:v>
              </c:pt>
              <c:pt idx="43">
                <c:v>45139</c:v>
              </c:pt>
              <c:pt idx="44">
                <c:v>45170</c:v>
              </c:pt>
              <c:pt idx="45">
                <c:v>45200</c:v>
              </c:pt>
              <c:pt idx="46">
                <c:v>45231</c:v>
              </c:pt>
              <c:pt idx="47">
                <c:v>45261</c:v>
              </c:pt>
              <c:pt idx="48">
                <c:v>45292</c:v>
              </c:pt>
            </c:numLit>
          </c:cat>
          <c:val>
            <c:numLit>
              <c:formatCode>General</c:formatCode>
              <c:ptCount val="49"/>
              <c:pt idx="0">
                <c:v>95.364347633753368</c:v>
              </c:pt>
              <c:pt idx="1">
                <c:v>94.668760527800501</c:v>
              </c:pt>
              <c:pt idx="2">
                <c:v>83.146156849675336</c:v>
              </c:pt>
              <c:pt idx="3">
                <c:v>68.850783939451404</c:v>
              </c:pt>
              <c:pt idx="4">
                <c:v>84.137815706778554</c:v>
              </c:pt>
              <c:pt idx="5">
                <c:v>88.504935748798303</c:v>
              </c:pt>
              <c:pt idx="6">
                <c:v>93.000314353553549</c:v>
              </c:pt>
              <c:pt idx="7">
                <c:v>93.957249144454764</c:v>
              </c:pt>
              <c:pt idx="8">
                <c:v>93.435913509996425</c:v>
              </c:pt>
              <c:pt idx="9">
                <c:v>90.493554211111032</c:v>
              </c:pt>
              <c:pt idx="10">
                <c:v>95.656452010615226</c:v>
              </c:pt>
              <c:pt idx="11">
                <c:v>83.293936494543345</c:v>
              </c:pt>
              <c:pt idx="12">
                <c:v>84.355617037251903</c:v>
              </c:pt>
              <c:pt idx="13">
                <c:v>85.867258751363835</c:v>
              </c:pt>
              <c:pt idx="14">
                <c:v>88.857745461309506</c:v>
              </c:pt>
              <c:pt idx="15">
                <c:v>90.450221859033263</c:v>
              </c:pt>
              <c:pt idx="16">
                <c:v>90.906270305771173</c:v>
              </c:pt>
              <c:pt idx="17">
                <c:v>90.354718707993769</c:v>
              </c:pt>
              <c:pt idx="18">
                <c:v>91.810747739449397</c:v>
              </c:pt>
              <c:pt idx="19">
                <c:v>90.935972542287033</c:v>
              </c:pt>
              <c:pt idx="20">
                <c:v>90.205696148729771</c:v>
              </c:pt>
              <c:pt idx="21">
                <c:v>93.699206691444886</c:v>
              </c:pt>
              <c:pt idx="22">
                <c:v>93.815371589313841</c:v>
              </c:pt>
              <c:pt idx="23">
                <c:v>89.146438626938448</c:v>
              </c:pt>
              <c:pt idx="24">
                <c:v>90.418189925690683</c:v>
              </c:pt>
              <c:pt idx="25">
                <c:v>86.610414020454215</c:v>
              </c:pt>
              <c:pt idx="26">
                <c:v>91.148083639336008</c:v>
              </c:pt>
              <c:pt idx="27">
                <c:v>94.222961853205305</c:v>
              </c:pt>
              <c:pt idx="28">
                <c:v>93.840912482153101</c:v>
              </c:pt>
              <c:pt idx="29">
                <c:v>94.648052159929321</c:v>
              </c:pt>
              <c:pt idx="30">
                <c:v>94.720174798442429</c:v>
              </c:pt>
              <c:pt idx="31">
                <c:v>94.72004058795909</c:v>
              </c:pt>
              <c:pt idx="32">
                <c:v>93.272952867690705</c:v>
              </c:pt>
              <c:pt idx="33">
                <c:v>95.239223614650754</c:v>
              </c:pt>
              <c:pt idx="34">
                <c:v>94.786341643979895</c:v>
              </c:pt>
              <c:pt idx="35">
                <c:v>92.862459536908418</c:v>
              </c:pt>
              <c:pt idx="36">
                <c:v>93.12091171794809</c:v>
              </c:pt>
              <c:pt idx="37">
                <c:v>91.624250813383327</c:v>
              </c:pt>
              <c:pt idx="38">
                <c:v>92.432473010431721</c:v>
              </c:pt>
              <c:pt idx="39">
                <c:v>91.034672444628256</c:v>
              </c:pt>
              <c:pt idx="40">
                <c:v>93.451418052141321</c:v>
              </c:pt>
              <c:pt idx="41">
                <c:v>94.947668297890701</c:v>
              </c:pt>
              <c:pt idx="42">
                <c:v>92.885316447455992</c:v>
              </c:pt>
              <c:pt idx="43">
                <c:v>92.689055948969923</c:v>
              </c:pt>
              <c:pt idx="44">
                <c:v>90.687238648702674</c:v>
              </c:pt>
              <c:pt idx="45">
                <c:v>90.610456781383149</c:v>
              </c:pt>
              <c:pt idx="46">
                <c:v>95.740837741001485</c:v>
              </c:pt>
              <c:pt idx="47">
                <c:v>101.19368714315439</c:v>
              </c:pt>
              <c:pt idx="48">
                <c:v>95.73741474344888</c:v>
              </c:pt>
            </c:numLit>
          </c:val>
          <c:smooth val="0"/>
          <c:extLst>
            <c:ext xmlns:c16="http://schemas.microsoft.com/office/drawing/2014/chart" uri="{C3380CC4-5D6E-409C-BE32-E72D297353CC}">
              <c16:uniqueId val="{00000002-9C85-4C30-BE0C-95D75C5DFF47}"/>
            </c:ext>
          </c:extLst>
        </c:ser>
        <c:dLbls>
          <c:showLegendKey val="0"/>
          <c:showVal val="0"/>
          <c:showCatName val="0"/>
          <c:showSerName val="0"/>
          <c:showPercent val="0"/>
          <c:showBubbleSize val="0"/>
        </c:dLbls>
        <c:marker val="1"/>
        <c:smooth val="0"/>
        <c:axId val="479860784"/>
        <c:axId val="479862352"/>
      </c:lineChart>
      <c:dateAx>
        <c:axId val="479860784"/>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9862352"/>
        <c:crosses val="autoZero"/>
        <c:auto val="0"/>
        <c:lblOffset val="100"/>
        <c:baseTimeUnit val="months"/>
        <c:majorUnit val="6"/>
        <c:majorTimeUnit val="months"/>
        <c:minorUnit val="1"/>
        <c:minorTimeUnit val="months"/>
      </c:dateAx>
      <c:valAx>
        <c:axId val="479862352"/>
        <c:scaling>
          <c:orientation val="minMax"/>
          <c:min val="67"/>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9860784"/>
        <c:crosses val="autoZero"/>
        <c:crossBetween val="midCat"/>
      </c:valAx>
      <c:spPr>
        <a:solidFill>
          <a:srgbClr val="FFFFFF"/>
        </a:solidFill>
        <a:ln w="12700">
          <a:solidFill>
            <a:srgbClr val="808080"/>
          </a:solidFill>
          <a:prstDash val="solid"/>
        </a:ln>
      </c:spPr>
    </c:plotArea>
    <c:legend>
      <c:legendPos val="r"/>
      <c:layout>
        <c:manualLayout>
          <c:xMode val="edge"/>
          <c:yMode val="edge"/>
          <c:x val="0.19730811426349484"/>
          <c:y val="0.90686717808342632"/>
          <c:w val="0.7052632309850157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32157091474677"/>
          <c:h val="0.73858628186498143"/>
        </c:manualLayout>
      </c:layout>
      <c:lineChart>
        <c:grouping val="standard"/>
        <c:varyColors val="0"/>
        <c:ser>
          <c:idx val="1"/>
          <c:order val="0"/>
          <c:tx>
            <c:v>TOTAL Infirmiers</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pt idx="26">
                <c:v>44621</c:v>
              </c:pt>
              <c:pt idx="27">
                <c:v>44652</c:v>
              </c:pt>
              <c:pt idx="28">
                <c:v>44682</c:v>
              </c:pt>
              <c:pt idx="29">
                <c:v>44713</c:v>
              </c:pt>
              <c:pt idx="30">
                <c:v>44743</c:v>
              </c:pt>
              <c:pt idx="31">
                <c:v>44774</c:v>
              </c:pt>
              <c:pt idx="32">
                <c:v>44805</c:v>
              </c:pt>
              <c:pt idx="33">
                <c:v>44835</c:v>
              </c:pt>
              <c:pt idx="34">
                <c:v>44866</c:v>
              </c:pt>
              <c:pt idx="35">
                <c:v>44896</c:v>
              </c:pt>
              <c:pt idx="36">
                <c:v>44927</c:v>
              </c:pt>
              <c:pt idx="37">
                <c:v>44958</c:v>
              </c:pt>
              <c:pt idx="38">
                <c:v>44986</c:v>
              </c:pt>
              <c:pt idx="39">
                <c:v>45017</c:v>
              </c:pt>
              <c:pt idx="40">
                <c:v>45047</c:v>
              </c:pt>
              <c:pt idx="41">
                <c:v>45078</c:v>
              </c:pt>
              <c:pt idx="42">
                <c:v>45108</c:v>
              </c:pt>
              <c:pt idx="43">
                <c:v>45139</c:v>
              </c:pt>
              <c:pt idx="44">
                <c:v>45170</c:v>
              </c:pt>
              <c:pt idx="45">
                <c:v>45200</c:v>
              </c:pt>
              <c:pt idx="46">
                <c:v>45231</c:v>
              </c:pt>
              <c:pt idx="47">
                <c:v>45261</c:v>
              </c:pt>
              <c:pt idx="48">
                <c:v>45292</c:v>
              </c:pt>
            </c:numLit>
          </c:cat>
          <c:val>
            <c:numLit>
              <c:formatCode>General</c:formatCode>
              <c:ptCount val="49"/>
              <c:pt idx="0">
                <c:v>100.9820703667222</c:v>
              </c:pt>
              <c:pt idx="1">
                <c:v>100.20361521285541</c:v>
              </c:pt>
              <c:pt idx="2">
                <c:v>100.83516146798988</c:v>
              </c:pt>
              <c:pt idx="3">
                <c:v>99.254204195600309</c:v>
              </c:pt>
              <c:pt idx="4">
                <c:v>97.662347244587338</c:v>
              </c:pt>
              <c:pt idx="5">
                <c:v>106.40285690300789</c:v>
              </c:pt>
              <c:pt idx="6">
                <c:v>104.45647281314608</c:v>
              </c:pt>
              <c:pt idx="7">
                <c:v>103.82801926573096</c:v>
              </c:pt>
              <c:pt idx="8">
                <c:v>105.96602357023899</c:v>
              </c:pt>
              <c:pt idx="9">
                <c:v>104.64558484452749</c:v>
              </c:pt>
              <c:pt idx="10">
                <c:v>112.35342383373974</c:v>
              </c:pt>
              <c:pt idx="11">
                <c:v>106.55914819753292</c:v>
              </c:pt>
              <c:pt idx="12">
                <c:v>104.94244102429815</c:v>
              </c:pt>
              <c:pt idx="13">
                <c:v>107.01233258637907</c:v>
              </c:pt>
              <c:pt idx="14">
                <c:v>106.16683926700767</c:v>
              </c:pt>
              <c:pt idx="15">
                <c:v>109.2725130524415</c:v>
              </c:pt>
              <c:pt idx="16">
                <c:v>104.45911325438198</c:v>
              </c:pt>
              <c:pt idx="17">
                <c:v>102.90050932868124</c:v>
              </c:pt>
              <c:pt idx="18">
                <c:v>104.17143174250441</c:v>
              </c:pt>
              <c:pt idx="19">
                <c:v>105.10708089806707</c:v>
              </c:pt>
              <c:pt idx="20">
                <c:v>105.16831461606981</c:v>
              </c:pt>
              <c:pt idx="21">
                <c:v>104.63506749800722</c:v>
              </c:pt>
              <c:pt idx="22">
                <c:v>104.43728162653909</c:v>
              </c:pt>
              <c:pt idx="23">
                <c:v>102.56666911866834</c:v>
              </c:pt>
              <c:pt idx="24">
                <c:v>108.36336212530648</c:v>
              </c:pt>
              <c:pt idx="25">
                <c:v>107.30824787452744</c:v>
              </c:pt>
              <c:pt idx="26">
                <c:v>105.23639499068365</c:v>
              </c:pt>
              <c:pt idx="27">
                <c:v>102.54773331021386</c:v>
              </c:pt>
              <c:pt idx="28">
                <c:v>103.55249603463727</c:v>
              </c:pt>
              <c:pt idx="29">
                <c:v>104.75900472489914</c:v>
              </c:pt>
              <c:pt idx="30">
                <c:v>104.38320923221542</c:v>
              </c:pt>
              <c:pt idx="31">
                <c:v>106.6531263431586</c:v>
              </c:pt>
              <c:pt idx="32">
                <c:v>103.68902865029976</c:v>
              </c:pt>
              <c:pt idx="33">
                <c:v>104.44831064200346</c:v>
              </c:pt>
              <c:pt idx="34">
                <c:v>101.21794128754466</c:v>
              </c:pt>
              <c:pt idx="35">
                <c:v>101.95989926897452</c:v>
              </c:pt>
              <c:pt idx="36">
                <c:v>101.80548688522859</c:v>
              </c:pt>
              <c:pt idx="37">
                <c:v>100.17676954446605</c:v>
              </c:pt>
              <c:pt idx="38">
                <c:v>100.73351440723341</c:v>
              </c:pt>
              <c:pt idx="39">
                <c:v>98.783708883144385</c:v>
              </c:pt>
              <c:pt idx="40">
                <c:v>101.37821408196798</c:v>
              </c:pt>
              <c:pt idx="41">
                <c:v>102.08328797997845</c:v>
              </c:pt>
              <c:pt idx="42">
                <c:v>101.38414148061739</c:v>
              </c:pt>
              <c:pt idx="43">
                <c:v>98.628997638358598</c:v>
              </c:pt>
              <c:pt idx="44">
                <c:v>99.788055830210894</c:v>
              </c:pt>
              <c:pt idx="45">
                <c:v>101.6512001252492</c:v>
              </c:pt>
              <c:pt idx="46">
                <c:v>100.30560333783765</c:v>
              </c:pt>
              <c:pt idx="47">
                <c:v>107.63991630535901</c:v>
              </c:pt>
              <c:pt idx="48">
                <c:v>94.747316504151996</c:v>
              </c:pt>
            </c:numLit>
          </c:val>
          <c:smooth val="0"/>
          <c:extLst>
            <c:ext xmlns:c16="http://schemas.microsoft.com/office/drawing/2014/chart" uri="{C3380CC4-5D6E-409C-BE32-E72D297353CC}">
              <c16:uniqueId val="{00000001-3C72-4664-90A6-10454293DB72}"/>
            </c:ext>
          </c:extLst>
        </c:ser>
        <c:ser>
          <c:idx val="0"/>
          <c:order val="1"/>
          <c:tx>
            <c:v>"HORS COVID"</c:v>
          </c:tx>
          <c:spPr>
            <a:ln w="12700">
              <a:solidFill>
                <a:srgbClr val="FF00FF"/>
              </a:solidFill>
              <a:prstDash val="solid"/>
            </a:ln>
          </c:spPr>
          <c:cat>
            <c:numLit>
              <c:formatCode>General</c:formatCode>
              <c:ptCount val="49"/>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pt idx="26">
                <c:v>44621</c:v>
              </c:pt>
              <c:pt idx="27">
                <c:v>44652</c:v>
              </c:pt>
              <c:pt idx="28">
                <c:v>44682</c:v>
              </c:pt>
              <c:pt idx="29">
                <c:v>44713</c:v>
              </c:pt>
              <c:pt idx="30">
                <c:v>44743</c:v>
              </c:pt>
              <c:pt idx="31">
                <c:v>44774</c:v>
              </c:pt>
              <c:pt idx="32">
                <c:v>44805</c:v>
              </c:pt>
              <c:pt idx="33">
                <c:v>44835</c:v>
              </c:pt>
              <c:pt idx="34">
                <c:v>44866</c:v>
              </c:pt>
              <c:pt idx="35">
                <c:v>44896</c:v>
              </c:pt>
              <c:pt idx="36">
                <c:v>44927</c:v>
              </c:pt>
              <c:pt idx="37">
                <c:v>44958</c:v>
              </c:pt>
              <c:pt idx="38">
                <c:v>44986</c:v>
              </c:pt>
              <c:pt idx="39">
                <c:v>45017</c:v>
              </c:pt>
              <c:pt idx="40">
                <c:v>45047</c:v>
              </c:pt>
              <c:pt idx="41">
                <c:v>45078</c:v>
              </c:pt>
              <c:pt idx="42">
                <c:v>45108</c:v>
              </c:pt>
              <c:pt idx="43">
                <c:v>45139</c:v>
              </c:pt>
              <c:pt idx="44">
                <c:v>45170</c:v>
              </c:pt>
              <c:pt idx="45">
                <c:v>45200</c:v>
              </c:pt>
              <c:pt idx="46">
                <c:v>45231</c:v>
              </c:pt>
              <c:pt idx="47">
                <c:v>45261</c:v>
              </c:pt>
              <c:pt idx="48">
                <c:v>45292</c:v>
              </c:pt>
            </c:numLit>
          </c:cat>
          <c:val>
            <c:numLit>
              <c:formatCode>General</c:formatCode>
              <c:ptCount val="49"/>
              <c:pt idx="0">
                <c:v>100.85896376024537</c:v>
              </c:pt>
              <c:pt idx="1">
                <c:v>100.41612433217067</c:v>
              </c:pt>
              <c:pt idx="2">
                <c:v>101.35865091567746</c:v>
              </c:pt>
              <c:pt idx="3">
                <c:v>100.25709328378036</c:v>
              </c:pt>
              <c:pt idx="4">
                <c:v>100.05096428709183</c:v>
              </c:pt>
              <c:pt idx="5">
                <c:v>104.0225550179136</c:v>
              </c:pt>
              <c:pt idx="6">
                <c:v>103.80024623036799</c:v>
              </c:pt>
              <c:pt idx="7">
                <c:v>104.5506093404085</c:v>
              </c:pt>
              <c:pt idx="8">
                <c:v>106.04774649424131</c:v>
              </c:pt>
              <c:pt idx="9">
                <c:v>103.25377607833882</c:v>
              </c:pt>
              <c:pt idx="10">
                <c:v>108.35853349055159</c:v>
              </c:pt>
              <c:pt idx="11">
                <c:v>105.31131856408402</c:v>
              </c:pt>
              <c:pt idx="12">
                <c:v>104.03067696752922</c:v>
              </c:pt>
              <c:pt idx="13">
                <c:v>105.51629552140291</c:v>
              </c:pt>
              <c:pt idx="14">
                <c:v>103.70717419111448</c:v>
              </c:pt>
              <c:pt idx="15">
                <c:v>106.81311134851479</c:v>
              </c:pt>
              <c:pt idx="16">
                <c:v>106.17728409429532</c:v>
              </c:pt>
              <c:pt idx="17">
                <c:v>101.88643057563347</c:v>
              </c:pt>
              <c:pt idx="18">
                <c:v>100.94850304188779</c:v>
              </c:pt>
              <c:pt idx="19">
                <c:v>101.83664471464384</c:v>
              </c:pt>
              <c:pt idx="20">
                <c:v>102.58285082454132</c:v>
              </c:pt>
              <c:pt idx="21">
                <c:v>103.3667627650245</c:v>
              </c:pt>
              <c:pt idx="22">
                <c:v>100.68684708247635</c:v>
              </c:pt>
              <c:pt idx="23">
                <c:v>100.7310524184861</c:v>
              </c:pt>
              <c:pt idx="24">
                <c:v>102.22554158642856</c:v>
              </c:pt>
              <c:pt idx="25">
                <c:v>101.89482689563911</c:v>
              </c:pt>
              <c:pt idx="26">
                <c:v>102.97499707158384</c:v>
              </c:pt>
              <c:pt idx="27">
                <c:v>99.668300004592211</c:v>
              </c:pt>
              <c:pt idx="28">
                <c:v>102.83727684745332</c:v>
              </c:pt>
              <c:pt idx="29">
                <c:v>102.38052618761489</c:v>
              </c:pt>
              <c:pt idx="30">
                <c:v>103.44732493392281</c:v>
              </c:pt>
              <c:pt idx="31">
                <c:v>103.4974527434285</c:v>
              </c:pt>
              <c:pt idx="32">
                <c:v>102.09660507437412</c:v>
              </c:pt>
              <c:pt idx="33">
                <c:v>102.33962469930088</c:v>
              </c:pt>
              <c:pt idx="34">
                <c:v>100.03048891216331</c:v>
              </c:pt>
              <c:pt idx="35">
                <c:v>99.962145091993293</c:v>
              </c:pt>
              <c:pt idx="36">
                <c:v>101.46565029424409</c:v>
              </c:pt>
              <c:pt idx="37">
                <c:v>100.35568130700972</c:v>
              </c:pt>
              <c:pt idx="38">
                <c:v>101.05609829921367</c:v>
              </c:pt>
              <c:pt idx="39">
                <c:v>99.95708845345051</c:v>
              </c:pt>
              <c:pt idx="40">
                <c:v>98.659774091886106</c:v>
              </c:pt>
              <c:pt idx="41">
                <c:v>101.57389305248626</c:v>
              </c:pt>
              <c:pt idx="42">
                <c:v>100.40939227082244</c:v>
              </c:pt>
              <c:pt idx="43">
                <c:v>98.433312261645725</c:v>
              </c:pt>
              <c:pt idx="44">
                <c:v>98.870120928077483</c:v>
              </c:pt>
              <c:pt idx="45">
                <c:v>101.19851981834287</c:v>
              </c:pt>
              <c:pt idx="46">
                <c:v>101.02808529263001</c:v>
              </c:pt>
              <c:pt idx="47">
                <c:v>107.0740301312581</c:v>
              </c:pt>
              <c:pt idx="48">
                <c:v>93.742825188410308</c:v>
              </c:pt>
            </c:numLit>
          </c:val>
          <c:smooth val="0"/>
          <c:extLst>
            <c:ext xmlns:c16="http://schemas.microsoft.com/office/drawing/2014/chart" uri="{C3380CC4-5D6E-409C-BE32-E72D297353CC}">
              <c16:uniqueId val="{00000002-3C72-4664-90A6-10454293DB72}"/>
            </c:ext>
          </c:extLst>
        </c:ser>
        <c:dLbls>
          <c:showLegendKey val="0"/>
          <c:showVal val="0"/>
          <c:showCatName val="0"/>
          <c:showSerName val="0"/>
          <c:showPercent val="0"/>
          <c:showBubbleSize val="0"/>
        </c:dLbls>
        <c:marker val="1"/>
        <c:smooth val="0"/>
        <c:axId val="479861960"/>
        <c:axId val="479863136"/>
      </c:lineChart>
      <c:dateAx>
        <c:axId val="479861960"/>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479863136"/>
        <c:crosses val="autoZero"/>
        <c:auto val="0"/>
        <c:lblOffset val="100"/>
        <c:baseTimeUnit val="months"/>
        <c:majorUnit val="6"/>
        <c:majorTimeUnit val="months"/>
        <c:minorUnit val="1"/>
        <c:minorTimeUnit val="months"/>
      </c:dateAx>
      <c:valAx>
        <c:axId val="479863136"/>
        <c:scaling>
          <c:orientation val="minMax"/>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9861960"/>
        <c:crossesAt val="41061"/>
        <c:crossBetween val="midCat"/>
        <c:majorUnit val="8"/>
      </c:valAx>
      <c:spPr>
        <a:solidFill>
          <a:srgbClr val="FFFFFF"/>
        </a:solidFill>
        <a:ln w="12700">
          <a:solidFill>
            <a:srgbClr val="808080"/>
          </a:solidFill>
          <a:prstDash val="solid"/>
        </a:ln>
      </c:spPr>
    </c:plotArea>
    <c:legend>
      <c:legendPos val="r"/>
      <c:layout>
        <c:manualLayout>
          <c:xMode val="edge"/>
          <c:yMode val="edge"/>
          <c:x val="0.1710525073254732"/>
          <c:y val="0.90196523717797072"/>
          <c:w val="0.70526323098501575"/>
          <c:h val="8.3333896567650112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22011197098203"/>
        </c:manualLayout>
      </c:layout>
      <c:lineChart>
        <c:grouping val="standard"/>
        <c:varyColors val="0"/>
        <c:ser>
          <c:idx val="1"/>
          <c:order val="0"/>
          <c:tx>
            <c:v>TOTAL Infirmiers</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pt idx="26">
                <c:v>44621</c:v>
              </c:pt>
              <c:pt idx="27">
                <c:v>44652</c:v>
              </c:pt>
              <c:pt idx="28">
                <c:v>44682</c:v>
              </c:pt>
              <c:pt idx="29">
                <c:v>44713</c:v>
              </c:pt>
              <c:pt idx="30">
                <c:v>44743</c:v>
              </c:pt>
              <c:pt idx="31">
                <c:v>44774</c:v>
              </c:pt>
              <c:pt idx="32">
                <c:v>44805</c:v>
              </c:pt>
              <c:pt idx="33">
                <c:v>44835</c:v>
              </c:pt>
              <c:pt idx="34">
                <c:v>44866</c:v>
              </c:pt>
              <c:pt idx="35">
                <c:v>44896</c:v>
              </c:pt>
              <c:pt idx="36">
                <c:v>44927</c:v>
              </c:pt>
              <c:pt idx="37">
                <c:v>44958</c:v>
              </c:pt>
              <c:pt idx="38">
                <c:v>44986</c:v>
              </c:pt>
              <c:pt idx="39">
                <c:v>45017</c:v>
              </c:pt>
              <c:pt idx="40">
                <c:v>45047</c:v>
              </c:pt>
              <c:pt idx="41">
                <c:v>45078</c:v>
              </c:pt>
              <c:pt idx="42">
                <c:v>45108</c:v>
              </c:pt>
              <c:pt idx="43">
                <c:v>45139</c:v>
              </c:pt>
              <c:pt idx="44">
                <c:v>45170</c:v>
              </c:pt>
              <c:pt idx="45">
                <c:v>45200</c:v>
              </c:pt>
              <c:pt idx="46">
                <c:v>45231</c:v>
              </c:pt>
              <c:pt idx="47">
                <c:v>45261</c:v>
              </c:pt>
              <c:pt idx="48">
                <c:v>45292</c:v>
              </c:pt>
            </c:numLit>
          </c:cat>
          <c:val>
            <c:numLit>
              <c:formatCode>General</c:formatCode>
              <c:ptCount val="49"/>
              <c:pt idx="0">
                <c:v>97.770563268720096</c:v>
              </c:pt>
              <c:pt idx="1">
                <c:v>96.813651793601053</c:v>
              </c:pt>
              <c:pt idx="2">
                <c:v>97.200732361346979</c:v>
              </c:pt>
              <c:pt idx="3">
                <c:v>96.155018822512687</c:v>
              </c:pt>
              <c:pt idx="4">
                <c:v>95.939196619406047</c:v>
              </c:pt>
              <c:pt idx="5">
                <c:v>101.40553231523025</c:v>
              </c:pt>
              <c:pt idx="6">
                <c:v>99.588733608733619</c:v>
              </c:pt>
              <c:pt idx="7">
                <c:v>99.964760139573997</c:v>
              </c:pt>
              <c:pt idx="8">
                <c:v>101.71247172424063</c:v>
              </c:pt>
              <c:pt idx="9">
                <c:v>98.721347863407289</c:v>
              </c:pt>
              <c:pt idx="10">
                <c:v>105.91725491431229</c:v>
              </c:pt>
              <c:pt idx="11">
                <c:v>102.08493879424256</c:v>
              </c:pt>
              <c:pt idx="12">
                <c:v>100.8444402531937</c:v>
              </c:pt>
              <c:pt idx="13">
                <c:v>101.46377828891997</c:v>
              </c:pt>
              <c:pt idx="14">
                <c:v>99.520804686434857</c:v>
              </c:pt>
              <c:pt idx="15">
                <c:v>101.96462472237597</c:v>
              </c:pt>
              <c:pt idx="16">
                <c:v>100.21183693684735</c:v>
              </c:pt>
              <c:pt idx="17">
                <c:v>97.430763195570691</c:v>
              </c:pt>
              <c:pt idx="18">
                <c:v>96.868894249733117</c:v>
              </c:pt>
              <c:pt idx="19">
                <c:v>97.806991449501695</c:v>
              </c:pt>
              <c:pt idx="20">
                <c:v>98.269295259805673</c:v>
              </c:pt>
              <c:pt idx="21">
                <c:v>98.248226505172568</c:v>
              </c:pt>
              <c:pt idx="22">
                <c:v>96.472252068139639</c:v>
              </c:pt>
              <c:pt idx="23">
                <c:v>96.16536051250354</c:v>
              </c:pt>
              <c:pt idx="24">
                <c:v>98.365643575377376</c:v>
              </c:pt>
              <c:pt idx="25">
                <c:v>98.295284494704973</c:v>
              </c:pt>
              <c:pt idx="26">
                <c:v>97.615767842877503</c:v>
              </c:pt>
              <c:pt idx="27">
                <c:v>94.408722093143467</c:v>
              </c:pt>
              <c:pt idx="28">
                <c:v>97.206367619548587</c:v>
              </c:pt>
              <c:pt idx="29">
                <c:v>96.54712664541762</c:v>
              </c:pt>
              <c:pt idx="30">
                <c:v>98.032430205722505</c:v>
              </c:pt>
              <c:pt idx="31">
                <c:v>97.643778184240631</c:v>
              </c:pt>
              <c:pt idx="32">
                <c:v>95.599849081253268</c:v>
              </c:pt>
              <c:pt idx="33">
                <c:v>96.191740872938041</c:v>
              </c:pt>
              <c:pt idx="34">
                <c:v>93.506140706264674</c:v>
              </c:pt>
              <c:pt idx="35">
                <c:v>93.421788898147369</c:v>
              </c:pt>
              <c:pt idx="36">
                <c:v>93.888258371153427</c:v>
              </c:pt>
              <c:pt idx="37">
                <c:v>91.949295569663576</c:v>
              </c:pt>
              <c:pt idx="38">
                <c:v>92.382561508503784</c:v>
              </c:pt>
              <c:pt idx="39">
                <c:v>91.60127278750474</c:v>
              </c:pt>
              <c:pt idx="40">
                <c:v>90.450739408023765</c:v>
              </c:pt>
              <c:pt idx="41">
                <c:v>93.199308839395997</c:v>
              </c:pt>
              <c:pt idx="42">
                <c:v>91.829398307002862</c:v>
              </c:pt>
              <c:pt idx="43">
                <c:v>90.078183349314386</c:v>
              </c:pt>
              <c:pt idx="44">
                <c:v>90.486785864704117</c:v>
              </c:pt>
              <c:pt idx="45">
                <c:v>92.491819672585223</c:v>
              </c:pt>
              <c:pt idx="46">
                <c:v>92.074138066362167</c:v>
              </c:pt>
              <c:pt idx="47">
                <c:v>96.788132448215038</c:v>
              </c:pt>
              <c:pt idx="48">
                <c:v>83.454178345834634</c:v>
              </c:pt>
            </c:numLit>
          </c:val>
          <c:smooth val="0"/>
          <c:extLst>
            <c:ext xmlns:c16="http://schemas.microsoft.com/office/drawing/2014/chart" uri="{C3380CC4-5D6E-409C-BE32-E72D297353CC}">
              <c16:uniqueId val="{00000001-CA01-43F3-87D8-50E1F54B3DD2}"/>
            </c:ext>
          </c:extLst>
        </c:ser>
        <c:ser>
          <c:idx val="0"/>
          <c:order val="1"/>
          <c:tx>
            <c:v>"HORS COVID"</c:v>
          </c:tx>
          <c:spPr>
            <a:ln w="12700">
              <a:solidFill>
                <a:srgbClr val="FF00FF"/>
              </a:solidFill>
              <a:prstDash val="solid"/>
            </a:ln>
          </c:spPr>
          <c:cat>
            <c:numLit>
              <c:formatCode>General</c:formatCode>
              <c:ptCount val="49"/>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pt idx="26">
                <c:v>44621</c:v>
              </c:pt>
              <c:pt idx="27">
                <c:v>44652</c:v>
              </c:pt>
              <c:pt idx="28">
                <c:v>44682</c:v>
              </c:pt>
              <c:pt idx="29">
                <c:v>44713</c:v>
              </c:pt>
              <c:pt idx="30">
                <c:v>44743</c:v>
              </c:pt>
              <c:pt idx="31">
                <c:v>44774</c:v>
              </c:pt>
              <c:pt idx="32">
                <c:v>44805</c:v>
              </c:pt>
              <c:pt idx="33">
                <c:v>44835</c:v>
              </c:pt>
              <c:pt idx="34">
                <c:v>44866</c:v>
              </c:pt>
              <c:pt idx="35">
                <c:v>44896</c:v>
              </c:pt>
              <c:pt idx="36">
                <c:v>44927</c:v>
              </c:pt>
              <c:pt idx="37">
                <c:v>44958</c:v>
              </c:pt>
              <c:pt idx="38">
                <c:v>44986</c:v>
              </c:pt>
              <c:pt idx="39">
                <c:v>45017</c:v>
              </c:pt>
              <c:pt idx="40">
                <c:v>45047</c:v>
              </c:pt>
              <c:pt idx="41">
                <c:v>45078</c:v>
              </c:pt>
              <c:pt idx="42">
                <c:v>45108</c:v>
              </c:pt>
              <c:pt idx="43">
                <c:v>45139</c:v>
              </c:pt>
              <c:pt idx="44">
                <c:v>45170</c:v>
              </c:pt>
              <c:pt idx="45">
                <c:v>45200</c:v>
              </c:pt>
              <c:pt idx="46">
                <c:v>45231</c:v>
              </c:pt>
              <c:pt idx="47">
                <c:v>45261</c:v>
              </c:pt>
              <c:pt idx="48">
                <c:v>45292</c:v>
              </c:pt>
            </c:numLit>
          </c:cat>
          <c:val>
            <c:numLit>
              <c:formatCode>General</c:formatCode>
              <c:ptCount val="49"/>
              <c:pt idx="0">
                <c:v>97.236671891530392</c:v>
              </c:pt>
              <c:pt idx="1">
                <c:v>96.463611080430567</c:v>
              </c:pt>
              <c:pt idx="2">
                <c:v>97.745811999069801</c:v>
              </c:pt>
              <c:pt idx="3">
                <c:v>96.984680463395421</c:v>
              </c:pt>
              <c:pt idx="4">
                <c:v>96.660226907027095</c:v>
              </c:pt>
              <c:pt idx="5">
                <c:v>100.48795966536261</c:v>
              </c:pt>
              <c:pt idx="6">
                <c:v>100.13685054398192</c:v>
              </c:pt>
              <c:pt idx="7">
                <c:v>100.33783689769933</c:v>
              </c:pt>
              <c:pt idx="8">
                <c:v>101.35427138046735</c:v>
              </c:pt>
              <c:pt idx="9">
                <c:v>98.675837227372867</c:v>
              </c:pt>
              <c:pt idx="10">
                <c:v>103.63192039138545</c:v>
              </c:pt>
              <c:pt idx="11">
                <c:v>100.22567083568674</c:v>
              </c:pt>
              <c:pt idx="12">
                <c:v>99.555475585578336</c:v>
              </c:pt>
              <c:pt idx="13">
                <c:v>100.8085091222902</c:v>
              </c:pt>
              <c:pt idx="14">
                <c:v>98.969241349578766</c:v>
              </c:pt>
              <c:pt idx="15">
                <c:v>101.3785721102293</c:v>
              </c:pt>
              <c:pt idx="16">
                <c:v>101.5121198856956</c:v>
              </c:pt>
              <c:pt idx="17">
                <c:v>95.818100241909463</c:v>
              </c:pt>
              <c:pt idx="18">
                <c:v>95.321591620141831</c:v>
              </c:pt>
              <c:pt idx="19">
                <c:v>95.963254662223889</c:v>
              </c:pt>
              <c:pt idx="20">
                <c:v>97.018639617161256</c:v>
              </c:pt>
              <c:pt idx="21">
                <c:v>97.310732684041525</c:v>
              </c:pt>
              <c:pt idx="22">
                <c:v>94.882894165326874</c:v>
              </c:pt>
              <c:pt idx="23">
                <c:v>94.450482810600477</c:v>
              </c:pt>
              <c:pt idx="24">
                <c:v>95.301605388735055</c:v>
              </c:pt>
              <c:pt idx="25">
                <c:v>95.681189652614762</c:v>
              </c:pt>
              <c:pt idx="26">
                <c:v>96.170823725819403</c:v>
              </c:pt>
              <c:pt idx="27">
                <c:v>93.24752067031892</c:v>
              </c:pt>
              <c:pt idx="28">
                <c:v>96.266645044668948</c:v>
              </c:pt>
              <c:pt idx="29">
                <c:v>95.111230162887708</c:v>
              </c:pt>
              <c:pt idx="30">
                <c:v>96.494761389018834</c:v>
              </c:pt>
              <c:pt idx="31">
                <c:v>96.366308556733799</c:v>
              </c:pt>
              <c:pt idx="32">
                <c:v>94.865032664141253</c:v>
              </c:pt>
              <c:pt idx="33">
                <c:v>95.472425603556658</c:v>
              </c:pt>
              <c:pt idx="34">
                <c:v>92.700996531377868</c:v>
              </c:pt>
              <c:pt idx="35">
                <c:v>92.076686506430349</c:v>
              </c:pt>
              <c:pt idx="36">
                <c:v>93.382070089120575</c:v>
              </c:pt>
              <c:pt idx="37">
                <c:v>92.16460991905258</c:v>
              </c:pt>
              <c:pt idx="38">
                <c:v>92.824845174715705</c:v>
              </c:pt>
              <c:pt idx="39">
                <c:v>91.851497222812071</c:v>
              </c:pt>
              <c:pt idx="40">
                <c:v>90.187429482920777</c:v>
              </c:pt>
              <c:pt idx="41">
                <c:v>92.820275532740524</c:v>
              </c:pt>
              <c:pt idx="42">
                <c:v>91.630257645291522</c:v>
              </c:pt>
              <c:pt idx="43">
                <c:v>90.021636940187108</c:v>
              </c:pt>
              <c:pt idx="44">
                <c:v>90.073076090209767</c:v>
              </c:pt>
              <c:pt idx="45">
                <c:v>92.156870292008946</c:v>
              </c:pt>
              <c:pt idx="46">
                <c:v>91.624386142878322</c:v>
              </c:pt>
              <c:pt idx="47">
                <c:v>95.967576064001108</c:v>
              </c:pt>
              <c:pt idx="48">
                <c:v>83.632917373508604</c:v>
              </c:pt>
            </c:numLit>
          </c:val>
          <c:smooth val="0"/>
          <c:extLst>
            <c:ext xmlns:c16="http://schemas.microsoft.com/office/drawing/2014/chart" uri="{C3380CC4-5D6E-409C-BE32-E72D297353CC}">
              <c16:uniqueId val="{00000002-CA01-43F3-87D8-50E1F54B3DD2}"/>
            </c:ext>
          </c:extLst>
        </c:ser>
        <c:dLbls>
          <c:showLegendKey val="0"/>
          <c:showVal val="0"/>
          <c:showCatName val="0"/>
          <c:showSerName val="0"/>
          <c:showPercent val="0"/>
          <c:showBubbleSize val="0"/>
        </c:dLbls>
        <c:marker val="1"/>
        <c:smooth val="0"/>
        <c:axId val="479868232"/>
        <c:axId val="479869016"/>
      </c:lineChart>
      <c:dateAx>
        <c:axId val="479868232"/>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479869016"/>
        <c:crosses val="autoZero"/>
        <c:auto val="0"/>
        <c:lblOffset val="100"/>
        <c:baseTimeUnit val="months"/>
        <c:majorUnit val="6"/>
        <c:majorTimeUnit val="months"/>
        <c:minorUnit val="1"/>
        <c:minorTimeUnit val="months"/>
      </c:dateAx>
      <c:valAx>
        <c:axId val="479869016"/>
        <c:scaling>
          <c:orientation val="minMax"/>
          <c:max val="120"/>
          <c:min val="80"/>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9868232"/>
        <c:crosses val="autoZero"/>
        <c:crossBetween val="midCat"/>
        <c:majorUnit val="8"/>
      </c:valAx>
      <c:spPr>
        <a:solidFill>
          <a:srgbClr val="FFFFFF"/>
        </a:solidFill>
        <a:ln w="12700">
          <a:solidFill>
            <a:srgbClr val="808080"/>
          </a:solidFill>
          <a:prstDash val="solid"/>
        </a:ln>
      </c:spPr>
    </c:plotArea>
    <c:legend>
      <c:legendPos val="r"/>
      <c:layout>
        <c:manualLayout>
          <c:xMode val="edge"/>
          <c:yMode val="edge"/>
          <c:x val="0.15789470760599369"/>
          <c:y val="0.90686717808342632"/>
          <c:w val="0.7026316154925078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96808714361351"/>
        </c:manualLayout>
      </c:layout>
      <c:lineChart>
        <c:grouping val="standard"/>
        <c:varyColors val="0"/>
        <c:ser>
          <c:idx val="1"/>
          <c:order val="0"/>
          <c:tx>
            <c:v>TOTAL Infirmiers</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pt idx="26">
                <c:v>44621</c:v>
              </c:pt>
              <c:pt idx="27">
                <c:v>44652</c:v>
              </c:pt>
              <c:pt idx="28">
                <c:v>44682</c:v>
              </c:pt>
              <c:pt idx="29">
                <c:v>44713</c:v>
              </c:pt>
              <c:pt idx="30">
                <c:v>44743</c:v>
              </c:pt>
              <c:pt idx="31">
                <c:v>44774</c:v>
              </c:pt>
              <c:pt idx="32">
                <c:v>44805</c:v>
              </c:pt>
              <c:pt idx="33">
                <c:v>44835</c:v>
              </c:pt>
              <c:pt idx="34">
                <c:v>44866</c:v>
              </c:pt>
              <c:pt idx="35">
                <c:v>44896</c:v>
              </c:pt>
              <c:pt idx="36">
                <c:v>44927</c:v>
              </c:pt>
              <c:pt idx="37">
                <c:v>44958</c:v>
              </c:pt>
              <c:pt idx="38">
                <c:v>44986</c:v>
              </c:pt>
              <c:pt idx="39">
                <c:v>45017</c:v>
              </c:pt>
              <c:pt idx="40">
                <c:v>45047</c:v>
              </c:pt>
              <c:pt idx="41">
                <c:v>45078</c:v>
              </c:pt>
              <c:pt idx="42">
                <c:v>45108</c:v>
              </c:pt>
              <c:pt idx="43">
                <c:v>45139</c:v>
              </c:pt>
              <c:pt idx="44">
                <c:v>45170</c:v>
              </c:pt>
              <c:pt idx="45">
                <c:v>45200</c:v>
              </c:pt>
              <c:pt idx="46">
                <c:v>45231</c:v>
              </c:pt>
              <c:pt idx="47">
                <c:v>45261</c:v>
              </c:pt>
              <c:pt idx="48">
                <c:v>45292</c:v>
              </c:pt>
            </c:numLit>
          </c:cat>
          <c:val>
            <c:numLit>
              <c:formatCode>General</c:formatCode>
              <c:ptCount val="49"/>
              <c:pt idx="0">
                <c:v>109.4474475302188</c:v>
              </c:pt>
              <c:pt idx="1">
                <c:v>109.13939459578046</c:v>
              </c:pt>
              <c:pt idx="2">
                <c:v>110.41534056236657</c:v>
              </c:pt>
              <c:pt idx="3">
                <c:v>107.4235067324373</c:v>
              </c:pt>
              <c:pt idx="4">
                <c:v>102.2044888331111</c:v>
              </c:pt>
              <c:pt idx="5">
                <c:v>119.57556247487801</c:v>
              </c:pt>
              <c:pt idx="6">
                <c:v>117.28759759083238</c:v>
              </c:pt>
              <c:pt idx="7">
                <c:v>114.01138320834355</c:v>
              </c:pt>
              <c:pt idx="8">
                <c:v>117.17818021883051</c:v>
              </c:pt>
              <c:pt idx="9">
                <c:v>120.26158659097112</c:v>
              </c:pt>
              <c:pt idx="10">
                <c:v>129.31885337453778</c:v>
              </c:pt>
              <c:pt idx="11">
                <c:v>118.35294747976981</c:v>
              </c:pt>
              <c:pt idx="12">
                <c:v>115.74457257346415</c:v>
              </c:pt>
              <c:pt idx="13">
                <c:v>121.6380529745893</c:v>
              </c:pt>
              <c:pt idx="14">
                <c:v>123.6854645259057</c:v>
              </c:pt>
              <c:pt idx="15">
                <c:v>128.53575273863299</c:v>
              </c:pt>
              <c:pt idx="16">
                <c:v>115.65472791389344</c:v>
              </c:pt>
              <c:pt idx="17">
                <c:v>117.31849521268055</c:v>
              </c:pt>
              <c:pt idx="18">
                <c:v>123.42056688075202</c:v>
              </c:pt>
              <c:pt idx="19">
                <c:v>124.34976311035693</c:v>
              </c:pt>
              <c:pt idx="20">
                <c:v>123.35379549057015</c:v>
              </c:pt>
              <c:pt idx="21">
                <c:v>121.47047101346632</c:v>
              </c:pt>
              <c:pt idx="22">
                <c:v>125.43271376249689</c:v>
              </c:pt>
              <c:pt idx="23">
                <c:v>119.44020856213811</c:v>
              </c:pt>
              <c:pt idx="24">
                <c:v>134.71686399123351</c:v>
              </c:pt>
              <c:pt idx="25">
                <c:v>131.06598280790053</c:v>
              </c:pt>
              <c:pt idx="26">
                <c:v>125.32399905317915</c:v>
              </c:pt>
              <c:pt idx="27">
                <c:v>124.00177267176258</c:v>
              </c:pt>
              <c:pt idx="28">
                <c:v>120.28058316703991</c:v>
              </c:pt>
              <c:pt idx="29">
                <c:v>126.40511760651411</c:v>
              </c:pt>
              <c:pt idx="30">
                <c:v>121.12355515103089</c:v>
              </c:pt>
              <c:pt idx="31">
                <c:v>130.40133172932789</c:v>
              </c:pt>
              <c:pt idx="32">
                <c:v>125.01171420121446</c:v>
              </c:pt>
              <c:pt idx="33">
                <c:v>126.21222865275455</c:v>
              </c:pt>
              <c:pt idx="34">
                <c:v>121.54587410476327</c:v>
              </c:pt>
              <c:pt idx="35">
                <c:v>124.46594466977049</c:v>
              </c:pt>
              <c:pt idx="36">
                <c:v>122.67491778355392</c:v>
              </c:pt>
              <c:pt idx="37">
                <c:v>121.86399245077209</c:v>
              </c:pt>
              <c:pt idx="38">
                <c:v>122.74622177640617</c:v>
              </c:pt>
              <c:pt idx="39">
                <c:v>117.71626255557027</c:v>
              </c:pt>
              <c:pt idx="40">
                <c:v>130.18250805878745</c:v>
              </c:pt>
              <c:pt idx="41">
                <c:v>125.50102670596577</c:v>
              </c:pt>
              <c:pt idx="42">
                <c:v>126.56998170974541</c:v>
              </c:pt>
              <c:pt idx="43">
                <c:v>121.16852995227032</c:v>
              </c:pt>
              <c:pt idx="44">
                <c:v>124.30575295954367</c:v>
              </c:pt>
              <c:pt idx="45">
                <c:v>125.79488337103599</c:v>
              </c:pt>
              <c:pt idx="46">
                <c:v>122.00334710885836</c:v>
              </c:pt>
              <c:pt idx="47">
                <c:v>136.24469295511852</c:v>
              </c:pt>
              <c:pt idx="48">
                <c:v>124.5154817151539</c:v>
              </c:pt>
            </c:numLit>
          </c:val>
          <c:smooth val="0"/>
          <c:extLst>
            <c:ext xmlns:c16="http://schemas.microsoft.com/office/drawing/2014/chart" uri="{C3380CC4-5D6E-409C-BE32-E72D297353CC}">
              <c16:uniqueId val="{00000001-57F2-4701-B42D-BE66ABAB0BC7}"/>
            </c:ext>
          </c:extLst>
        </c:ser>
        <c:ser>
          <c:idx val="0"/>
          <c:order val="1"/>
          <c:tx>
            <c:v>"HORS COVID"</c:v>
          </c:tx>
          <c:spPr>
            <a:ln w="12700">
              <a:solidFill>
                <a:srgbClr val="FF00FF"/>
              </a:solidFill>
              <a:prstDash val="solid"/>
            </a:ln>
          </c:spPr>
          <c:cat>
            <c:numLit>
              <c:formatCode>General</c:formatCode>
              <c:ptCount val="49"/>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pt idx="26">
                <c:v>44621</c:v>
              </c:pt>
              <c:pt idx="27">
                <c:v>44652</c:v>
              </c:pt>
              <c:pt idx="28">
                <c:v>44682</c:v>
              </c:pt>
              <c:pt idx="29">
                <c:v>44713</c:v>
              </c:pt>
              <c:pt idx="30">
                <c:v>44743</c:v>
              </c:pt>
              <c:pt idx="31">
                <c:v>44774</c:v>
              </c:pt>
              <c:pt idx="32">
                <c:v>44805</c:v>
              </c:pt>
              <c:pt idx="33">
                <c:v>44835</c:v>
              </c:pt>
              <c:pt idx="34">
                <c:v>44866</c:v>
              </c:pt>
              <c:pt idx="35">
                <c:v>44896</c:v>
              </c:pt>
              <c:pt idx="36">
                <c:v>44927</c:v>
              </c:pt>
              <c:pt idx="37">
                <c:v>44958</c:v>
              </c:pt>
              <c:pt idx="38">
                <c:v>44986</c:v>
              </c:pt>
              <c:pt idx="39">
                <c:v>45017</c:v>
              </c:pt>
              <c:pt idx="40">
                <c:v>45047</c:v>
              </c:pt>
              <c:pt idx="41">
                <c:v>45078</c:v>
              </c:pt>
              <c:pt idx="42">
                <c:v>45108</c:v>
              </c:pt>
              <c:pt idx="43">
                <c:v>45139</c:v>
              </c:pt>
              <c:pt idx="44">
                <c:v>45170</c:v>
              </c:pt>
              <c:pt idx="45">
                <c:v>45200</c:v>
              </c:pt>
              <c:pt idx="46">
                <c:v>45231</c:v>
              </c:pt>
              <c:pt idx="47">
                <c:v>45261</c:v>
              </c:pt>
              <c:pt idx="48">
                <c:v>45292</c:v>
              </c:pt>
            </c:numLit>
          </c:cat>
          <c:val>
            <c:numLit>
              <c:formatCode>General</c:formatCode>
              <c:ptCount val="49"/>
              <c:pt idx="0">
                <c:v>110.43288939085032</c:v>
              </c:pt>
              <c:pt idx="1">
                <c:v>110.86284406035331</c:v>
              </c:pt>
              <c:pt idx="2">
                <c:v>110.90759185047514</c:v>
              </c:pt>
              <c:pt idx="3">
                <c:v>108.90626847741768</c:v>
              </c:pt>
              <c:pt idx="4">
                <c:v>109.01287809365887</c:v>
              </c:pt>
              <c:pt idx="5">
                <c:v>113.36469371520477</c:v>
              </c:pt>
              <c:pt idx="6">
                <c:v>113.48281161386427</c:v>
              </c:pt>
              <c:pt idx="7">
                <c:v>115.68520907090118</c:v>
              </c:pt>
              <c:pt idx="8">
                <c:v>118.45287101677408</c:v>
              </c:pt>
              <c:pt idx="9">
                <c:v>115.35353161685474</c:v>
              </c:pt>
              <c:pt idx="10">
                <c:v>120.85124361335944</c:v>
              </c:pt>
              <c:pt idx="11">
                <c:v>118.75297785047489</c:v>
              </c:pt>
              <c:pt idx="12">
                <c:v>115.85889146974104</c:v>
              </c:pt>
              <c:pt idx="13">
                <c:v>117.95924559374716</c:v>
              </c:pt>
              <c:pt idx="14">
                <c:v>116.22980304370213</c:v>
              </c:pt>
              <c:pt idx="15">
                <c:v>121.17691095100457</c:v>
              </c:pt>
              <c:pt idx="16">
                <c:v>118.50758126704596</c:v>
              </c:pt>
              <c:pt idx="17">
                <c:v>117.9253764758236</c:v>
              </c:pt>
              <c:pt idx="18">
                <c:v>115.82075338346742</c:v>
              </c:pt>
              <c:pt idx="19">
                <c:v>117.36035224552042</c:v>
              </c:pt>
              <c:pt idx="20">
                <c:v>117.28938089533152</c:v>
              </c:pt>
              <c:pt idx="21">
                <c:v>119.37319839015994</c:v>
              </c:pt>
              <c:pt idx="22">
                <c:v>116.02702827335163</c:v>
              </c:pt>
              <c:pt idx="23">
                <c:v>117.33095892051688</c:v>
              </c:pt>
              <c:pt idx="24">
                <c:v>120.52590296820971</c:v>
              </c:pt>
              <c:pt idx="25">
                <c:v>118.31782730984276</c:v>
              </c:pt>
              <c:pt idx="26">
                <c:v>120.95881835134254</c:v>
              </c:pt>
              <c:pt idx="27">
                <c:v>116.63878887319505</c:v>
              </c:pt>
              <c:pt idx="28">
                <c:v>120.20383440435776</c:v>
              </c:pt>
              <c:pt idx="29">
                <c:v>121.59369344469731</c:v>
              </c:pt>
              <c:pt idx="30">
                <c:v>121.823350039978</c:v>
              </c:pt>
              <c:pt idx="31">
                <c:v>122.34547675115604</c:v>
              </c:pt>
              <c:pt idx="32">
                <c:v>121.21006664986717</c:v>
              </c:pt>
              <c:pt idx="33">
                <c:v>120.49002665918952</c:v>
              </c:pt>
              <c:pt idx="34">
                <c:v>119.40275859859797</c:v>
              </c:pt>
              <c:pt idx="35">
                <c:v>120.80386541647323</c:v>
              </c:pt>
              <c:pt idx="36">
                <c:v>122.83101744792357</c:v>
              </c:pt>
              <c:pt idx="37">
                <c:v>122.00515383587532</c:v>
              </c:pt>
              <c:pt idx="38">
                <c:v>122.81177346753887</c:v>
              </c:pt>
              <c:pt idx="39">
                <c:v>121.38063201283418</c:v>
              </c:pt>
              <c:pt idx="40">
                <c:v>121.05266791241269</c:v>
              </c:pt>
              <c:pt idx="41">
                <c:v>124.71020734472384</c:v>
              </c:pt>
              <c:pt idx="42">
                <c:v>123.61314974045993</c:v>
              </c:pt>
              <c:pt idx="43">
                <c:v>120.66585366781617</c:v>
              </c:pt>
              <c:pt idx="44">
                <c:v>122.12121611846072</c:v>
              </c:pt>
              <c:pt idx="45">
                <c:v>125.09611926104726</c:v>
              </c:pt>
              <c:pt idx="46">
                <c:v>125.88260270186478</c:v>
              </c:pt>
              <c:pt idx="47">
                <c:v>136.42902666757271</c:v>
              </c:pt>
              <c:pt idx="48">
                <c:v>120.46389269489988</c:v>
              </c:pt>
            </c:numLit>
          </c:val>
          <c:smooth val="0"/>
          <c:extLst>
            <c:ext xmlns:c16="http://schemas.microsoft.com/office/drawing/2014/chart" uri="{C3380CC4-5D6E-409C-BE32-E72D297353CC}">
              <c16:uniqueId val="{00000002-57F2-4701-B42D-BE66ABAB0BC7}"/>
            </c:ext>
          </c:extLst>
        </c:ser>
        <c:dLbls>
          <c:showLegendKey val="0"/>
          <c:showVal val="0"/>
          <c:showCatName val="0"/>
          <c:showSerName val="0"/>
          <c:showPercent val="0"/>
          <c:showBubbleSize val="0"/>
        </c:dLbls>
        <c:marker val="1"/>
        <c:smooth val="0"/>
        <c:axId val="479870192"/>
        <c:axId val="479867056"/>
      </c:lineChart>
      <c:dateAx>
        <c:axId val="479870192"/>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9867056"/>
        <c:crosses val="autoZero"/>
        <c:auto val="0"/>
        <c:lblOffset val="100"/>
        <c:baseTimeUnit val="months"/>
        <c:majorUnit val="6"/>
        <c:majorTimeUnit val="months"/>
        <c:minorUnit val="1"/>
        <c:minorTimeUnit val="months"/>
      </c:dateAx>
      <c:valAx>
        <c:axId val="479867056"/>
        <c:scaling>
          <c:orientation val="minMax"/>
          <c:min val="100"/>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9870192"/>
        <c:crosses val="autoZero"/>
        <c:crossBetween val="midCat"/>
        <c:majorUnit val="8"/>
      </c:valAx>
      <c:spPr>
        <a:solidFill>
          <a:srgbClr val="FFFFFF"/>
        </a:solidFill>
        <a:ln w="12700">
          <a:solidFill>
            <a:srgbClr val="808080"/>
          </a:solidFill>
          <a:prstDash val="solid"/>
        </a:ln>
      </c:spPr>
    </c:plotArea>
    <c:legend>
      <c:legendPos val="r"/>
      <c:layout>
        <c:manualLayout>
          <c:xMode val="edge"/>
          <c:yMode val="edge"/>
          <c:x val="0.19730811426349484"/>
          <c:y val="0.90686717808342632"/>
          <c:w val="0.7052632309850157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chart" Target="../charts/chart39.xml"/><Relationship Id="rId3" Type="http://schemas.openxmlformats.org/officeDocument/2006/relationships/chart" Target="../charts/chart3.xml"/><Relationship Id="rId21" Type="http://schemas.openxmlformats.org/officeDocument/2006/relationships/chart" Target="../charts/chart21.xml"/><Relationship Id="rId34" Type="http://schemas.openxmlformats.org/officeDocument/2006/relationships/chart" Target="../charts/chart34.xml"/><Relationship Id="rId42" Type="http://schemas.openxmlformats.org/officeDocument/2006/relationships/chart" Target="../charts/chart42.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chart" Target="../charts/chart33.xml"/><Relationship Id="rId38" Type="http://schemas.openxmlformats.org/officeDocument/2006/relationships/chart" Target="../charts/chart38.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41" Type="http://schemas.openxmlformats.org/officeDocument/2006/relationships/chart" Target="../charts/chart41.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chart" Target="../charts/chart32.xml"/><Relationship Id="rId37" Type="http://schemas.openxmlformats.org/officeDocument/2006/relationships/chart" Target="../charts/chart37.xml"/><Relationship Id="rId40" Type="http://schemas.openxmlformats.org/officeDocument/2006/relationships/chart" Target="../charts/chart40.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chart" Target="../charts/chart36.xml"/><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chart" Target="../charts/chart31.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chart" Target="../charts/chart35.xml"/></Relationships>
</file>

<file path=xl/drawings/drawing1.xml><?xml version="1.0" encoding="utf-8"?>
<xdr:wsDr xmlns:xdr="http://schemas.openxmlformats.org/drawingml/2006/spreadsheetDrawing" xmlns:a="http://schemas.openxmlformats.org/drawingml/2006/main">
  <xdr:twoCellAnchor>
    <xdr:from>
      <xdr:col>4</xdr:col>
      <xdr:colOff>0</xdr:colOff>
      <xdr:row>4</xdr:row>
      <xdr:rowOff>9525</xdr:rowOff>
    </xdr:from>
    <xdr:to>
      <xdr:col>8</xdr:col>
      <xdr:colOff>0</xdr:colOff>
      <xdr:row>17</xdr:row>
      <xdr:rowOff>128025</xdr:rowOff>
    </xdr:to>
    <xdr:graphicFrame macro="">
      <xdr:nvGraphicFramePr>
        <xdr:cNvPr id="2" name="Graphique 26">
          <a:extLst>
            <a:ext uri="{FF2B5EF4-FFF2-40B4-BE49-F238E27FC236}">
              <a16:creationId xmlns:a16="http://schemas.microsoft.com/office/drawing/2014/main" id="{5B721868-E127-4890-9CA0-F7EA9EB46E4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0</xdr:colOff>
      <xdr:row>4</xdr:row>
      <xdr:rowOff>9525</xdr:rowOff>
    </xdr:from>
    <xdr:to>
      <xdr:col>11</xdr:col>
      <xdr:colOff>885375</xdr:colOff>
      <xdr:row>17</xdr:row>
      <xdr:rowOff>128025</xdr:rowOff>
    </xdr:to>
    <xdr:graphicFrame macro="">
      <xdr:nvGraphicFramePr>
        <xdr:cNvPr id="3" name="Graphique 42">
          <a:extLst>
            <a:ext uri="{FF2B5EF4-FFF2-40B4-BE49-F238E27FC236}">
              <a16:creationId xmlns:a16="http://schemas.microsoft.com/office/drawing/2014/main" id="{C682A67F-2656-4A06-AC62-41F7F68943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4</xdr:row>
      <xdr:rowOff>9525</xdr:rowOff>
    </xdr:from>
    <xdr:to>
      <xdr:col>3</xdr:col>
      <xdr:colOff>885375</xdr:colOff>
      <xdr:row>17</xdr:row>
      <xdr:rowOff>128025</xdr:rowOff>
    </xdr:to>
    <xdr:graphicFrame macro="">
      <xdr:nvGraphicFramePr>
        <xdr:cNvPr id="4" name="Graphique 3">
          <a:extLst>
            <a:ext uri="{FF2B5EF4-FFF2-40B4-BE49-F238E27FC236}">
              <a16:creationId xmlns:a16="http://schemas.microsoft.com/office/drawing/2014/main" id="{07C69DE2-BF0A-495C-A93E-789112A1C00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19</xdr:row>
      <xdr:rowOff>9525</xdr:rowOff>
    </xdr:from>
    <xdr:to>
      <xdr:col>3</xdr:col>
      <xdr:colOff>885375</xdr:colOff>
      <xdr:row>32</xdr:row>
      <xdr:rowOff>128025</xdr:rowOff>
    </xdr:to>
    <xdr:graphicFrame macro="">
      <xdr:nvGraphicFramePr>
        <xdr:cNvPr id="5" name="Graphique 3">
          <a:extLst>
            <a:ext uri="{FF2B5EF4-FFF2-40B4-BE49-F238E27FC236}">
              <a16:creationId xmlns:a16="http://schemas.microsoft.com/office/drawing/2014/main" id="{0B547A9F-BFE6-48AB-80AE-EA82EA232FC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0</xdr:colOff>
      <xdr:row>19</xdr:row>
      <xdr:rowOff>9525</xdr:rowOff>
    </xdr:from>
    <xdr:to>
      <xdr:col>8</xdr:col>
      <xdr:colOff>0</xdr:colOff>
      <xdr:row>32</xdr:row>
      <xdr:rowOff>128025</xdr:rowOff>
    </xdr:to>
    <xdr:graphicFrame macro="">
      <xdr:nvGraphicFramePr>
        <xdr:cNvPr id="6" name="Graphique 26">
          <a:extLst>
            <a:ext uri="{FF2B5EF4-FFF2-40B4-BE49-F238E27FC236}">
              <a16:creationId xmlns:a16="http://schemas.microsoft.com/office/drawing/2014/main" id="{69E9D193-A6A8-40F2-BB6E-2C23A3F557C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xdr:col>
      <xdr:colOff>0</xdr:colOff>
      <xdr:row>19</xdr:row>
      <xdr:rowOff>9525</xdr:rowOff>
    </xdr:from>
    <xdr:to>
      <xdr:col>11</xdr:col>
      <xdr:colOff>885375</xdr:colOff>
      <xdr:row>32</xdr:row>
      <xdr:rowOff>128025</xdr:rowOff>
    </xdr:to>
    <xdr:graphicFrame macro="">
      <xdr:nvGraphicFramePr>
        <xdr:cNvPr id="7" name="Graphique 42">
          <a:extLst>
            <a:ext uri="{FF2B5EF4-FFF2-40B4-BE49-F238E27FC236}">
              <a16:creationId xmlns:a16="http://schemas.microsoft.com/office/drawing/2014/main" id="{1EE0FF72-5533-4443-AFE5-46B444B8793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0</xdr:colOff>
      <xdr:row>79</xdr:row>
      <xdr:rowOff>9525</xdr:rowOff>
    </xdr:from>
    <xdr:to>
      <xdr:col>3</xdr:col>
      <xdr:colOff>885375</xdr:colOff>
      <xdr:row>92</xdr:row>
      <xdr:rowOff>128025</xdr:rowOff>
    </xdr:to>
    <xdr:graphicFrame macro="">
      <xdr:nvGraphicFramePr>
        <xdr:cNvPr id="8" name="Graphique 3">
          <a:extLst>
            <a:ext uri="{FF2B5EF4-FFF2-40B4-BE49-F238E27FC236}">
              <a16:creationId xmlns:a16="http://schemas.microsoft.com/office/drawing/2014/main" id="{44B83B37-53BF-4933-81D8-318EB31668D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4</xdr:col>
      <xdr:colOff>0</xdr:colOff>
      <xdr:row>79</xdr:row>
      <xdr:rowOff>9525</xdr:rowOff>
    </xdr:from>
    <xdr:to>
      <xdr:col>8</xdr:col>
      <xdr:colOff>0</xdr:colOff>
      <xdr:row>92</xdr:row>
      <xdr:rowOff>128025</xdr:rowOff>
    </xdr:to>
    <xdr:graphicFrame macro="">
      <xdr:nvGraphicFramePr>
        <xdr:cNvPr id="9" name="Graphique 26">
          <a:extLst>
            <a:ext uri="{FF2B5EF4-FFF2-40B4-BE49-F238E27FC236}">
              <a16:creationId xmlns:a16="http://schemas.microsoft.com/office/drawing/2014/main" id="{E9188335-A36F-4517-B56B-DFC3FE0BFA4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8</xdr:col>
      <xdr:colOff>0</xdr:colOff>
      <xdr:row>79</xdr:row>
      <xdr:rowOff>9525</xdr:rowOff>
    </xdr:from>
    <xdr:to>
      <xdr:col>11</xdr:col>
      <xdr:colOff>885375</xdr:colOff>
      <xdr:row>92</xdr:row>
      <xdr:rowOff>128025</xdr:rowOff>
    </xdr:to>
    <xdr:graphicFrame macro="">
      <xdr:nvGraphicFramePr>
        <xdr:cNvPr id="10" name="Graphique 42">
          <a:extLst>
            <a:ext uri="{FF2B5EF4-FFF2-40B4-BE49-F238E27FC236}">
              <a16:creationId xmlns:a16="http://schemas.microsoft.com/office/drawing/2014/main" id="{8F9A9E5D-1A4C-4355-B9D3-B51EB166207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0</xdr:colOff>
      <xdr:row>94</xdr:row>
      <xdr:rowOff>9525</xdr:rowOff>
    </xdr:from>
    <xdr:to>
      <xdr:col>3</xdr:col>
      <xdr:colOff>885375</xdr:colOff>
      <xdr:row>107</xdr:row>
      <xdr:rowOff>128025</xdr:rowOff>
    </xdr:to>
    <xdr:graphicFrame macro="">
      <xdr:nvGraphicFramePr>
        <xdr:cNvPr id="11" name="Graphique 3">
          <a:extLst>
            <a:ext uri="{FF2B5EF4-FFF2-40B4-BE49-F238E27FC236}">
              <a16:creationId xmlns:a16="http://schemas.microsoft.com/office/drawing/2014/main" id="{0EE08F96-7BAE-4F07-A9EA-FD776376B8C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0</xdr:colOff>
      <xdr:row>94</xdr:row>
      <xdr:rowOff>9525</xdr:rowOff>
    </xdr:from>
    <xdr:to>
      <xdr:col>8</xdr:col>
      <xdr:colOff>0</xdr:colOff>
      <xdr:row>107</xdr:row>
      <xdr:rowOff>128025</xdr:rowOff>
    </xdr:to>
    <xdr:graphicFrame macro="">
      <xdr:nvGraphicFramePr>
        <xdr:cNvPr id="12" name="Graphique 26">
          <a:extLst>
            <a:ext uri="{FF2B5EF4-FFF2-40B4-BE49-F238E27FC236}">
              <a16:creationId xmlns:a16="http://schemas.microsoft.com/office/drawing/2014/main" id="{3CD4DAEB-1457-4B85-870D-DE36E514DC2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8</xdr:col>
      <xdr:colOff>0</xdr:colOff>
      <xdr:row>94</xdr:row>
      <xdr:rowOff>9525</xdr:rowOff>
    </xdr:from>
    <xdr:to>
      <xdr:col>11</xdr:col>
      <xdr:colOff>885375</xdr:colOff>
      <xdr:row>107</xdr:row>
      <xdr:rowOff>128025</xdr:rowOff>
    </xdr:to>
    <xdr:graphicFrame macro="">
      <xdr:nvGraphicFramePr>
        <xdr:cNvPr id="13" name="Graphique 42">
          <a:extLst>
            <a:ext uri="{FF2B5EF4-FFF2-40B4-BE49-F238E27FC236}">
              <a16:creationId xmlns:a16="http://schemas.microsoft.com/office/drawing/2014/main" id="{01D42279-C9A2-475D-AABB-255CF47484D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0</xdr:col>
      <xdr:colOff>0</xdr:colOff>
      <xdr:row>124</xdr:row>
      <xdr:rowOff>9525</xdr:rowOff>
    </xdr:from>
    <xdr:to>
      <xdr:col>3</xdr:col>
      <xdr:colOff>885375</xdr:colOff>
      <xdr:row>137</xdr:row>
      <xdr:rowOff>128025</xdr:rowOff>
    </xdr:to>
    <xdr:graphicFrame macro="">
      <xdr:nvGraphicFramePr>
        <xdr:cNvPr id="14" name="Graphique 3">
          <a:extLst>
            <a:ext uri="{FF2B5EF4-FFF2-40B4-BE49-F238E27FC236}">
              <a16:creationId xmlns:a16="http://schemas.microsoft.com/office/drawing/2014/main" id="{FF5E1761-323E-4C78-ABBF-CE260EEA27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4</xdr:col>
      <xdr:colOff>0</xdr:colOff>
      <xdr:row>124</xdr:row>
      <xdr:rowOff>9525</xdr:rowOff>
    </xdr:from>
    <xdr:to>
      <xdr:col>8</xdr:col>
      <xdr:colOff>0</xdr:colOff>
      <xdr:row>137</xdr:row>
      <xdr:rowOff>128025</xdr:rowOff>
    </xdr:to>
    <xdr:graphicFrame macro="">
      <xdr:nvGraphicFramePr>
        <xdr:cNvPr id="15" name="Graphique 26">
          <a:extLst>
            <a:ext uri="{FF2B5EF4-FFF2-40B4-BE49-F238E27FC236}">
              <a16:creationId xmlns:a16="http://schemas.microsoft.com/office/drawing/2014/main" id="{61B4194A-25C0-4BF3-A9DF-C7D68617EF8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8</xdr:col>
      <xdr:colOff>0</xdr:colOff>
      <xdr:row>124</xdr:row>
      <xdr:rowOff>9525</xdr:rowOff>
    </xdr:from>
    <xdr:to>
      <xdr:col>11</xdr:col>
      <xdr:colOff>885375</xdr:colOff>
      <xdr:row>137</xdr:row>
      <xdr:rowOff>128025</xdr:rowOff>
    </xdr:to>
    <xdr:graphicFrame macro="">
      <xdr:nvGraphicFramePr>
        <xdr:cNvPr id="16" name="Graphique 42">
          <a:extLst>
            <a:ext uri="{FF2B5EF4-FFF2-40B4-BE49-F238E27FC236}">
              <a16:creationId xmlns:a16="http://schemas.microsoft.com/office/drawing/2014/main" id="{66C51A33-C2BF-4DA9-A28B-149FE127D8D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0</xdr:col>
      <xdr:colOff>0</xdr:colOff>
      <xdr:row>154</xdr:row>
      <xdr:rowOff>9525</xdr:rowOff>
    </xdr:from>
    <xdr:to>
      <xdr:col>3</xdr:col>
      <xdr:colOff>885375</xdr:colOff>
      <xdr:row>167</xdr:row>
      <xdr:rowOff>128025</xdr:rowOff>
    </xdr:to>
    <xdr:graphicFrame macro="">
      <xdr:nvGraphicFramePr>
        <xdr:cNvPr id="17" name="Graphique 3">
          <a:extLst>
            <a:ext uri="{FF2B5EF4-FFF2-40B4-BE49-F238E27FC236}">
              <a16:creationId xmlns:a16="http://schemas.microsoft.com/office/drawing/2014/main" id="{FA46A5F0-36E1-4A11-8968-5652A62A9D0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4</xdr:col>
      <xdr:colOff>0</xdr:colOff>
      <xdr:row>154</xdr:row>
      <xdr:rowOff>9525</xdr:rowOff>
    </xdr:from>
    <xdr:to>
      <xdr:col>8</xdr:col>
      <xdr:colOff>0</xdr:colOff>
      <xdr:row>167</xdr:row>
      <xdr:rowOff>128025</xdr:rowOff>
    </xdr:to>
    <xdr:graphicFrame macro="">
      <xdr:nvGraphicFramePr>
        <xdr:cNvPr id="18" name="Graphique 17">
          <a:extLst>
            <a:ext uri="{FF2B5EF4-FFF2-40B4-BE49-F238E27FC236}">
              <a16:creationId xmlns:a16="http://schemas.microsoft.com/office/drawing/2014/main" id="{5A9A64DB-F63C-4AAA-9740-B456104F6E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8</xdr:col>
      <xdr:colOff>0</xdr:colOff>
      <xdr:row>154</xdr:row>
      <xdr:rowOff>9525</xdr:rowOff>
    </xdr:from>
    <xdr:to>
      <xdr:col>11</xdr:col>
      <xdr:colOff>875850</xdr:colOff>
      <xdr:row>167</xdr:row>
      <xdr:rowOff>128025</xdr:rowOff>
    </xdr:to>
    <xdr:graphicFrame macro="">
      <xdr:nvGraphicFramePr>
        <xdr:cNvPr id="19" name="Graphique 42">
          <a:extLst>
            <a:ext uri="{FF2B5EF4-FFF2-40B4-BE49-F238E27FC236}">
              <a16:creationId xmlns:a16="http://schemas.microsoft.com/office/drawing/2014/main" id="{327BB1BF-CB73-4302-9F08-BD9429C72B9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0</xdr:col>
      <xdr:colOff>0</xdr:colOff>
      <xdr:row>183</xdr:row>
      <xdr:rowOff>9525</xdr:rowOff>
    </xdr:from>
    <xdr:to>
      <xdr:col>3</xdr:col>
      <xdr:colOff>885375</xdr:colOff>
      <xdr:row>196</xdr:row>
      <xdr:rowOff>128025</xdr:rowOff>
    </xdr:to>
    <xdr:graphicFrame macro="">
      <xdr:nvGraphicFramePr>
        <xdr:cNvPr id="20" name="Graphique 3">
          <a:extLst>
            <a:ext uri="{FF2B5EF4-FFF2-40B4-BE49-F238E27FC236}">
              <a16:creationId xmlns:a16="http://schemas.microsoft.com/office/drawing/2014/main" id="{E49581DD-F1D3-4CCF-926D-BAB35C8F92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4</xdr:col>
      <xdr:colOff>0</xdr:colOff>
      <xdr:row>183</xdr:row>
      <xdr:rowOff>9525</xdr:rowOff>
    </xdr:from>
    <xdr:to>
      <xdr:col>8</xdr:col>
      <xdr:colOff>0</xdr:colOff>
      <xdr:row>196</xdr:row>
      <xdr:rowOff>128025</xdr:rowOff>
    </xdr:to>
    <xdr:graphicFrame macro="">
      <xdr:nvGraphicFramePr>
        <xdr:cNvPr id="21" name="Graphique 26">
          <a:extLst>
            <a:ext uri="{FF2B5EF4-FFF2-40B4-BE49-F238E27FC236}">
              <a16:creationId xmlns:a16="http://schemas.microsoft.com/office/drawing/2014/main" id="{5225EA34-C661-4FCD-9DEB-B257EBFE6BC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8</xdr:col>
      <xdr:colOff>0</xdr:colOff>
      <xdr:row>183</xdr:row>
      <xdr:rowOff>9525</xdr:rowOff>
    </xdr:from>
    <xdr:to>
      <xdr:col>11</xdr:col>
      <xdr:colOff>885375</xdr:colOff>
      <xdr:row>196</xdr:row>
      <xdr:rowOff>128025</xdr:rowOff>
    </xdr:to>
    <xdr:graphicFrame macro="">
      <xdr:nvGraphicFramePr>
        <xdr:cNvPr id="22" name="Graphique 42">
          <a:extLst>
            <a:ext uri="{FF2B5EF4-FFF2-40B4-BE49-F238E27FC236}">
              <a16:creationId xmlns:a16="http://schemas.microsoft.com/office/drawing/2014/main" id="{A272E820-D8A9-45A4-81C2-B6C0C0B0F04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3</xdr:col>
      <xdr:colOff>895350</xdr:colOff>
      <xdr:row>34</xdr:row>
      <xdr:rowOff>19050</xdr:rowOff>
    </xdr:from>
    <xdr:to>
      <xdr:col>8</xdr:col>
      <xdr:colOff>0</xdr:colOff>
      <xdr:row>48</xdr:row>
      <xdr:rowOff>0</xdr:rowOff>
    </xdr:to>
    <xdr:graphicFrame macro="">
      <xdr:nvGraphicFramePr>
        <xdr:cNvPr id="23" name="Graphique 26">
          <a:extLst>
            <a:ext uri="{FF2B5EF4-FFF2-40B4-BE49-F238E27FC236}">
              <a16:creationId xmlns:a16="http://schemas.microsoft.com/office/drawing/2014/main" id="{62F46542-D3B1-4A76-AEE4-8C9F29899C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8</xdr:col>
      <xdr:colOff>0</xdr:colOff>
      <xdr:row>34</xdr:row>
      <xdr:rowOff>28575</xdr:rowOff>
    </xdr:from>
    <xdr:to>
      <xdr:col>11</xdr:col>
      <xdr:colOff>895350</xdr:colOff>
      <xdr:row>48</xdr:row>
      <xdr:rowOff>0</xdr:rowOff>
    </xdr:to>
    <xdr:graphicFrame macro="">
      <xdr:nvGraphicFramePr>
        <xdr:cNvPr id="24" name="Graphique 42">
          <a:extLst>
            <a:ext uri="{FF2B5EF4-FFF2-40B4-BE49-F238E27FC236}">
              <a16:creationId xmlns:a16="http://schemas.microsoft.com/office/drawing/2014/main" id="{4F43EFB4-94D7-4DA6-B57E-04FB4FB06E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0</xdr:col>
      <xdr:colOff>47626</xdr:colOff>
      <xdr:row>34</xdr:row>
      <xdr:rowOff>19050</xdr:rowOff>
    </xdr:from>
    <xdr:to>
      <xdr:col>3</xdr:col>
      <xdr:colOff>876301</xdr:colOff>
      <xdr:row>48</xdr:row>
      <xdr:rowOff>0</xdr:rowOff>
    </xdr:to>
    <xdr:graphicFrame macro="">
      <xdr:nvGraphicFramePr>
        <xdr:cNvPr id="25" name="Graphique 3">
          <a:extLst>
            <a:ext uri="{FF2B5EF4-FFF2-40B4-BE49-F238E27FC236}">
              <a16:creationId xmlns:a16="http://schemas.microsoft.com/office/drawing/2014/main" id="{CB5F0B52-7D82-43A7-BD5E-C84E3AB52B3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3</xdr:col>
      <xdr:colOff>866776</xdr:colOff>
      <xdr:row>49</xdr:row>
      <xdr:rowOff>0</xdr:rowOff>
    </xdr:from>
    <xdr:to>
      <xdr:col>8</xdr:col>
      <xdr:colOff>0</xdr:colOff>
      <xdr:row>62</xdr:row>
      <xdr:rowOff>118500</xdr:rowOff>
    </xdr:to>
    <xdr:graphicFrame macro="">
      <xdr:nvGraphicFramePr>
        <xdr:cNvPr id="26" name="Graphique 26">
          <a:extLst>
            <a:ext uri="{FF2B5EF4-FFF2-40B4-BE49-F238E27FC236}">
              <a16:creationId xmlns:a16="http://schemas.microsoft.com/office/drawing/2014/main" id="{F9DB278E-5817-4F26-BACF-A6744F5BCE24}"/>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8</xdr:col>
      <xdr:colOff>0</xdr:colOff>
      <xdr:row>49</xdr:row>
      <xdr:rowOff>0</xdr:rowOff>
    </xdr:from>
    <xdr:to>
      <xdr:col>11</xdr:col>
      <xdr:colOff>877187</xdr:colOff>
      <xdr:row>62</xdr:row>
      <xdr:rowOff>118500</xdr:rowOff>
    </xdr:to>
    <xdr:graphicFrame macro="">
      <xdr:nvGraphicFramePr>
        <xdr:cNvPr id="27" name="Graphique 26">
          <a:extLst>
            <a:ext uri="{FF2B5EF4-FFF2-40B4-BE49-F238E27FC236}">
              <a16:creationId xmlns:a16="http://schemas.microsoft.com/office/drawing/2014/main" id="{D54207D4-C6ED-4A5E-B9F2-E4A193256C31}"/>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0</xdr:col>
      <xdr:colOff>1</xdr:colOff>
      <xdr:row>49</xdr:row>
      <xdr:rowOff>0</xdr:rowOff>
    </xdr:from>
    <xdr:to>
      <xdr:col>3</xdr:col>
      <xdr:colOff>866775</xdr:colOff>
      <xdr:row>62</xdr:row>
      <xdr:rowOff>118500</xdr:rowOff>
    </xdr:to>
    <xdr:graphicFrame macro="">
      <xdr:nvGraphicFramePr>
        <xdr:cNvPr id="28" name="Graphique 27">
          <a:extLst>
            <a:ext uri="{FF2B5EF4-FFF2-40B4-BE49-F238E27FC236}">
              <a16:creationId xmlns:a16="http://schemas.microsoft.com/office/drawing/2014/main" id="{77880B7C-AB54-443D-ABF4-579E294828FE}"/>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4</xdr:col>
      <xdr:colOff>47625</xdr:colOff>
      <xdr:row>64</xdr:row>
      <xdr:rowOff>9525</xdr:rowOff>
    </xdr:from>
    <xdr:to>
      <xdr:col>8</xdr:col>
      <xdr:colOff>0</xdr:colOff>
      <xdr:row>78</xdr:row>
      <xdr:rowOff>0</xdr:rowOff>
    </xdr:to>
    <xdr:graphicFrame macro="">
      <xdr:nvGraphicFramePr>
        <xdr:cNvPr id="29" name="Graphique 26">
          <a:extLst>
            <a:ext uri="{FF2B5EF4-FFF2-40B4-BE49-F238E27FC236}">
              <a16:creationId xmlns:a16="http://schemas.microsoft.com/office/drawing/2014/main" id="{577A0799-A5F5-4398-8F1A-C5A93ACF24D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8</xdr:col>
      <xdr:colOff>0</xdr:colOff>
      <xdr:row>64</xdr:row>
      <xdr:rowOff>9525</xdr:rowOff>
    </xdr:from>
    <xdr:to>
      <xdr:col>11</xdr:col>
      <xdr:colOff>901212</xdr:colOff>
      <xdr:row>78</xdr:row>
      <xdr:rowOff>0</xdr:rowOff>
    </xdr:to>
    <xdr:graphicFrame macro="">
      <xdr:nvGraphicFramePr>
        <xdr:cNvPr id="30" name="Graphique 42">
          <a:extLst>
            <a:ext uri="{FF2B5EF4-FFF2-40B4-BE49-F238E27FC236}">
              <a16:creationId xmlns:a16="http://schemas.microsoft.com/office/drawing/2014/main" id="{90888CD7-5C9E-49DC-9634-AE819BE3372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0</xdr:col>
      <xdr:colOff>14287</xdr:colOff>
      <xdr:row>64</xdr:row>
      <xdr:rowOff>9525</xdr:rowOff>
    </xdr:from>
    <xdr:to>
      <xdr:col>3</xdr:col>
      <xdr:colOff>857250</xdr:colOff>
      <xdr:row>78</xdr:row>
      <xdr:rowOff>0</xdr:rowOff>
    </xdr:to>
    <xdr:graphicFrame macro="">
      <xdr:nvGraphicFramePr>
        <xdr:cNvPr id="31" name="Graphique 3">
          <a:extLst>
            <a:ext uri="{FF2B5EF4-FFF2-40B4-BE49-F238E27FC236}">
              <a16:creationId xmlns:a16="http://schemas.microsoft.com/office/drawing/2014/main" id="{B0F12353-D1F5-4CD6-9F24-2F9B6FA408F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4</xdr:col>
      <xdr:colOff>1</xdr:colOff>
      <xdr:row>109</xdr:row>
      <xdr:rowOff>0</xdr:rowOff>
    </xdr:from>
    <xdr:to>
      <xdr:col>8</xdr:col>
      <xdr:colOff>0</xdr:colOff>
      <xdr:row>122</xdr:row>
      <xdr:rowOff>118500</xdr:rowOff>
    </xdr:to>
    <xdr:graphicFrame macro="">
      <xdr:nvGraphicFramePr>
        <xdr:cNvPr id="32" name="Graphique 26">
          <a:extLst>
            <a:ext uri="{FF2B5EF4-FFF2-40B4-BE49-F238E27FC236}">
              <a16:creationId xmlns:a16="http://schemas.microsoft.com/office/drawing/2014/main" id="{9031050F-EAD9-49C3-98FE-57A8D9E6BE04}"/>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7</xdr:col>
      <xdr:colOff>904874</xdr:colOff>
      <xdr:row>109</xdr:row>
      <xdr:rowOff>0</xdr:rowOff>
    </xdr:from>
    <xdr:to>
      <xdr:col>11</xdr:col>
      <xdr:colOff>886558</xdr:colOff>
      <xdr:row>122</xdr:row>
      <xdr:rowOff>118500</xdr:rowOff>
    </xdr:to>
    <xdr:graphicFrame macro="">
      <xdr:nvGraphicFramePr>
        <xdr:cNvPr id="33" name="Graphique 42">
          <a:extLst>
            <a:ext uri="{FF2B5EF4-FFF2-40B4-BE49-F238E27FC236}">
              <a16:creationId xmlns:a16="http://schemas.microsoft.com/office/drawing/2014/main" id="{22EE37D4-2714-44E3-839F-16534800DB96}"/>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xdr:from>
      <xdr:col>0</xdr:col>
      <xdr:colOff>1</xdr:colOff>
      <xdr:row>109</xdr:row>
      <xdr:rowOff>0</xdr:rowOff>
    </xdr:from>
    <xdr:to>
      <xdr:col>4</xdr:col>
      <xdr:colOff>0</xdr:colOff>
      <xdr:row>122</xdr:row>
      <xdr:rowOff>118500</xdr:rowOff>
    </xdr:to>
    <xdr:graphicFrame macro="">
      <xdr:nvGraphicFramePr>
        <xdr:cNvPr id="34" name="Graphique 33">
          <a:extLst>
            <a:ext uri="{FF2B5EF4-FFF2-40B4-BE49-F238E27FC236}">
              <a16:creationId xmlns:a16="http://schemas.microsoft.com/office/drawing/2014/main" id="{9AD964E6-438D-43CF-A798-6124E911341C}"/>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xdr:from>
      <xdr:col>4</xdr:col>
      <xdr:colOff>1</xdr:colOff>
      <xdr:row>139</xdr:row>
      <xdr:rowOff>0</xdr:rowOff>
    </xdr:from>
    <xdr:to>
      <xdr:col>8</xdr:col>
      <xdr:colOff>0</xdr:colOff>
      <xdr:row>152</xdr:row>
      <xdr:rowOff>118500</xdr:rowOff>
    </xdr:to>
    <xdr:graphicFrame macro="">
      <xdr:nvGraphicFramePr>
        <xdr:cNvPr id="35" name="Graphique 26">
          <a:extLst>
            <a:ext uri="{FF2B5EF4-FFF2-40B4-BE49-F238E27FC236}">
              <a16:creationId xmlns:a16="http://schemas.microsoft.com/office/drawing/2014/main" id="{56ED82DF-5729-4F7F-9EAC-8720F77FE1AB}"/>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twoCellAnchor>
    <xdr:from>
      <xdr:col>8</xdr:col>
      <xdr:colOff>0</xdr:colOff>
      <xdr:row>139</xdr:row>
      <xdr:rowOff>0</xdr:rowOff>
    </xdr:from>
    <xdr:to>
      <xdr:col>11</xdr:col>
      <xdr:colOff>877187</xdr:colOff>
      <xdr:row>152</xdr:row>
      <xdr:rowOff>118500</xdr:rowOff>
    </xdr:to>
    <xdr:graphicFrame macro="">
      <xdr:nvGraphicFramePr>
        <xdr:cNvPr id="36" name="Graphique 42">
          <a:extLst>
            <a:ext uri="{FF2B5EF4-FFF2-40B4-BE49-F238E27FC236}">
              <a16:creationId xmlns:a16="http://schemas.microsoft.com/office/drawing/2014/main" id="{EB0CCED4-7FEC-4029-A444-2AC2D0E84685}"/>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5"/>
        </a:graphicData>
      </a:graphic>
    </xdr:graphicFrame>
    <xdr:clientData/>
  </xdr:twoCellAnchor>
  <xdr:twoCellAnchor>
    <xdr:from>
      <xdr:col>0</xdr:col>
      <xdr:colOff>1</xdr:colOff>
      <xdr:row>139</xdr:row>
      <xdr:rowOff>0</xdr:rowOff>
    </xdr:from>
    <xdr:to>
      <xdr:col>4</xdr:col>
      <xdr:colOff>0</xdr:colOff>
      <xdr:row>152</xdr:row>
      <xdr:rowOff>118500</xdr:rowOff>
    </xdr:to>
    <xdr:graphicFrame macro="">
      <xdr:nvGraphicFramePr>
        <xdr:cNvPr id="37" name="Graphique 3">
          <a:extLst>
            <a:ext uri="{FF2B5EF4-FFF2-40B4-BE49-F238E27FC236}">
              <a16:creationId xmlns:a16="http://schemas.microsoft.com/office/drawing/2014/main" id="{653DA5AA-511C-4DF0-824A-4EB5F6D731E4}"/>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6"/>
        </a:graphicData>
      </a:graphic>
    </xdr:graphicFrame>
    <xdr:clientData/>
  </xdr:twoCellAnchor>
  <xdr:twoCellAnchor>
    <xdr:from>
      <xdr:col>4</xdr:col>
      <xdr:colOff>1</xdr:colOff>
      <xdr:row>169</xdr:row>
      <xdr:rowOff>0</xdr:rowOff>
    </xdr:from>
    <xdr:to>
      <xdr:col>8</xdr:col>
      <xdr:colOff>0</xdr:colOff>
      <xdr:row>181</xdr:row>
      <xdr:rowOff>118500</xdr:rowOff>
    </xdr:to>
    <xdr:graphicFrame macro="">
      <xdr:nvGraphicFramePr>
        <xdr:cNvPr id="38" name="Graphique 26">
          <a:extLst>
            <a:ext uri="{FF2B5EF4-FFF2-40B4-BE49-F238E27FC236}">
              <a16:creationId xmlns:a16="http://schemas.microsoft.com/office/drawing/2014/main" id="{F0C5795D-3E31-497F-8CCE-704EEB8C043D}"/>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7"/>
        </a:graphicData>
      </a:graphic>
    </xdr:graphicFrame>
    <xdr:clientData/>
  </xdr:twoCellAnchor>
  <xdr:twoCellAnchor>
    <xdr:from>
      <xdr:col>8</xdr:col>
      <xdr:colOff>0</xdr:colOff>
      <xdr:row>169</xdr:row>
      <xdr:rowOff>0</xdr:rowOff>
    </xdr:from>
    <xdr:to>
      <xdr:col>11</xdr:col>
      <xdr:colOff>908538</xdr:colOff>
      <xdr:row>181</xdr:row>
      <xdr:rowOff>118500</xdr:rowOff>
    </xdr:to>
    <xdr:graphicFrame macro="">
      <xdr:nvGraphicFramePr>
        <xdr:cNvPr id="39" name="Graphique 42">
          <a:extLst>
            <a:ext uri="{FF2B5EF4-FFF2-40B4-BE49-F238E27FC236}">
              <a16:creationId xmlns:a16="http://schemas.microsoft.com/office/drawing/2014/main" id="{6D81BBD1-922A-483C-BEA0-F3A67B58FC42}"/>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8"/>
        </a:graphicData>
      </a:graphic>
    </xdr:graphicFrame>
    <xdr:clientData/>
  </xdr:twoCellAnchor>
  <xdr:twoCellAnchor>
    <xdr:from>
      <xdr:col>0</xdr:col>
      <xdr:colOff>1</xdr:colOff>
      <xdr:row>169</xdr:row>
      <xdr:rowOff>0</xdr:rowOff>
    </xdr:from>
    <xdr:to>
      <xdr:col>4</xdr:col>
      <xdr:colOff>0</xdr:colOff>
      <xdr:row>181</xdr:row>
      <xdr:rowOff>118500</xdr:rowOff>
    </xdr:to>
    <xdr:graphicFrame macro="">
      <xdr:nvGraphicFramePr>
        <xdr:cNvPr id="40" name="Graphique 3">
          <a:extLst>
            <a:ext uri="{FF2B5EF4-FFF2-40B4-BE49-F238E27FC236}">
              <a16:creationId xmlns:a16="http://schemas.microsoft.com/office/drawing/2014/main" id="{918839E9-1FB3-4A35-A107-137511311B3F}"/>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9"/>
        </a:graphicData>
      </a:graphic>
    </xdr:graphicFrame>
    <xdr:clientData/>
  </xdr:twoCellAnchor>
  <xdr:twoCellAnchor>
    <xdr:from>
      <xdr:col>4</xdr:col>
      <xdr:colOff>1</xdr:colOff>
      <xdr:row>198</xdr:row>
      <xdr:rowOff>0</xdr:rowOff>
    </xdr:from>
    <xdr:to>
      <xdr:col>8</xdr:col>
      <xdr:colOff>0</xdr:colOff>
      <xdr:row>210</xdr:row>
      <xdr:rowOff>108974</xdr:rowOff>
    </xdr:to>
    <xdr:graphicFrame macro="">
      <xdr:nvGraphicFramePr>
        <xdr:cNvPr id="41" name="Graphique 26">
          <a:extLst>
            <a:ext uri="{FF2B5EF4-FFF2-40B4-BE49-F238E27FC236}">
              <a16:creationId xmlns:a16="http://schemas.microsoft.com/office/drawing/2014/main" id="{CEC462C2-D322-4E03-89A5-E451CE87212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0"/>
        </a:graphicData>
      </a:graphic>
    </xdr:graphicFrame>
    <xdr:clientData/>
  </xdr:twoCellAnchor>
  <xdr:twoCellAnchor>
    <xdr:from>
      <xdr:col>7</xdr:col>
      <xdr:colOff>904874</xdr:colOff>
      <xdr:row>197</xdr:row>
      <xdr:rowOff>152399</xdr:rowOff>
    </xdr:from>
    <xdr:to>
      <xdr:col>11</xdr:col>
      <xdr:colOff>886558</xdr:colOff>
      <xdr:row>210</xdr:row>
      <xdr:rowOff>108973</xdr:rowOff>
    </xdr:to>
    <xdr:graphicFrame macro="">
      <xdr:nvGraphicFramePr>
        <xdr:cNvPr id="42" name="Graphique 42">
          <a:extLst>
            <a:ext uri="{FF2B5EF4-FFF2-40B4-BE49-F238E27FC236}">
              <a16:creationId xmlns:a16="http://schemas.microsoft.com/office/drawing/2014/main" id="{BA2240CD-6EE2-4B4E-B7F8-79696B8CCE1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1"/>
        </a:graphicData>
      </a:graphic>
    </xdr:graphicFrame>
    <xdr:clientData/>
  </xdr:twoCellAnchor>
  <xdr:twoCellAnchor>
    <xdr:from>
      <xdr:col>0</xdr:col>
      <xdr:colOff>23813</xdr:colOff>
      <xdr:row>198</xdr:row>
      <xdr:rowOff>3174</xdr:rowOff>
    </xdr:from>
    <xdr:to>
      <xdr:col>4</xdr:col>
      <xdr:colOff>0</xdr:colOff>
      <xdr:row>210</xdr:row>
      <xdr:rowOff>108974</xdr:rowOff>
    </xdr:to>
    <xdr:graphicFrame macro="">
      <xdr:nvGraphicFramePr>
        <xdr:cNvPr id="43" name="Graphique 3">
          <a:extLst>
            <a:ext uri="{FF2B5EF4-FFF2-40B4-BE49-F238E27FC236}">
              <a16:creationId xmlns:a16="http://schemas.microsoft.com/office/drawing/2014/main" id="{9F84CB3C-326D-4669-ABB1-F1392E002AC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0.74603</cdr:x>
      <cdr:y>0</cdr:y>
    </cdr:from>
    <cdr:to>
      <cdr:x>1</cdr:x>
      <cdr:y>0.48</cdr:y>
    </cdr:to>
    <cdr:sp macro="" textlink="">
      <cdr:nvSpPr>
        <cdr:cNvPr id="2" name="ZoneTexte 1"/>
        <cdr:cNvSpPr txBox="1"/>
      </cdr:nvSpPr>
      <cdr:spPr>
        <a:xfrm xmlns:a="http://schemas.openxmlformats.org/drawingml/2006/main">
          <a:off x="2771775" y="-381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userShapes>
</file>

<file path=xl/drawings/drawing11.xml><?xml version="1.0" encoding="utf-8"?>
<c:userShapes xmlns:c="http://schemas.openxmlformats.org/drawingml/2006/chart">
  <cdr:relSizeAnchor xmlns:cdr="http://schemas.openxmlformats.org/drawingml/2006/chartDrawing">
    <cdr:from>
      <cdr:x>0.74603</cdr:x>
      <cdr:y>0</cdr:y>
    </cdr:from>
    <cdr:to>
      <cdr:x>1</cdr:x>
      <cdr:y>0.48</cdr:y>
    </cdr:to>
    <cdr:sp macro="" textlink="">
      <cdr:nvSpPr>
        <cdr:cNvPr id="2" name="ZoneTexte 1"/>
        <cdr:cNvSpPr txBox="1"/>
      </cdr:nvSpPr>
      <cdr:spPr>
        <a:xfrm xmlns:a="http://schemas.openxmlformats.org/drawingml/2006/main">
          <a:off x="2771775" y="-381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dr:relSizeAnchor xmlns:cdr="http://schemas.openxmlformats.org/drawingml/2006/chartDrawing">
    <cdr:from>
      <cdr:x>0.74603</cdr:x>
      <cdr:y>0</cdr:y>
    </cdr:from>
    <cdr:to>
      <cdr:x>1</cdr:x>
      <cdr:y>0.48</cdr:y>
    </cdr:to>
    <cdr:sp macro="" textlink="">
      <cdr:nvSpPr>
        <cdr:cNvPr id="3" name="ZoneTexte 1"/>
        <cdr:cNvSpPr txBox="1"/>
      </cdr:nvSpPr>
      <cdr:spPr>
        <a:xfrm xmlns:a="http://schemas.openxmlformats.org/drawingml/2006/main">
          <a:off x="2771775" y="-381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userShapes>
</file>

<file path=xl/drawings/drawing12.xml><?xml version="1.0" encoding="utf-8"?>
<c:userShapes xmlns:c="http://schemas.openxmlformats.org/drawingml/2006/chart">
  <cdr:relSizeAnchor xmlns:cdr="http://schemas.openxmlformats.org/drawingml/2006/chartDrawing">
    <cdr:from>
      <cdr:x>0.74603</cdr:x>
      <cdr:y>0</cdr:y>
    </cdr:from>
    <cdr:to>
      <cdr:x>1</cdr:x>
      <cdr:y>0.48</cdr:y>
    </cdr:to>
    <cdr:sp macro="" textlink="">
      <cdr:nvSpPr>
        <cdr:cNvPr id="2" name="ZoneTexte 1"/>
        <cdr:cNvSpPr txBox="1"/>
      </cdr:nvSpPr>
      <cdr:spPr>
        <a:xfrm xmlns:a="http://schemas.openxmlformats.org/drawingml/2006/main">
          <a:off x="2771775" y="-381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userShapes>
</file>

<file path=xl/drawings/drawing13.xml><?xml version="1.0" encoding="utf-8"?>
<c:userShapes xmlns:c="http://schemas.openxmlformats.org/drawingml/2006/chart">
  <cdr:relSizeAnchor xmlns:cdr="http://schemas.openxmlformats.org/drawingml/2006/chartDrawing">
    <cdr:from>
      <cdr:x>0.74603</cdr:x>
      <cdr:y>0</cdr:y>
    </cdr:from>
    <cdr:to>
      <cdr:x>1</cdr:x>
      <cdr:y>0.48</cdr:y>
    </cdr:to>
    <cdr:sp macro="" textlink="">
      <cdr:nvSpPr>
        <cdr:cNvPr id="2" name="ZoneTexte 1"/>
        <cdr:cNvSpPr txBox="1"/>
      </cdr:nvSpPr>
      <cdr:spPr>
        <a:xfrm xmlns:a="http://schemas.openxmlformats.org/drawingml/2006/main">
          <a:off x="2771775" y="-381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userShapes>
</file>

<file path=xl/drawings/drawing14.xml><?xml version="1.0" encoding="utf-8"?>
<c:userShapes xmlns:c="http://schemas.openxmlformats.org/drawingml/2006/chart">
  <cdr:relSizeAnchor xmlns:cdr="http://schemas.openxmlformats.org/drawingml/2006/chartDrawing">
    <cdr:from>
      <cdr:x>0.74603</cdr:x>
      <cdr:y>0</cdr:y>
    </cdr:from>
    <cdr:to>
      <cdr:x>1</cdr:x>
      <cdr:y>0.48</cdr:y>
    </cdr:to>
    <cdr:sp macro="" textlink="">
      <cdr:nvSpPr>
        <cdr:cNvPr id="2" name="ZoneTexte 1"/>
        <cdr:cNvSpPr txBox="1"/>
      </cdr:nvSpPr>
      <cdr:spPr>
        <a:xfrm xmlns:a="http://schemas.openxmlformats.org/drawingml/2006/main">
          <a:off x="2771775" y="-381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userShapes>
</file>

<file path=xl/drawings/drawing15.xml><?xml version="1.0" encoding="utf-8"?>
<c:userShapes xmlns:c="http://schemas.openxmlformats.org/drawingml/2006/chart">
  <cdr:relSizeAnchor xmlns:cdr="http://schemas.openxmlformats.org/drawingml/2006/chartDrawing">
    <cdr:from>
      <cdr:x>0.74603</cdr:x>
      <cdr:y>0</cdr:y>
    </cdr:from>
    <cdr:to>
      <cdr:x>1</cdr:x>
      <cdr:y>0.48</cdr:y>
    </cdr:to>
    <cdr:sp macro="" textlink="">
      <cdr:nvSpPr>
        <cdr:cNvPr id="2" name="ZoneTexte 1"/>
        <cdr:cNvSpPr txBox="1"/>
      </cdr:nvSpPr>
      <cdr:spPr>
        <a:xfrm xmlns:a="http://schemas.openxmlformats.org/drawingml/2006/main">
          <a:off x="2771775" y="-381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userShapes>
</file>

<file path=xl/drawings/drawing2.xml><?xml version="1.0" encoding="utf-8"?>
<c:userShapes xmlns:c="http://schemas.openxmlformats.org/drawingml/2006/chart">
  <cdr:relSizeAnchor xmlns:cdr="http://schemas.openxmlformats.org/drawingml/2006/chartDrawing">
    <cdr:from>
      <cdr:x>0.74603</cdr:x>
      <cdr:y>0</cdr:y>
    </cdr:from>
    <cdr:to>
      <cdr:x>1</cdr:x>
      <cdr:y>0.48</cdr:y>
    </cdr:to>
    <cdr:sp macro="" textlink="">
      <cdr:nvSpPr>
        <cdr:cNvPr id="2" name="ZoneTexte 1"/>
        <cdr:cNvSpPr txBox="1"/>
      </cdr:nvSpPr>
      <cdr:spPr>
        <a:xfrm xmlns:a="http://schemas.openxmlformats.org/drawingml/2006/main">
          <a:off x="2771775" y="-381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dr:relSizeAnchor xmlns:cdr="http://schemas.openxmlformats.org/drawingml/2006/chartDrawing">
    <cdr:from>
      <cdr:x>0.74603</cdr:x>
      <cdr:y>0</cdr:y>
    </cdr:from>
    <cdr:to>
      <cdr:x>1</cdr:x>
      <cdr:y>0.48</cdr:y>
    </cdr:to>
    <cdr:sp macro="" textlink="">
      <cdr:nvSpPr>
        <cdr:cNvPr id="3" name="ZoneTexte 1"/>
        <cdr:cNvSpPr txBox="1"/>
      </cdr:nvSpPr>
      <cdr:spPr>
        <a:xfrm xmlns:a="http://schemas.openxmlformats.org/drawingml/2006/main">
          <a:off x="2771775" y="-381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userShapes>
</file>

<file path=xl/drawings/drawing3.xml><?xml version="1.0" encoding="utf-8"?>
<c:userShapes xmlns:c="http://schemas.openxmlformats.org/drawingml/2006/chart">
  <cdr:relSizeAnchor xmlns:cdr="http://schemas.openxmlformats.org/drawingml/2006/chartDrawing">
    <cdr:from>
      <cdr:x>0.74603</cdr:x>
      <cdr:y>0</cdr:y>
    </cdr:from>
    <cdr:to>
      <cdr:x>1</cdr:x>
      <cdr:y>0.48</cdr:y>
    </cdr:to>
    <cdr:sp macro="" textlink="">
      <cdr:nvSpPr>
        <cdr:cNvPr id="2" name="ZoneTexte 1"/>
        <cdr:cNvSpPr txBox="1"/>
      </cdr:nvSpPr>
      <cdr:spPr>
        <a:xfrm xmlns:a="http://schemas.openxmlformats.org/drawingml/2006/main">
          <a:off x="2771775" y="-381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dr:relSizeAnchor xmlns:cdr="http://schemas.openxmlformats.org/drawingml/2006/chartDrawing">
    <cdr:from>
      <cdr:x>0.74603</cdr:x>
      <cdr:y>0</cdr:y>
    </cdr:from>
    <cdr:to>
      <cdr:x>1</cdr:x>
      <cdr:y>0.48</cdr:y>
    </cdr:to>
    <cdr:sp macro="" textlink="">
      <cdr:nvSpPr>
        <cdr:cNvPr id="3" name="ZoneTexte 1"/>
        <cdr:cNvSpPr txBox="1"/>
      </cdr:nvSpPr>
      <cdr:spPr>
        <a:xfrm xmlns:a="http://schemas.openxmlformats.org/drawingml/2006/main">
          <a:off x="2771775" y="-381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userShapes>
</file>

<file path=xl/drawings/drawing4.xml><?xml version="1.0" encoding="utf-8"?>
<c:userShapes xmlns:c="http://schemas.openxmlformats.org/drawingml/2006/chart">
  <cdr:relSizeAnchor xmlns:cdr="http://schemas.openxmlformats.org/drawingml/2006/chartDrawing">
    <cdr:from>
      <cdr:x>0.74603</cdr:x>
      <cdr:y>0</cdr:y>
    </cdr:from>
    <cdr:to>
      <cdr:x>1</cdr:x>
      <cdr:y>0.48</cdr:y>
    </cdr:to>
    <cdr:sp macro="" textlink="">
      <cdr:nvSpPr>
        <cdr:cNvPr id="2" name="ZoneTexte 1"/>
        <cdr:cNvSpPr txBox="1"/>
      </cdr:nvSpPr>
      <cdr:spPr>
        <a:xfrm xmlns:a="http://schemas.openxmlformats.org/drawingml/2006/main">
          <a:off x="2771775" y="-381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dr:relSizeAnchor xmlns:cdr="http://schemas.openxmlformats.org/drawingml/2006/chartDrawing">
    <cdr:from>
      <cdr:x>0.74603</cdr:x>
      <cdr:y>0</cdr:y>
    </cdr:from>
    <cdr:to>
      <cdr:x>1</cdr:x>
      <cdr:y>0.48</cdr:y>
    </cdr:to>
    <cdr:sp macro="" textlink="">
      <cdr:nvSpPr>
        <cdr:cNvPr id="3" name="ZoneTexte 1"/>
        <cdr:cNvSpPr txBox="1"/>
      </cdr:nvSpPr>
      <cdr:spPr>
        <a:xfrm xmlns:a="http://schemas.openxmlformats.org/drawingml/2006/main">
          <a:off x="2771775" y="-381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userShapes>
</file>

<file path=xl/drawings/drawing5.xml><?xml version="1.0" encoding="utf-8"?>
<c:userShapes xmlns:c="http://schemas.openxmlformats.org/drawingml/2006/chart">
  <cdr:relSizeAnchor xmlns:cdr="http://schemas.openxmlformats.org/drawingml/2006/chartDrawing">
    <cdr:from>
      <cdr:x>0.74603</cdr:x>
      <cdr:y>0</cdr:y>
    </cdr:from>
    <cdr:to>
      <cdr:x>1</cdr:x>
      <cdr:y>0.48</cdr:y>
    </cdr:to>
    <cdr:sp macro="" textlink="">
      <cdr:nvSpPr>
        <cdr:cNvPr id="2" name="ZoneTexte 1"/>
        <cdr:cNvSpPr txBox="1"/>
      </cdr:nvSpPr>
      <cdr:spPr>
        <a:xfrm xmlns:a="http://schemas.openxmlformats.org/drawingml/2006/main">
          <a:off x="2771775" y="-381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dr:relSizeAnchor xmlns:cdr="http://schemas.openxmlformats.org/drawingml/2006/chartDrawing">
    <cdr:from>
      <cdr:x>0.74603</cdr:x>
      <cdr:y>0</cdr:y>
    </cdr:from>
    <cdr:to>
      <cdr:x>1</cdr:x>
      <cdr:y>0.48</cdr:y>
    </cdr:to>
    <cdr:sp macro="" textlink="">
      <cdr:nvSpPr>
        <cdr:cNvPr id="3" name="ZoneTexte 1"/>
        <cdr:cNvSpPr txBox="1"/>
      </cdr:nvSpPr>
      <cdr:spPr>
        <a:xfrm xmlns:a="http://schemas.openxmlformats.org/drawingml/2006/main">
          <a:off x="2771775" y="-381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userShapes>
</file>

<file path=xl/drawings/drawing6.xml><?xml version="1.0" encoding="utf-8"?>
<c:userShapes xmlns:c="http://schemas.openxmlformats.org/drawingml/2006/chart">
  <cdr:relSizeAnchor xmlns:cdr="http://schemas.openxmlformats.org/drawingml/2006/chartDrawing">
    <cdr:from>
      <cdr:x>0.74603</cdr:x>
      <cdr:y>0</cdr:y>
    </cdr:from>
    <cdr:to>
      <cdr:x>1</cdr:x>
      <cdr:y>0.48</cdr:y>
    </cdr:to>
    <cdr:sp macro="" textlink="">
      <cdr:nvSpPr>
        <cdr:cNvPr id="2" name="ZoneTexte 1"/>
        <cdr:cNvSpPr txBox="1"/>
      </cdr:nvSpPr>
      <cdr:spPr>
        <a:xfrm xmlns:a="http://schemas.openxmlformats.org/drawingml/2006/main">
          <a:off x="2771775" y="-381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dr:relSizeAnchor xmlns:cdr="http://schemas.openxmlformats.org/drawingml/2006/chartDrawing">
    <cdr:from>
      <cdr:x>0.74603</cdr:x>
      <cdr:y>0</cdr:y>
    </cdr:from>
    <cdr:to>
      <cdr:x>1</cdr:x>
      <cdr:y>0.48</cdr:y>
    </cdr:to>
    <cdr:sp macro="" textlink="">
      <cdr:nvSpPr>
        <cdr:cNvPr id="3" name="ZoneTexte 1"/>
        <cdr:cNvSpPr txBox="1"/>
      </cdr:nvSpPr>
      <cdr:spPr>
        <a:xfrm xmlns:a="http://schemas.openxmlformats.org/drawingml/2006/main">
          <a:off x="2771775" y="-381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userShapes>
</file>

<file path=xl/drawings/drawing7.xml><?xml version="1.0" encoding="utf-8"?>
<c:userShapes xmlns:c="http://schemas.openxmlformats.org/drawingml/2006/chart">
  <cdr:relSizeAnchor xmlns:cdr="http://schemas.openxmlformats.org/drawingml/2006/chartDrawing">
    <cdr:from>
      <cdr:x>0.74603</cdr:x>
      <cdr:y>0</cdr:y>
    </cdr:from>
    <cdr:to>
      <cdr:x>1</cdr:x>
      <cdr:y>0.48</cdr:y>
    </cdr:to>
    <cdr:sp macro="" textlink="">
      <cdr:nvSpPr>
        <cdr:cNvPr id="2" name="ZoneTexte 1"/>
        <cdr:cNvSpPr txBox="1"/>
      </cdr:nvSpPr>
      <cdr:spPr>
        <a:xfrm xmlns:a="http://schemas.openxmlformats.org/drawingml/2006/main">
          <a:off x="2771775" y="-381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dr:relSizeAnchor xmlns:cdr="http://schemas.openxmlformats.org/drawingml/2006/chartDrawing">
    <cdr:from>
      <cdr:x>0.74603</cdr:x>
      <cdr:y>0</cdr:y>
    </cdr:from>
    <cdr:to>
      <cdr:x>1</cdr:x>
      <cdr:y>0.48</cdr:y>
    </cdr:to>
    <cdr:sp macro="" textlink="">
      <cdr:nvSpPr>
        <cdr:cNvPr id="3" name="ZoneTexte 1"/>
        <cdr:cNvSpPr txBox="1"/>
      </cdr:nvSpPr>
      <cdr:spPr>
        <a:xfrm xmlns:a="http://schemas.openxmlformats.org/drawingml/2006/main">
          <a:off x="2771775" y="-381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userShapes>
</file>

<file path=xl/drawings/drawing8.xml><?xml version="1.0" encoding="utf-8"?>
<c:userShapes xmlns:c="http://schemas.openxmlformats.org/drawingml/2006/chart">
  <cdr:relSizeAnchor xmlns:cdr="http://schemas.openxmlformats.org/drawingml/2006/chartDrawing">
    <cdr:from>
      <cdr:x>0.74603</cdr:x>
      <cdr:y>0</cdr:y>
    </cdr:from>
    <cdr:to>
      <cdr:x>1</cdr:x>
      <cdr:y>0.48</cdr:y>
    </cdr:to>
    <cdr:sp macro="" textlink="">
      <cdr:nvSpPr>
        <cdr:cNvPr id="2" name="ZoneTexte 1"/>
        <cdr:cNvSpPr txBox="1"/>
      </cdr:nvSpPr>
      <cdr:spPr>
        <a:xfrm xmlns:a="http://schemas.openxmlformats.org/drawingml/2006/main">
          <a:off x="2771775" y="-381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dr:relSizeAnchor xmlns:cdr="http://schemas.openxmlformats.org/drawingml/2006/chartDrawing">
    <cdr:from>
      <cdr:x>0.74603</cdr:x>
      <cdr:y>0</cdr:y>
    </cdr:from>
    <cdr:to>
      <cdr:x>1</cdr:x>
      <cdr:y>0.48</cdr:y>
    </cdr:to>
    <cdr:sp macro="" textlink="">
      <cdr:nvSpPr>
        <cdr:cNvPr id="3" name="ZoneTexte 1"/>
        <cdr:cNvSpPr txBox="1"/>
      </cdr:nvSpPr>
      <cdr:spPr>
        <a:xfrm xmlns:a="http://schemas.openxmlformats.org/drawingml/2006/main">
          <a:off x="2771775" y="-381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userShapes>
</file>

<file path=xl/drawings/drawing9.xml><?xml version="1.0" encoding="utf-8"?>
<c:userShapes xmlns:c="http://schemas.openxmlformats.org/drawingml/2006/chart">
  <cdr:relSizeAnchor xmlns:cdr="http://schemas.openxmlformats.org/drawingml/2006/chartDrawing">
    <cdr:from>
      <cdr:x>0.74603</cdr:x>
      <cdr:y>0</cdr:y>
    </cdr:from>
    <cdr:to>
      <cdr:x>1</cdr:x>
      <cdr:y>0.48</cdr:y>
    </cdr:to>
    <cdr:sp macro="" textlink="">
      <cdr:nvSpPr>
        <cdr:cNvPr id="2" name="ZoneTexte 1"/>
        <cdr:cNvSpPr txBox="1"/>
      </cdr:nvSpPr>
      <cdr:spPr>
        <a:xfrm xmlns:a="http://schemas.openxmlformats.org/drawingml/2006/main">
          <a:off x="2771775" y="-381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dr:relSizeAnchor xmlns:cdr="http://schemas.openxmlformats.org/drawingml/2006/chartDrawing">
    <cdr:from>
      <cdr:x>0.74603</cdr:x>
      <cdr:y>0</cdr:y>
    </cdr:from>
    <cdr:to>
      <cdr:x>1</cdr:x>
      <cdr:y>0.48</cdr:y>
    </cdr:to>
    <cdr:sp macro="" textlink="">
      <cdr:nvSpPr>
        <cdr:cNvPr id="3" name="ZoneTexte 1"/>
        <cdr:cNvSpPr txBox="1"/>
      </cdr:nvSpPr>
      <cdr:spPr>
        <a:xfrm xmlns:a="http://schemas.openxmlformats.org/drawingml/2006/main">
          <a:off x="2771775" y="-381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userShapes>
</file>

<file path=xl/theme/theme1.xml><?xml version="1.0" encoding="utf-8"?>
<a:theme xmlns:a="http://schemas.openxmlformats.org/drawingml/2006/main" name="Thème 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67C2F3-0994-4EB3-AC2A-38A292BAA3FC}">
  <sheetPr>
    <tabColor rgb="FF0000FF"/>
  </sheetPr>
  <dimension ref="A1:O215"/>
  <sheetViews>
    <sheetView showGridLines="0" zoomScale="120" zoomScaleNormal="120" zoomScaleSheetLayoutView="100" workbookViewId="0">
      <pane ySplit="1" topLeftCell="A2" activePane="bottomLeft" state="frozenSplit"/>
      <selection activeCell="D109" sqref="D109"/>
      <selection pane="bottomLeft" sqref="A1:D1"/>
    </sheetView>
  </sheetViews>
  <sheetFormatPr baseColWidth="10" defaultColWidth="11.453125" defaultRowHeight="13" x14ac:dyDescent="0.35"/>
  <cols>
    <col min="1" max="7" width="14.453125" style="4" customWidth="1"/>
    <col min="8" max="9" width="13.453125" style="4" customWidth="1"/>
    <col min="10" max="12" width="14.453125" style="4" customWidth="1"/>
    <col min="13" max="13" width="2.54296875" style="4" customWidth="1"/>
    <col min="14" max="14" width="7.54296875" style="4" customWidth="1"/>
    <col min="15" max="16384" width="11.453125" style="4"/>
  </cols>
  <sheetData>
    <row r="1" spans="1:15" s="1" customFormat="1" ht="15.5" x14ac:dyDescent="0.35">
      <c r="A1" s="189" t="s">
        <v>0</v>
      </c>
      <c r="B1" s="189"/>
      <c r="C1" s="189"/>
      <c r="D1" s="189"/>
      <c r="E1" s="189" t="s">
        <v>1</v>
      </c>
      <c r="F1" s="189"/>
      <c r="G1" s="189"/>
      <c r="H1" s="189"/>
      <c r="I1" s="189" t="s">
        <v>2</v>
      </c>
      <c r="J1" s="189"/>
      <c r="K1" s="189"/>
      <c r="L1" s="189"/>
    </row>
    <row r="2" spans="1:15" ht="15.5" x14ac:dyDescent="0.35">
      <c r="A2" s="2" t="s">
        <v>3</v>
      </c>
      <c r="B2" s="2"/>
      <c r="C2" s="2"/>
      <c r="D2" s="2"/>
      <c r="E2" s="3"/>
      <c r="G2" s="5"/>
      <c r="H2" s="3"/>
      <c r="I2" s="6"/>
      <c r="J2" s="6"/>
      <c r="K2" s="6"/>
      <c r="N2" s="7">
        <v>45292</v>
      </c>
      <c r="O2" s="1"/>
    </row>
    <row r="3" spans="1:15" ht="15.5" x14ac:dyDescent="0.35">
      <c r="A3" s="8" t="s">
        <v>4</v>
      </c>
      <c r="B3" s="3"/>
      <c r="C3" s="3"/>
      <c r="D3" s="3"/>
      <c r="E3" s="3"/>
      <c r="F3" s="5"/>
      <c r="G3" s="5"/>
      <c r="H3" s="3"/>
      <c r="I3" s="3"/>
      <c r="J3" s="3"/>
      <c r="K3" s="3"/>
      <c r="L3" s="9" t="s">
        <v>5</v>
      </c>
      <c r="N3" s="7">
        <v>45292</v>
      </c>
      <c r="O3" s="1"/>
    </row>
    <row r="4" spans="1:15" ht="12.75" customHeight="1" x14ac:dyDescent="0.35">
      <c r="A4" s="4" t="s">
        <v>53</v>
      </c>
      <c r="D4" s="4" t="s">
        <v>6</v>
      </c>
      <c r="N4" s="4" t="b">
        <f>N3=N2</f>
        <v>1</v>
      </c>
    </row>
    <row r="5" spans="1:15" ht="12.75" customHeight="1" x14ac:dyDescent="0.35">
      <c r="N5" s="4" t="s">
        <v>7</v>
      </c>
    </row>
    <row r="6" spans="1:15" ht="12.75" customHeight="1" x14ac:dyDescent="0.35">
      <c r="F6" s="10"/>
      <c r="G6" s="10"/>
    </row>
    <row r="7" spans="1:15" ht="12.75" customHeight="1" x14ac:dyDescent="0.35"/>
    <row r="8" spans="1:15" ht="12.75" customHeight="1" x14ac:dyDescent="0.35"/>
    <row r="9" spans="1:15" ht="12.75" customHeight="1" x14ac:dyDescent="0.35"/>
    <row r="10" spans="1:15" ht="12.75" customHeight="1" x14ac:dyDescent="0.35"/>
    <row r="11" spans="1:15" ht="12.75" customHeight="1" x14ac:dyDescent="0.35"/>
    <row r="12" spans="1:15" ht="12.75" customHeight="1" x14ac:dyDescent="0.35"/>
    <row r="13" spans="1:15" ht="12.75" customHeight="1" x14ac:dyDescent="0.35"/>
    <row r="14" spans="1:15" ht="12.75" customHeight="1" x14ac:dyDescent="0.35"/>
    <row r="15" spans="1:15" ht="12.75" customHeight="1" x14ac:dyDescent="0.35"/>
    <row r="16" spans="1:15" ht="12.75" customHeight="1" x14ac:dyDescent="0.35"/>
    <row r="17" spans="1:1" ht="12.75" customHeight="1" x14ac:dyDescent="0.35"/>
    <row r="18" spans="1:1" ht="12.75" customHeight="1" x14ac:dyDescent="0.35"/>
    <row r="19" spans="1:1" ht="12.75" customHeight="1" x14ac:dyDescent="0.35">
      <c r="A19" s="4" t="s">
        <v>97</v>
      </c>
    </row>
    <row r="20" spans="1:1" ht="12.75" customHeight="1" x14ac:dyDescent="0.35"/>
    <row r="21" spans="1:1" ht="12.75" customHeight="1" x14ac:dyDescent="0.35"/>
    <row r="22" spans="1:1" ht="12.75" customHeight="1" x14ac:dyDescent="0.35"/>
    <row r="23" spans="1:1" ht="12.75" customHeight="1" x14ac:dyDescent="0.35"/>
    <row r="24" spans="1:1" ht="12.75" customHeight="1" x14ac:dyDescent="0.35"/>
    <row r="25" spans="1:1" ht="12.75" customHeight="1" x14ac:dyDescent="0.35"/>
    <row r="26" spans="1:1" ht="12.75" customHeight="1" x14ac:dyDescent="0.35"/>
    <row r="27" spans="1:1" ht="12.75" customHeight="1" x14ac:dyDescent="0.35"/>
    <row r="28" spans="1:1" ht="12.75" customHeight="1" x14ac:dyDescent="0.35"/>
    <row r="29" spans="1:1" ht="12.75" customHeight="1" x14ac:dyDescent="0.35"/>
    <row r="30" spans="1:1" ht="12.75" customHeight="1" x14ac:dyDescent="0.35"/>
    <row r="31" spans="1:1" ht="12.75" customHeight="1" x14ac:dyDescent="0.35"/>
    <row r="32" spans="1:1" ht="12.75" customHeight="1" x14ac:dyDescent="0.35"/>
    <row r="33" spans="1:7" ht="12.75" customHeight="1" x14ac:dyDescent="0.35"/>
    <row r="34" spans="1:7" ht="12.75" customHeight="1" x14ac:dyDescent="0.3">
      <c r="A34" s="4" t="s">
        <v>98</v>
      </c>
      <c r="F34" s="11"/>
      <c r="G34" s="11"/>
    </row>
    <row r="35" spans="1:7" ht="12.75" customHeight="1" x14ac:dyDescent="0.35"/>
    <row r="36" spans="1:7" ht="12.75" customHeight="1" x14ac:dyDescent="0.35"/>
    <row r="37" spans="1:7" ht="12.75" customHeight="1" x14ac:dyDescent="0.35"/>
    <row r="38" spans="1:7" ht="12.75" customHeight="1" x14ac:dyDescent="0.35"/>
    <row r="39" spans="1:7" ht="12.75" customHeight="1" x14ac:dyDescent="0.35"/>
    <row r="40" spans="1:7" ht="12.75" customHeight="1" x14ac:dyDescent="0.35"/>
    <row r="41" spans="1:7" ht="12.75" customHeight="1" x14ac:dyDescent="0.35"/>
    <row r="42" spans="1:7" ht="12.75" customHeight="1" x14ac:dyDescent="0.35"/>
    <row r="43" spans="1:7" ht="12.75" customHeight="1" x14ac:dyDescent="0.35"/>
    <row r="44" spans="1:7" ht="12.75" customHeight="1" x14ac:dyDescent="0.35"/>
    <row r="45" spans="1:7" ht="12.75" customHeight="1" x14ac:dyDescent="0.35"/>
    <row r="46" spans="1:7" ht="12.75" customHeight="1" x14ac:dyDescent="0.35"/>
    <row r="47" spans="1:7" ht="12.75" customHeight="1" x14ac:dyDescent="0.35"/>
    <row r="48" spans="1:7" ht="12.75" customHeight="1" x14ac:dyDescent="0.35"/>
    <row r="49" spans="1:12" s="11" customFormat="1" ht="12.75" customHeight="1" x14ac:dyDescent="0.3">
      <c r="A49" s="11" t="s">
        <v>99</v>
      </c>
    </row>
    <row r="50" spans="1:12" s="12" customFormat="1" ht="12.75" customHeight="1" x14ac:dyDescent="0.3">
      <c r="E50" s="11"/>
    </row>
    <row r="51" spans="1:12" s="12" customFormat="1" ht="12.75" customHeight="1" x14ac:dyDescent="0.3">
      <c r="E51" s="11"/>
    </row>
    <row r="52" spans="1:12" s="12" customFormat="1" ht="12.75" customHeight="1" x14ac:dyDescent="0.3">
      <c r="E52" s="11"/>
    </row>
    <row r="53" spans="1:12" s="12" customFormat="1" ht="12.75" customHeight="1" x14ac:dyDescent="0.3">
      <c r="E53" s="11"/>
    </row>
    <row r="54" spans="1:12" s="12" customFormat="1" ht="12.75" customHeight="1" x14ac:dyDescent="0.3">
      <c r="E54" s="11"/>
    </row>
    <row r="55" spans="1:12" s="12" customFormat="1" ht="12.75" customHeight="1" x14ac:dyDescent="0.3">
      <c r="E55" s="11"/>
    </row>
    <row r="56" spans="1:12" s="12" customFormat="1" ht="12.75" customHeight="1" x14ac:dyDescent="0.3">
      <c r="E56" s="11"/>
    </row>
    <row r="57" spans="1:12" s="12" customFormat="1" ht="12.75" customHeight="1" x14ac:dyDescent="0.3">
      <c r="E57" s="11"/>
    </row>
    <row r="58" spans="1:12" s="12" customFormat="1" ht="12.75" customHeight="1" x14ac:dyDescent="0.3">
      <c r="E58" s="11"/>
    </row>
    <row r="59" spans="1:12" s="12" customFormat="1" ht="12.75" customHeight="1" x14ac:dyDescent="0.3">
      <c r="E59" s="11"/>
    </row>
    <row r="60" spans="1:12" s="12" customFormat="1" ht="12.75" customHeight="1" x14ac:dyDescent="0.3">
      <c r="E60" s="11"/>
    </row>
    <row r="61" spans="1:12" s="12" customFormat="1" ht="12.75" customHeight="1" x14ac:dyDescent="0.3">
      <c r="E61" s="11"/>
    </row>
    <row r="62" spans="1:12" s="12" customFormat="1" ht="12.75" customHeight="1" x14ac:dyDescent="0.3">
      <c r="E62" s="11"/>
    </row>
    <row r="63" spans="1:12" s="12" customFormat="1" ht="12.75" customHeight="1" x14ac:dyDescent="0.3">
      <c r="E63" s="11"/>
    </row>
    <row r="64" spans="1:12" ht="12.75" customHeight="1" x14ac:dyDescent="0.35">
      <c r="A64" s="4" t="s">
        <v>100</v>
      </c>
      <c r="E64" s="13"/>
      <c r="F64" s="13"/>
      <c r="G64" s="13"/>
      <c r="H64" s="13"/>
      <c r="L64" s="13"/>
    </row>
    <row r="65" spans="1:1" ht="12.75" customHeight="1" x14ac:dyDescent="0.35"/>
    <row r="66" spans="1:1" ht="12.75" customHeight="1" x14ac:dyDescent="0.35"/>
    <row r="67" spans="1:1" ht="12.75" customHeight="1" x14ac:dyDescent="0.35"/>
    <row r="68" spans="1:1" ht="12.75" customHeight="1" x14ac:dyDescent="0.35"/>
    <row r="69" spans="1:1" ht="12.75" customHeight="1" x14ac:dyDescent="0.35"/>
    <row r="70" spans="1:1" ht="12.75" customHeight="1" x14ac:dyDescent="0.35"/>
    <row r="71" spans="1:1" ht="12.75" customHeight="1" x14ac:dyDescent="0.35"/>
    <row r="72" spans="1:1" ht="12.75" customHeight="1" x14ac:dyDescent="0.35"/>
    <row r="73" spans="1:1" ht="12.75" customHeight="1" x14ac:dyDescent="0.35"/>
    <row r="74" spans="1:1" ht="12.75" customHeight="1" x14ac:dyDescent="0.35"/>
    <row r="75" spans="1:1" ht="12.75" customHeight="1" x14ac:dyDescent="0.35"/>
    <row r="76" spans="1:1" ht="12.75" customHeight="1" x14ac:dyDescent="0.35"/>
    <row r="77" spans="1:1" ht="12.75" customHeight="1" x14ac:dyDescent="0.35"/>
    <row r="78" spans="1:1" ht="12.75" customHeight="1" x14ac:dyDescent="0.35"/>
    <row r="79" spans="1:1" ht="12.75" customHeight="1" x14ac:dyDescent="0.35">
      <c r="A79" s="4" t="s">
        <v>105</v>
      </c>
    </row>
    <row r="80" spans="1:1" ht="12.75" customHeight="1" x14ac:dyDescent="0.35"/>
    <row r="81" spans="1:1" ht="12.75" customHeight="1" x14ac:dyDescent="0.35"/>
    <row r="82" spans="1:1" ht="12.75" customHeight="1" x14ac:dyDescent="0.35"/>
    <row r="83" spans="1:1" ht="12.75" customHeight="1" x14ac:dyDescent="0.35"/>
    <row r="84" spans="1:1" ht="12.75" customHeight="1" x14ac:dyDescent="0.35"/>
    <row r="85" spans="1:1" ht="12.75" customHeight="1" x14ac:dyDescent="0.35"/>
    <row r="86" spans="1:1" ht="12.75" customHeight="1" x14ac:dyDescent="0.35"/>
    <row r="87" spans="1:1" ht="12.75" customHeight="1" x14ac:dyDescent="0.35"/>
    <row r="88" spans="1:1" ht="12.75" customHeight="1" x14ac:dyDescent="0.35"/>
    <row r="89" spans="1:1" ht="12.75" customHeight="1" x14ac:dyDescent="0.35"/>
    <row r="90" spans="1:1" ht="12.75" customHeight="1" x14ac:dyDescent="0.35"/>
    <row r="91" spans="1:1" ht="12.75" customHeight="1" x14ac:dyDescent="0.35"/>
    <row r="92" spans="1:1" ht="12.75" customHeight="1" x14ac:dyDescent="0.35"/>
    <row r="93" spans="1:1" ht="12.75" customHeight="1" x14ac:dyDescent="0.35"/>
    <row r="94" spans="1:1" ht="12.75" customHeight="1" x14ac:dyDescent="0.35">
      <c r="A94" s="4" t="s">
        <v>106</v>
      </c>
    </row>
    <row r="95" spans="1:1" ht="12.75" customHeight="1" x14ac:dyDescent="0.35"/>
    <row r="96" spans="1:1" ht="12.75" customHeight="1" x14ac:dyDescent="0.35"/>
    <row r="97" spans="1:1" ht="12.75" customHeight="1" x14ac:dyDescent="0.35"/>
    <row r="98" spans="1:1" ht="12.75" customHeight="1" x14ac:dyDescent="0.35"/>
    <row r="99" spans="1:1" ht="12.75" customHeight="1" x14ac:dyDescent="0.35"/>
    <row r="100" spans="1:1" ht="12.75" customHeight="1" x14ac:dyDescent="0.35"/>
    <row r="101" spans="1:1" ht="12.75" customHeight="1" x14ac:dyDescent="0.35"/>
    <row r="102" spans="1:1" ht="12.75" customHeight="1" x14ac:dyDescent="0.35"/>
    <row r="103" spans="1:1" ht="12.75" customHeight="1" x14ac:dyDescent="0.35"/>
    <row r="104" spans="1:1" ht="12.75" customHeight="1" x14ac:dyDescent="0.35"/>
    <row r="105" spans="1:1" ht="12.75" customHeight="1" x14ac:dyDescent="0.35"/>
    <row r="106" spans="1:1" ht="12.75" customHeight="1" x14ac:dyDescent="0.35"/>
    <row r="107" spans="1:1" ht="12.75" customHeight="1" x14ac:dyDescent="0.35"/>
    <row r="108" spans="1:1" ht="12.75" customHeight="1" x14ac:dyDescent="0.35"/>
    <row r="109" spans="1:1" s="11" customFormat="1" ht="12.75" customHeight="1" x14ac:dyDescent="0.3">
      <c r="A109" s="11" t="s">
        <v>101</v>
      </c>
    </row>
    <row r="110" spans="1:1" s="12" customFormat="1" ht="12.75" customHeight="1" x14ac:dyDescent="0.35"/>
    <row r="111" spans="1:1" s="12" customFormat="1" ht="12.75" customHeight="1" x14ac:dyDescent="0.35"/>
    <row r="112" spans="1:1" s="12" customFormat="1" ht="12.75" customHeight="1" x14ac:dyDescent="0.35"/>
    <row r="113" spans="1:1" s="12" customFormat="1" ht="12.75" customHeight="1" x14ac:dyDescent="0.35"/>
    <row r="114" spans="1:1" s="12" customFormat="1" ht="12.75" customHeight="1" x14ac:dyDescent="0.35"/>
    <row r="115" spans="1:1" s="12" customFormat="1" ht="12.75" customHeight="1" x14ac:dyDescent="0.35"/>
    <row r="116" spans="1:1" s="12" customFormat="1" ht="12.75" customHeight="1" x14ac:dyDescent="0.35"/>
    <row r="117" spans="1:1" s="12" customFormat="1" ht="12.75" customHeight="1" x14ac:dyDescent="0.35"/>
    <row r="118" spans="1:1" s="12" customFormat="1" ht="12.75" customHeight="1" x14ac:dyDescent="0.35"/>
    <row r="119" spans="1:1" s="12" customFormat="1" ht="12.75" customHeight="1" x14ac:dyDescent="0.35"/>
    <row r="120" spans="1:1" s="12" customFormat="1" ht="12.75" customHeight="1" x14ac:dyDescent="0.35"/>
    <row r="121" spans="1:1" s="12" customFormat="1" ht="12.75" customHeight="1" x14ac:dyDescent="0.35"/>
    <row r="122" spans="1:1" s="12" customFormat="1" ht="12.75" customHeight="1" x14ac:dyDescent="0.35"/>
    <row r="123" spans="1:1" s="12" customFormat="1" ht="12.75" customHeight="1" x14ac:dyDescent="0.35"/>
    <row r="124" spans="1:1" ht="12.75" customHeight="1" x14ac:dyDescent="0.35">
      <c r="A124" s="4" t="s">
        <v>107</v>
      </c>
    </row>
    <row r="125" spans="1:1" ht="12.75" customHeight="1" x14ac:dyDescent="0.35"/>
    <row r="126" spans="1:1" ht="12.75" customHeight="1" x14ac:dyDescent="0.35"/>
    <row r="127" spans="1:1" ht="12.75" customHeight="1" x14ac:dyDescent="0.35"/>
    <row r="128" spans="1:1" ht="12.75" customHeight="1" x14ac:dyDescent="0.35"/>
    <row r="129" spans="1:8" ht="12.75" customHeight="1" x14ac:dyDescent="0.35"/>
    <row r="130" spans="1:8" s="14" customFormat="1" ht="12.75" customHeight="1" x14ac:dyDescent="0.35">
      <c r="H130" s="15"/>
    </row>
    <row r="131" spans="1:8" ht="12.75" customHeight="1" x14ac:dyDescent="0.35"/>
    <row r="132" spans="1:8" ht="12.75" customHeight="1" x14ac:dyDescent="0.35"/>
    <row r="133" spans="1:8" ht="12.75" customHeight="1" x14ac:dyDescent="0.35"/>
    <row r="134" spans="1:8" ht="12.75" customHeight="1" x14ac:dyDescent="0.35"/>
    <row r="135" spans="1:8" ht="12.75" customHeight="1" x14ac:dyDescent="0.35"/>
    <row r="136" spans="1:8" ht="12.75" customHeight="1" x14ac:dyDescent="0.35"/>
    <row r="137" spans="1:8" ht="12.75" customHeight="1" x14ac:dyDescent="0.35"/>
    <row r="138" spans="1:8" ht="12.75" customHeight="1" x14ac:dyDescent="0.35"/>
    <row r="139" spans="1:8" s="11" customFormat="1" ht="12.75" customHeight="1" x14ac:dyDescent="0.3">
      <c r="A139" s="11" t="s">
        <v>102</v>
      </c>
    </row>
    <row r="140" spans="1:8" s="12" customFormat="1" ht="12.75" customHeight="1" x14ac:dyDescent="0.35"/>
    <row r="141" spans="1:8" s="12" customFormat="1" ht="12.75" customHeight="1" x14ac:dyDescent="0.35"/>
    <row r="142" spans="1:8" s="12" customFormat="1" ht="12.75" customHeight="1" x14ac:dyDescent="0.35"/>
    <row r="143" spans="1:8" s="12" customFormat="1" ht="12.75" customHeight="1" x14ac:dyDescent="0.35"/>
    <row r="144" spans="1:8" s="12" customFormat="1" ht="12.75" customHeight="1" x14ac:dyDescent="0.35"/>
    <row r="145" spans="1:4" s="12" customFormat="1" ht="12.75" customHeight="1" x14ac:dyDescent="0.35"/>
    <row r="146" spans="1:4" s="12" customFormat="1" ht="12.75" customHeight="1" x14ac:dyDescent="0.35"/>
    <row r="147" spans="1:4" s="12" customFormat="1" ht="12.75" customHeight="1" x14ac:dyDescent="0.35"/>
    <row r="148" spans="1:4" s="12" customFormat="1" ht="12.75" customHeight="1" x14ac:dyDescent="0.35"/>
    <row r="149" spans="1:4" s="12" customFormat="1" ht="12.75" customHeight="1" x14ac:dyDescent="0.35"/>
    <row r="150" spans="1:4" s="12" customFormat="1" ht="12.75" customHeight="1" x14ac:dyDescent="0.35"/>
    <row r="151" spans="1:4" s="12" customFormat="1" ht="12.75" customHeight="1" x14ac:dyDescent="0.35"/>
    <row r="152" spans="1:4" s="12" customFormat="1" ht="12.75" customHeight="1" x14ac:dyDescent="0.35"/>
    <row r="153" spans="1:4" s="12" customFormat="1" ht="12.75" customHeight="1" x14ac:dyDescent="0.35"/>
    <row r="154" spans="1:4" s="16" customFormat="1" ht="12.75" customHeight="1" x14ac:dyDescent="0.3">
      <c r="A154" s="16" t="s">
        <v>108</v>
      </c>
      <c r="D154" s="17"/>
    </row>
    <row r="155" spans="1:4" ht="12.75" customHeight="1" x14ac:dyDescent="0.35"/>
    <row r="156" spans="1:4" ht="12.75" customHeight="1" x14ac:dyDescent="0.35"/>
    <row r="157" spans="1:4" ht="12.75" customHeight="1" x14ac:dyDescent="0.35"/>
    <row r="158" spans="1:4" ht="12.75" customHeight="1" x14ac:dyDescent="0.35"/>
    <row r="159" spans="1:4" ht="12.75" customHeight="1" x14ac:dyDescent="0.35"/>
    <row r="160" spans="1:4" ht="12.75" customHeight="1" x14ac:dyDescent="0.35"/>
    <row r="161" spans="1:1" ht="12.75" customHeight="1" x14ac:dyDescent="0.35"/>
    <row r="162" spans="1:1" ht="12.75" customHeight="1" x14ac:dyDescent="0.35"/>
    <row r="163" spans="1:1" ht="12.75" customHeight="1" x14ac:dyDescent="0.35"/>
    <row r="164" spans="1:1" ht="12.75" customHeight="1" x14ac:dyDescent="0.35"/>
    <row r="165" spans="1:1" ht="12.75" customHeight="1" x14ac:dyDescent="0.35"/>
    <row r="166" spans="1:1" ht="12.75" customHeight="1" x14ac:dyDescent="0.35"/>
    <row r="167" spans="1:1" ht="12.75" customHeight="1" x14ac:dyDescent="0.35"/>
    <row r="168" spans="1:1" ht="12.75" customHeight="1" x14ac:dyDescent="0.35"/>
    <row r="169" spans="1:1" s="11" customFormat="1" ht="12.75" customHeight="1" x14ac:dyDescent="0.3">
      <c r="A169" s="11" t="s">
        <v>103</v>
      </c>
    </row>
    <row r="170" spans="1:1" s="12" customFormat="1" ht="12.75" customHeight="1" x14ac:dyDescent="0.35"/>
    <row r="171" spans="1:1" s="12" customFormat="1" ht="12.75" customHeight="1" x14ac:dyDescent="0.35"/>
    <row r="172" spans="1:1" s="12" customFormat="1" ht="12.75" customHeight="1" x14ac:dyDescent="0.35"/>
    <row r="173" spans="1:1" s="12" customFormat="1" ht="12.75" customHeight="1" x14ac:dyDescent="0.35"/>
    <row r="174" spans="1:1" s="12" customFormat="1" ht="12.75" customHeight="1" x14ac:dyDescent="0.35"/>
    <row r="175" spans="1:1" s="12" customFormat="1" ht="12.75" customHeight="1" x14ac:dyDescent="0.35"/>
    <row r="176" spans="1:1" s="12" customFormat="1" ht="12.75" customHeight="1" x14ac:dyDescent="0.35"/>
    <row r="177" spans="1:8" s="12" customFormat="1" ht="12.75" customHeight="1" x14ac:dyDescent="0.35"/>
    <row r="178" spans="1:8" s="12" customFormat="1" ht="12.75" customHeight="1" x14ac:dyDescent="0.35"/>
    <row r="179" spans="1:8" s="12" customFormat="1" ht="12.75" customHeight="1" x14ac:dyDescent="0.35"/>
    <row r="180" spans="1:8" s="12" customFormat="1" ht="12.75" customHeight="1" x14ac:dyDescent="0.35"/>
    <row r="181" spans="1:8" s="12" customFormat="1" ht="12.75" customHeight="1" x14ac:dyDescent="0.35"/>
    <row r="182" spans="1:8" s="12" customFormat="1" ht="12.75" customHeight="1" x14ac:dyDescent="0.35"/>
    <row r="183" spans="1:8" s="16" customFormat="1" ht="12.75" customHeight="1" x14ac:dyDescent="0.3">
      <c r="A183" s="16" t="s">
        <v>109</v>
      </c>
      <c r="D183" s="17"/>
      <c r="H183" s="4"/>
    </row>
    <row r="184" spans="1:8" ht="12.75" customHeight="1" x14ac:dyDescent="0.35"/>
    <row r="185" spans="1:8" ht="12.75" customHeight="1" x14ac:dyDescent="0.35"/>
    <row r="186" spans="1:8" ht="12.75" customHeight="1" x14ac:dyDescent="0.35"/>
    <row r="187" spans="1:8" ht="12.75" customHeight="1" x14ac:dyDescent="0.35"/>
    <row r="188" spans="1:8" ht="12.75" customHeight="1" x14ac:dyDescent="0.35"/>
    <row r="189" spans="1:8" ht="12.75" customHeight="1" x14ac:dyDescent="0.35"/>
    <row r="190" spans="1:8" ht="12.75" customHeight="1" x14ac:dyDescent="0.35"/>
    <row r="191" spans="1:8" ht="12.75" customHeight="1" x14ac:dyDescent="0.35"/>
    <row r="192" spans="1:8" ht="12.75" customHeight="1" x14ac:dyDescent="0.35"/>
    <row r="193" spans="1:12" ht="12.75" customHeight="1" x14ac:dyDescent="0.35"/>
    <row r="194" spans="1:12" ht="12.75" customHeight="1" x14ac:dyDescent="0.35"/>
    <row r="195" spans="1:12" ht="12.75" customHeight="1" x14ac:dyDescent="0.35"/>
    <row r="196" spans="1:12" ht="12.75" customHeight="1" x14ac:dyDescent="0.35"/>
    <row r="197" spans="1:12" ht="12.75" customHeight="1" x14ac:dyDescent="0.35"/>
    <row r="198" spans="1:12" s="12" customFormat="1" ht="12.75" customHeight="1" x14ac:dyDescent="0.3">
      <c r="A198" s="11" t="s">
        <v>104</v>
      </c>
      <c r="B198" s="11"/>
      <c r="C198" s="11"/>
      <c r="D198" s="13"/>
      <c r="E198" s="11"/>
      <c r="F198" s="11"/>
      <c r="G198" s="11"/>
      <c r="H198" s="11"/>
      <c r="I198" s="11"/>
      <c r="J198" s="11"/>
      <c r="K198" s="11"/>
      <c r="L198" s="11"/>
    </row>
    <row r="199" spans="1:12" s="12" customFormat="1" ht="12.75" customHeight="1" x14ac:dyDescent="0.35"/>
    <row r="200" spans="1:12" s="12" customFormat="1" ht="12.75" customHeight="1" x14ac:dyDescent="0.35"/>
    <row r="201" spans="1:12" s="12" customFormat="1" ht="12.75" customHeight="1" x14ac:dyDescent="0.35"/>
    <row r="202" spans="1:12" s="12" customFormat="1" ht="12.75" customHeight="1" x14ac:dyDescent="0.35"/>
    <row r="203" spans="1:12" s="12" customFormat="1" ht="12.75" customHeight="1" x14ac:dyDescent="0.35"/>
    <row r="204" spans="1:12" s="12" customFormat="1" ht="12.75" customHeight="1" x14ac:dyDescent="0.35"/>
    <row r="205" spans="1:12" s="12" customFormat="1" ht="12.75" customHeight="1" x14ac:dyDescent="0.35"/>
    <row r="206" spans="1:12" s="12" customFormat="1" ht="12.75" customHeight="1" x14ac:dyDescent="0.35"/>
    <row r="207" spans="1:12" s="12" customFormat="1" ht="12.75" customHeight="1" x14ac:dyDescent="0.35"/>
    <row r="208" spans="1:12" s="12" customFormat="1" ht="12.75" customHeight="1" x14ac:dyDescent="0.35"/>
    <row r="209" spans="1:1" s="12" customFormat="1" ht="12.75" customHeight="1" x14ac:dyDescent="0.35"/>
    <row r="210" spans="1:1" s="12" customFormat="1" ht="12.75" customHeight="1" x14ac:dyDescent="0.35"/>
    <row r="211" spans="1:1" s="12" customFormat="1" ht="12.75" customHeight="1" x14ac:dyDescent="0.35"/>
    <row r="212" spans="1:1" s="12" customFormat="1" ht="12.75" customHeight="1" x14ac:dyDescent="0.3">
      <c r="A212" s="11"/>
    </row>
    <row r="213" spans="1:1" ht="12.75" customHeight="1" x14ac:dyDescent="0.35"/>
    <row r="214" spans="1:1" ht="12.75" customHeight="1" x14ac:dyDescent="0.35"/>
    <row r="215" spans="1:1" ht="12.75" customHeight="1" x14ac:dyDescent="0.35"/>
  </sheetData>
  <mergeCells count="3">
    <mergeCell ref="A1:D1"/>
    <mergeCell ref="E1:H1"/>
    <mergeCell ref="I1:L1"/>
  </mergeCells>
  <conditionalFormatting sqref="N4">
    <cfRule type="cellIs" dxfId="50" priority="1" operator="equal">
      <formula>FALSE</formula>
    </cfRule>
  </conditionalFormatting>
  <pageMargins left="0" right="0" top="0.19685039370078741" bottom="0.19685039370078741" header="0.15748031496062992" footer="0.15748031496062992"/>
  <pageSetup paperSize="9" scale="86" orientation="landscape" r:id="rId1"/>
  <headerFooter>
    <oddHeader xml:space="preserve">&amp;L&amp;"Arial,Gras"&amp;9
</oddHeader>
    <oddFooter>&amp;CPage &amp;P&amp;R&amp;Z&amp;F</oddFooter>
  </headerFooter>
  <rowBreaks count="4" manualBreakCount="4">
    <brk id="48" max="11" man="1"/>
    <brk id="93" max="11" man="1"/>
    <brk id="138" max="11" man="1"/>
    <brk id="182" max="11"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413465-364D-4A0C-A1D7-8640A03BC381}">
  <sheetPr>
    <tabColor rgb="FF0000FF"/>
  </sheetPr>
  <dimension ref="A1:GH105"/>
  <sheetViews>
    <sheetView tabSelected="1" zoomScaleNormal="100" workbookViewId="0">
      <selection activeCell="A2" sqref="A2"/>
    </sheetView>
  </sheetViews>
  <sheetFormatPr baseColWidth="10" defaultColWidth="11.453125" defaultRowHeight="11.5" x14ac:dyDescent="0.25"/>
  <cols>
    <col min="1" max="2" width="2.453125" style="19" customWidth="1"/>
    <col min="3" max="3" width="44.54296875" style="19" bestFit="1" customWidth="1"/>
    <col min="4" max="4" width="10.453125" style="19" customWidth="1"/>
    <col min="5" max="6" width="9.54296875" style="19" customWidth="1"/>
    <col min="7" max="7" width="10.54296875" style="19" customWidth="1"/>
    <col min="8" max="8" width="9.54296875" style="19" customWidth="1"/>
    <col min="9" max="9" width="10.54296875" style="19" customWidth="1"/>
    <col min="10" max="13" width="9.54296875" style="19" customWidth="1"/>
    <col min="14" max="190" width="11.453125" style="19"/>
    <col min="191" max="16384" width="11.453125" style="97"/>
  </cols>
  <sheetData>
    <row r="1" spans="1:13" s="19" customFormat="1" x14ac:dyDescent="0.25">
      <c r="A1" s="18" t="s">
        <v>61</v>
      </c>
      <c r="C1" s="20"/>
      <c r="E1" s="21"/>
      <c r="G1" s="22"/>
    </row>
    <row r="2" spans="1:13" s="21" customFormat="1" x14ac:dyDescent="0.25">
      <c r="A2" s="18"/>
      <c r="G2" s="23"/>
    </row>
    <row r="3" spans="1:13" s="21" customFormat="1" x14ac:dyDescent="0.25">
      <c r="A3" s="18"/>
    </row>
    <row r="4" spans="1:13" s="21" customFormat="1" ht="24" customHeight="1" x14ac:dyDescent="0.25">
      <c r="A4" s="18"/>
      <c r="C4" s="191" t="s">
        <v>8</v>
      </c>
      <c r="D4" s="194" t="s">
        <v>6</v>
      </c>
      <c r="E4" s="195"/>
      <c r="F4" s="195"/>
      <c r="G4" s="196"/>
      <c r="H4" s="194" t="s">
        <v>9</v>
      </c>
      <c r="I4" s="195"/>
      <c r="J4" s="195"/>
      <c r="K4" s="196"/>
      <c r="L4" s="194" t="s">
        <v>10</v>
      </c>
      <c r="M4" s="196"/>
    </row>
    <row r="5" spans="1:13" s="21" customFormat="1" ht="53.25" customHeight="1" x14ac:dyDescent="0.25">
      <c r="A5" s="18"/>
      <c r="C5" s="192"/>
      <c r="D5" s="197" t="s">
        <v>83</v>
      </c>
      <c r="E5" s="199" t="s">
        <v>84</v>
      </c>
      <c r="F5" s="209"/>
      <c r="G5" s="24" t="s">
        <v>85</v>
      </c>
      <c r="H5" s="201" t="s">
        <v>86</v>
      </c>
      <c r="I5" s="203" t="s">
        <v>87</v>
      </c>
      <c r="J5" s="199" t="s">
        <v>88</v>
      </c>
      <c r="K5" s="210"/>
      <c r="L5" s="199" t="s">
        <v>89</v>
      </c>
      <c r="M5" s="205"/>
    </row>
    <row r="6" spans="1:13" s="21" customFormat="1" ht="36" customHeight="1" x14ac:dyDescent="0.25">
      <c r="A6" s="18"/>
      <c r="C6" s="193"/>
      <c r="D6" s="198"/>
      <c r="E6" s="24" t="s">
        <v>11</v>
      </c>
      <c r="F6" s="25" t="s">
        <v>12</v>
      </c>
      <c r="G6" s="24" t="s">
        <v>12</v>
      </c>
      <c r="H6" s="202"/>
      <c r="I6" s="204"/>
      <c r="J6" s="24" t="s">
        <v>11</v>
      </c>
      <c r="K6" s="24" t="s">
        <v>12</v>
      </c>
      <c r="L6" s="24" t="s">
        <v>11</v>
      </c>
      <c r="M6" s="24" t="s">
        <v>12</v>
      </c>
    </row>
    <row r="7" spans="1:13" s="21" customFormat="1" ht="14" x14ac:dyDescent="0.25">
      <c r="A7" s="18"/>
      <c r="C7" s="26" t="s">
        <v>13</v>
      </c>
      <c r="D7" s="27">
        <v>439.08428599999996</v>
      </c>
      <c r="E7" s="28">
        <v>-5.4035858570133932E-3</v>
      </c>
      <c r="F7" s="29">
        <v>-1.0654915484946792E-2</v>
      </c>
      <c r="G7" s="30">
        <v>-4.7345866886703947E-2</v>
      </c>
      <c r="H7" s="31">
        <v>1.2274305909984795E-2</v>
      </c>
      <c r="I7" s="32">
        <v>5096.1126730000015</v>
      </c>
      <c r="J7" s="28">
        <v>-5.6084521419035305E-3</v>
      </c>
      <c r="K7" s="30">
        <v>-4.5913938314534608E-4</v>
      </c>
      <c r="L7" s="28">
        <v>-5.4035858570133932E-3</v>
      </c>
      <c r="M7" s="28">
        <v>-1.0654915484946792E-2</v>
      </c>
    </row>
    <row r="8" spans="1:13" s="21" customFormat="1" x14ac:dyDescent="0.25">
      <c r="A8" s="18"/>
      <c r="C8" s="33" t="s">
        <v>14</v>
      </c>
      <c r="D8" s="34">
        <v>277.30316399999998</v>
      </c>
      <c r="E8" s="35">
        <v>-1.6263117190560283E-2</v>
      </c>
      <c r="F8" s="36">
        <v>-1.8190943989359942E-2</v>
      </c>
      <c r="G8" s="37">
        <v>-5.2611722917900727E-2</v>
      </c>
      <c r="H8" s="38">
        <v>5.1132254189838466E-3</v>
      </c>
      <c r="I8" s="39">
        <v>3192.892229</v>
      </c>
      <c r="J8" s="40">
        <v>-1.8223247920384766E-2</v>
      </c>
      <c r="K8" s="41">
        <v>-1.0971035139959451E-2</v>
      </c>
      <c r="L8" s="40">
        <v>-1.6263117190560283E-2</v>
      </c>
      <c r="M8" s="40">
        <v>-1.8190943989359942E-2</v>
      </c>
    </row>
    <row r="9" spans="1:13" s="21" customFormat="1" x14ac:dyDescent="0.25">
      <c r="A9" s="18"/>
      <c r="C9" s="42" t="s">
        <v>15</v>
      </c>
      <c r="D9" s="43">
        <v>90.949996999999982</v>
      </c>
      <c r="E9" s="44">
        <v>9.6731490904455875E-4</v>
      </c>
      <c r="F9" s="45">
        <v>-1.588616117106012E-2</v>
      </c>
      <c r="G9" s="46">
        <v>-4.5606857533533662E-2</v>
      </c>
      <c r="H9" s="47">
        <v>2.6220386499691273E-3</v>
      </c>
      <c r="I9" s="48">
        <v>1022.300799</v>
      </c>
      <c r="J9" s="49">
        <v>1.2038699264413921E-2</v>
      </c>
      <c r="K9" s="50">
        <v>2.043844782653581E-2</v>
      </c>
      <c r="L9" s="49">
        <v>-1.28935533568173E-2</v>
      </c>
      <c r="M9" s="49">
        <v>-1.588616117106012E-2</v>
      </c>
    </row>
    <row r="10" spans="1:13" s="21" customFormat="1" x14ac:dyDescent="0.25">
      <c r="A10" s="18"/>
      <c r="C10" s="51" t="s">
        <v>16</v>
      </c>
      <c r="D10" s="43">
        <v>25.179532999999999</v>
      </c>
      <c r="E10" s="44">
        <v>9.6731490904455875E-4</v>
      </c>
      <c r="F10" s="45">
        <v>-7.9786544445202834E-3</v>
      </c>
      <c r="G10" s="46">
        <v>-5.7747062275526728E-2</v>
      </c>
      <c r="H10" s="47">
        <v>-4.8635506580970711E-2</v>
      </c>
      <c r="I10" s="48">
        <v>271.54629499999999</v>
      </c>
      <c r="J10" s="49">
        <v>-2.7605578220379567E-2</v>
      </c>
      <c r="K10" s="50">
        <v>-2.1332371372270065E-2</v>
      </c>
      <c r="L10" s="49">
        <v>9.6731490904455875E-4</v>
      </c>
      <c r="M10" s="49">
        <v>-7.9786544445202834E-3</v>
      </c>
    </row>
    <row r="11" spans="1:13" s="21" customFormat="1" x14ac:dyDescent="0.25">
      <c r="A11" s="18"/>
      <c r="C11" s="51" t="s">
        <v>17</v>
      </c>
      <c r="D11" s="43">
        <v>52.474365999999996</v>
      </c>
      <c r="E11" s="44">
        <v>1.487914939973245E-2</v>
      </c>
      <c r="F11" s="45">
        <v>1.4342562191911767E-2</v>
      </c>
      <c r="G11" s="46">
        <v>-3.3325897415871553E-2</v>
      </c>
      <c r="H11" s="47">
        <v>2.2898623305290133E-2</v>
      </c>
      <c r="I11" s="48">
        <v>578.96693599999992</v>
      </c>
      <c r="J11" s="49">
        <v>3.7268552037334368E-2</v>
      </c>
      <c r="K11" s="50">
        <v>4.5756896700151817E-2</v>
      </c>
      <c r="L11" s="49">
        <v>1.487914939973245E-2</v>
      </c>
      <c r="M11" s="49">
        <v>1.4342562191911767E-2</v>
      </c>
    </row>
    <row r="12" spans="1:13" s="21" customFormat="1" x14ac:dyDescent="0.25">
      <c r="C12" s="51" t="s">
        <v>18</v>
      </c>
      <c r="D12" s="43">
        <v>12.284975999999999</v>
      </c>
      <c r="E12" s="44">
        <v>-0.13936861408162438</v>
      </c>
      <c r="F12" s="45">
        <v>-0.13409362038871975</v>
      </c>
      <c r="G12" s="46">
        <v>-6.7318747091034803E-2</v>
      </c>
      <c r="H12" s="47">
        <v>2.3434982940062188E-2</v>
      </c>
      <c r="I12" s="48">
        <v>159.96691999999999</v>
      </c>
      <c r="J12" s="49">
        <v>-8.6744791174128144E-3</v>
      </c>
      <c r="K12" s="50">
        <v>3.1086321716060628E-3</v>
      </c>
      <c r="L12" s="49">
        <v>-0.13936861408162438</v>
      </c>
      <c r="M12" s="49">
        <v>-0.13409362038871975</v>
      </c>
    </row>
    <row r="13" spans="1:13" s="21" customFormat="1" x14ac:dyDescent="0.25">
      <c r="C13" s="52" t="s">
        <v>19</v>
      </c>
      <c r="D13" s="43">
        <v>79.856223</v>
      </c>
      <c r="E13" s="44">
        <v>-5.5625898815025221E-2</v>
      </c>
      <c r="F13" s="45">
        <v>-6.0143300957192447E-2</v>
      </c>
      <c r="G13" s="46">
        <v>-0.10414529450004961</v>
      </c>
      <c r="H13" s="47">
        <v>-7.1042988578966515E-3</v>
      </c>
      <c r="I13" s="48">
        <v>942.88884400000018</v>
      </c>
      <c r="J13" s="49">
        <v>-1.7431897046277567E-2</v>
      </c>
      <c r="K13" s="50">
        <v>-1.4717497944559232E-2</v>
      </c>
      <c r="L13" s="49">
        <v>-5.5625898815025221E-2</v>
      </c>
      <c r="M13" s="49">
        <v>-6.0143300957192447E-2</v>
      </c>
    </row>
    <row r="14" spans="1:13" s="21" customFormat="1" x14ac:dyDescent="0.25">
      <c r="C14" s="53" t="s">
        <v>20</v>
      </c>
      <c r="D14" s="43">
        <v>16.747975999999998</v>
      </c>
      <c r="E14" s="44">
        <v>-6.2496392973773185E-2</v>
      </c>
      <c r="F14" s="45">
        <v>-4.2873992787471504E-2</v>
      </c>
      <c r="G14" s="46">
        <v>-7.0506742844282599E-2</v>
      </c>
      <c r="H14" s="47">
        <v>4.9209417977766901E-3</v>
      </c>
      <c r="I14" s="48">
        <v>226.307907</v>
      </c>
      <c r="J14" s="49">
        <v>2.2732566671642473E-2</v>
      </c>
      <c r="K14" s="50">
        <v>2.5223676375697224E-2</v>
      </c>
      <c r="L14" s="49">
        <v>-6.2496392973773185E-2</v>
      </c>
      <c r="M14" s="49">
        <v>-4.2873992787471504E-2</v>
      </c>
    </row>
    <row r="15" spans="1:13" s="21" customFormat="1" x14ac:dyDescent="0.25">
      <c r="C15" s="53" t="s">
        <v>21</v>
      </c>
      <c r="D15" s="43">
        <v>60.217126</v>
      </c>
      <c r="E15" s="44">
        <v>-5.5046527762652064E-2</v>
      </c>
      <c r="F15" s="45">
        <v>-6.9329960467000129E-2</v>
      </c>
      <c r="G15" s="46">
        <v>-0.11977526779779857</v>
      </c>
      <c r="H15" s="47">
        <v>-1.3209014811445541E-2</v>
      </c>
      <c r="I15" s="48">
        <v>678.62580200000002</v>
      </c>
      <c r="J15" s="49">
        <v>-3.4893522987625936E-2</v>
      </c>
      <c r="K15" s="50">
        <v>-3.2271092974794024E-2</v>
      </c>
      <c r="L15" s="49">
        <v>-5.5046527762652064E-2</v>
      </c>
      <c r="M15" s="49">
        <v>-6.9329960467000129E-2</v>
      </c>
    </row>
    <row r="16" spans="1:13" s="21" customFormat="1" x14ac:dyDescent="0.25">
      <c r="C16" s="54" t="s">
        <v>22</v>
      </c>
      <c r="D16" s="43">
        <v>12.901968</v>
      </c>
      <c r="E16" s="44">
        <v>-0.14175710601534508</v>
      </c>
      <c r="F16" s="45">
        <v>-0.14538786616191257</v>
      </c>
      <c r="G16" s="46">
        <v>-2.4256710165382445E-2</v>
      </c>
      <c r="H16" s="47">
        <v>-0.17959322128515065</v>
      </c>
      <c r="I16" s="48">
        <v>158.593299</v>
      </c>
      <c r="J16" s="49">
        <v>-0.2421501199376781</v>
      </c>
      <c r="K16" s="50">
        <v>-0.23548448978926018</v>
      </c>
      <c r="L16" s="49">
        <v>-0.14175710601534508</v>
      </c>
      <c r="M16" s="49">
        <v>-0.14538786616191257</v>
      </c>
    </row>
    <row r="17" spans="1:14" s="21" customFormat="1" x14ac:dyDescent="0.25">
      <c r="C17" s="42" t="s">
        <v>23</v>
      </c>
      <c r="D17" s="43">
        <v>24.392585</v>
      </c>
      <c r="E17" s="44">
        <v>2.4026170982492712E-2</v>
      </c>
      <c r="F17" s="45">
        <v>4.4209916082775802E-3</v>
      </c>
      <c r="G17" s="46">
        <v>-3.4676541449356946E-2</v>
      </c>
      <c r="H17" s="55">
        <v>5.4084339161592387E-2</v>
      </c>
      <c r="I17" s="48">
        <v>314.14639500000004</v>
      </c>
      <c r="J17" s="56">
        <v>3.9905169490979331E-2</v>
      </c>
      <c r="K17" s="50">
        <v>4.3385141239677072E-2</v>
      </c>
      <c r="L17" s="49">
        <v>2.4026170982492712E-2</v>
      </c>
      <c r="M17" s="49">
        <v>4.4209916082775802E-3</v>
      </c>
    </row>
    <row r="18" spans="1:14" s="21" customFormat="1" x14ac:dyDescent="0.25">
      <c r="C18" s="42" t="s">
        <v>24</v>
      </c>
      <c r="D18" s="43">
        <v>64.264202999999995</v>
      </c>
      <c r="E18" s="44">
        <v>3.923736092437502E-2</v>
      </c>
      <c r="F18" s="45">
        <v>5.0319302932984256E-2</v>
      </c>
      <c r="G18" s="46">
        <v>-1.162303291040967E-2</v>
      </c>
      <c r="H18" s="47">
        <v>7.0420315770787445E-2</v>
      </c>
      <c r="I18" s="48">
        <v>695.87226800000008</v>
      </c>
      <c r="J18" s="49">
        <v>-2.7562877199744373E-2</v>
      </c>
      <c r="K18" s="50">
        <v>-1.4698225482690952E-2</v>
      </c>
      <c r="L18" s="49">
        <v>3.923736092437502E-2</v>
      </c>
      <c r="M18" s="49">
        <v>5.0319302932984256E-2</v>
      </c>
    </row>
    <row r="19" spans="1:14" s="21" customFormat="1" x14ac:dyDescent="0.25">
      <c r="A19" s="19"/>
      <c r="C19" s="51" t="s">
        <v>25</v>
      </c>
      <c r="D19" s="43">
        <v>40.425588000000005</v>
      </c>
      <c r="E19" s="44">
        <v>3.0595980206420625E-2</v>
      </c>
      <c r="F19" s="45">
        <v>4.1006089304151949E-2</v>
      </c>
      <c r="G19" s="46">
        <v>-1.4135213758559084E-2</v>
      </c>
      <c r="H19" s="47">
        <v>0.10755727737436205</v>
      </c>
      <c r="I19" s="48">
        <v>443.16108499999996</v>
      </c>
      <c r="J19" s="49">
        <v>-5.0658239844610264E-2</v>
      </c>
      <c r="K19" s="50">
        <v>-3.797524317766876E-2</v>
      </c>
      <c r="L19" s="49">
        <v>3.0595980206420625E-2</v>
      </c>
      <c r="M19" s="49">
        <v>4.1006089304151949E-2</v>
      </c>
    </row>
    <row r="20" spans="1:14" s="21" customFormat="1" x14ac:dyDescent="0.25">
      <c r="A20" s="19"/>
      <c r="C20" s="51" t="s">
        <v>26</v>
      </c>
      <c r="D20" s="43">
        <v>23.838614999999997</v>
      </c>
      <c r="E20" s="44">
        <v>5.4227501095527098E-2</v>
      </c>
      <c r="F20" s="45">
        <v>6.7275462011632259E-2</v>
      </c>
      <c r="G20" s="46">
        <v>-7.1300935598881399E-3</v>
      </c>
      <c r="H20" s="47">
        <v>7.1762008165807689E-3</v>
      </c>
      <c r="I20" s="48">
        <v>252.711184</v>
      </c>
      <c r="J20" s="49">
        <v>1.5771798052762742E-2</v>
      </c>
      <c r="K20" s="50">
        <v>2.8893275922156736E-2</v>
      </c>
      <c r="L20" s="49">
        <v>5.4227501095527098E-2</v>
      </c>
      <c r="M20" s="49">
        <v>6.7275462011632259E-2</v>
      </c>
    </row>
    <row r="21" spans="1:14" s="21" customFormat="1" x14ac:dyDescent="0.25">
      <c r="C21" s="57" t="s">
        <v>27</v>
      </c>
      <c r="D21" s="34">
        <v>161.78112199999998</v>
      </c>
      <c r="E21" s="35">
        <v>1.3778786154893252E-2</v>
      </c>
      <c r="F21" s="36">
        <v>2.1429964296966197E-3</v>
      </c>
      <c r="G21" s="37">
        <v>-3.8453751807317027E-2</v>
      </c>
      <c r="H21" s="58">
        <v>2.4921160647571217E-2</v>
      </c>
      <c r="I21" s="39">
        <v>1903.220444</v>
      </c>
      <c r="J21" s="40">
        <v>1.6298601606301366E-2</v>
      </c>
      <c r="K21" s="41">
        <v>1.7746651428662163E-2</v>
      </c>
      <c r="L21" s="40">
        <v>1.3778786154893252E-2</v>
      </c>
      <c r="M21" s="40">
        <v>2.1429964296966197E-3</v>
      </c>
    </row>
    <row r="22" spans="1:14" s="21" customFormat="1" ht="12.75" customHeight="1" x14ac:dyDescent="0.25">
      <c r="C22" s="59" t="s">
        <v>28</v>
      </c>
      <c r="D22" s="43">
        <v>124.006794</v>
      </c>
      <c r="E22" s="44">
        <v>3.0663767036406275E-2</v>
      </c>
      <c r="F22" s="45">
        <v>1.7877183840759869E-2</v>
      </c>
      <c r="G22" s="46">
        <v>-2.6485700325323935E-2</v>
      </c>
      <c r="H22" s="47">
        <v>2.8924507493114593E-2</v>
      </c>
      <c r="I22" s="48">
        <v>1450.1475149999999</v>
      </c>
      <c r="J22" s="49">
        <v>2.3892836403873963E-2</v>
      </c>
      <c r="K22" s="50">
        <v>2.4543408538212352E-2</v>
      </c>
      <c r="L22" s="49">
        <v>3.0663767036406275E-2</v>
      </c>
      <c r="M22" s="49">
        <v>1.7877183840759869E-2</v>
      </c>
    </row>
    <row r="23" spans="1:14" s="21" customFormat="1" ht="12.75" customHeight="1" x14ac:dyDescent="0.25">
      <c r="C23" s="60" t="s">
        <v>29</v>
      </c>
      <c r="D23" s="43">
        <v>116.31914300000001</v>
      </c>
      <c r="E23" s="44">
        <v>4.0584145231119528E-2</v>
      </c>
      <c r="F23" s="45">
        <v>2.7453924595822743E-2</v>
      </c>
      <c r="G23" s="46">
        <v>-2.8413561277809363E-2</v>
      </c>
      <c r="H23" s="47">
        <v>4.4793035516652369E-2</v>
      </c>
      <c r="I23" s="48">
        <v>1360.3501679999997</v>
      </c>
      <c r="J23" s="49">
        <v>3.1455607055792534E-2</v>
      </c>
      <c r="K23" s="50">
        <v>3.1680210412607934E-2</v>
      </c>
      <c r="L23" s="49">
        <v>4.0584145231119528E-2</v>
      </c>
      <c r="M23" s="49">
        <v>2.7453924595822743E-2</v>
      </c>
    </row>
    <row r="24" spans="1:14" s="21" customFormat="1" ht="12.75" customHeight="1" x14ac:dyDescent="0.25">
      <c r="A24" s="19"/>
      <c r="C24" s="53" t="s">
        <v>30</v>
      </c>
      <c r="D24" s="61">
        <v>7.6876509999999998</v>
      </c>
      <c r="E24" s="44">
        <v>-9.9265073319847463E-2</v>
      </c>
      <c r="F24" s="45">
        <v>-0.11648378264050907</v>
      </c>
      <c r="G24" s="46">
        <v>6.0853920146368701E-3</v>
      </c>
      <c r="H24" s="47">
        <v>-0.14755411508721128</v>
      </c>
      <c r="I24" s="48">
        <v>89.797347000000002</v>
      </c>
      <c r="J24" s="49">
        <v>-7.8466768052684266E-2</v>
      </c>
      <c r="K24" s="50">
        <v>-7.2736365487038435E-2</v>
      </c>
      <c r="L24" s="49">
        <v>-9.9265073319847463E-2</v>
      </c>
      <c r="M24" s="49">
        <v>-0.11648378264050907</v>
      </c>
    </row>
    <row r="25" spans="1:14" s="21" customFormat="1" ht="12.75" customHeight="1" x14ac:dyDescent="0.25">
      <c r="C25" s="59" t="s">
        <v>31</v>
      </c>
      <c r="D25" s="43">
        <v>37.774328000000004</v>
      </c>
      <c r="E25" s="44">
        <v>-3.7961039110208872E-2</v>
      </c>
      <c r="F25" s="45">
        <v>-4.631034850016813E-2</v>
      </c>
      <c r="G25" s="46">
        <v>-7.5797343034000875E-2</v>
      </c>
      <c r="H25" s="47">
        <v>1.2669200164822314E-2</v>
      </c>
      <c r="I25" s="48">
        <v>453.07292899999999</v>
      </c>
      <c r="J25" s="49">
        <v>-7.268458285984658E-3</v>
      </c>
      <c r="K25" s="50">
        <v>-3.3882403946445816E-3</v>
      </c>
      <c r="L25" s="49">
        <v>-3.7961039110208872E-2</v>
      </c>
      <c r="M25" s="49">
        <v>-4.631034850016813E-2</v>
      </c>
    </row>
    <row r="26" spans="1:14" s="21" customFormat="1" ht="12.75" customHeight="1" x14ac:dyDescent="0.25">
      <c r="C26" s="62" t="s">
        <v>32</v>
      </c>
      <c r="D26" s="63">
        <v>374.82008299999995</v>
      </c>
      <c r="E26" s="64">
        <v>-1.2675102586266362E-2</v>
      </c>
      <c r="F26" s="65">
        <v>-2.0085531529157596E-2</v>
      </c>
      <c r="G26" s="66">
        <v>-5.3019890573168138E-2</v>
      </c>
      <c r="H26" s="67">
        <v>3.4559258101793944E-3</v>
      </c>
      <c r="I26" s="68">
        <v>4400.2404049999996</v>
      </c>
      <c r="J26" s="69">
        <v>-2.0453813117005115E-3</v>
      </c>
      <c r="K26" s="70">
        <v>1.844460532306913E-3</v>
      </c>
      <c r="L26" s="69">
        <v>-1.2675102586266362E-2</v>
      </c>
      <c r="M26" s="69">
        <v>-2.0085531529157596E-2</v>
      </c>
    </row>
    <row r="27" spans="1:14" s="21" customFormat="1" ht="12.75" hidden="1" customHeight="1" x14ac:dyDescent="0.25">
      <c r="C27" s="42"/>
      <c r="D27" s="43"/>
      <c r="E27" s="44"/>
      <c r="F27" s="45"/>
      <c r="G27" s="46"/>
      <c r="H27" s="71"/>
      <c r="I27" s="48"/>
      <c r="J27" s="49"/>
      <c r="K27" s="50"/>
      <c r="L27" s="49"/>
      <c r="M27" s="49"/>
    </row>
    <row r="28" spans="1:14" s="21" customFormat="1" ht="12.75" hidden="1" customHeight="1" x14ac:dyDescent="0.25">
      <c r="C28" s="42"/>
      <c r="D28" s="43"/>
      <c r="E28" s="44"/>
      <c r="F28" s="45"/>
      <c r="G28" s="46"/>
      <c r="H28" s="71"/>
      <c r="I28" s="48"/>
      <c r="J28" s="49"/>
      <c r="K28" s="50"/>
      <c r="L28" s="49"/>
      <c r="M28" s="49"/>
    </row>
    <row r="29" spans="1:14" s="21" customFormat="1" ht="12.75" hidden="1" customHeight="1" x14ac:dyDescent="0.25">
      <c r="C29" s="42"/>
      <c r="D29" s="43"/>
      <c r="E29" s="44"/>
      <c r="F29" s="45"/>
      <c r="G29" s="46"/>
      <c r="H29" s="71"/>
      <c r="I29" s="48"/>
      <c r="J29" s="49"/>
      <c r="K29" s="50"/>
      <c r="L29" s="49"/>
      <c r="M29" s="49"/>
    </row>
    <row r="30" spans="1:14" s="21" customFormat="1" ht="12.75" customHeight="1" x14ac:dyDescent="0.25">
      <c r="C30" s="72" t="s">
        <v>33</v>
      </c>
      <c r="D30" s="27">
        <v>65.182675000000003</v>
      </c>
      <c r="E30" s="73">
        <v>7.3396279946926546E-2</v>
      </c>
      <c r="F30" s="74">
        <v>8.7930439991665388E-2</v>
      </c>
      <c r="G30" s="73">
        <v>-3.7835858004594991E-2</v>
      </c>
      <c r="H30" s="75">
        <v>-1.2259242049162511E-2</v>
      </c>
      <c r="I30" s="76">
        <v>758.794262</v>
      </c>
      <c r="J30" s="73">
        <v>5.4063915187964717E-2</v>
      </c>
      <c r="K30" s="73">
        <v>6.6534039863811012E-2</v>
      </c>
      <c r="L30" s="73">
        <v>7.3396279946926546E-2</v>
      </c>
      <c r="M30" s="73">
        <v>8.7930439991665388E-2</v>
      </c>
    </row>
    <row r="31" spans="1:14" s="21" customFormat="1" ht="12.75" customHeight="1" x14ac:dyDescent="0.25">
      <c r="C31" s="59" t="s">
        <v>34</v>
      </c>
      <c r="D31" s="77">
        <v>59.633574000000003</v>
      </c>
      <c r="E31" s="49">
        <v>0.11823951232302776</v>
      </c>
      <c r="F31" s="78">
        <v>0.13934494860730573</v>
      </c>
      <c r="G31" s="49">
        <v>6.8586703192741183E-3</v>
      </c>
      <c r="H31" s="79">
        <v>1.5265032046681393E-2</v>
      </c>
      <c r="I31" s="80">
        <v>667.33164299999999</v>
      </c>
      <c r="J31" s="49">
        <v>6.1639071206107898E-2</v>
      </c>
      <c r="K31" s="49">
        <v>7.4375214126750633E-2</v>
      </c>
      <c r="L31" s="49">
        <v>0.11823951232302776</v>
      </c>
      <c r="M31" s="49">
        <v>0.13934494860730573</v>
      </c>
      <c r="N31" s="81"/>
    </row>
    <row r="32" spans="1:14" s="21" customFormat="1" ht="12.75" customHeight="1" x14ac:dyDescent="0.25">
      <c r="C32" s="82" t="s">
        <v>35</v>
      </c>
      <c r="D32" s="43">
        <v>47.501733999999999</v>
      </c>
      <c r="E32" s="49">
        <v>0.11444354322489514</v>
      </c>
      <c r="F32" s="78">
        <v>0.13828620190391727</v>
      </c>
      <c r="G32" s="49">
        <v>3.5810629933947791E-3</v>
      </c>
      <c r="H32" s="79">
        <v>6.9317896342191432E-4</v>
      </c>
      <c r="I32" s="80">
        <v>534.468436</v>
      </c>
      <c r="J32" s="49">
        <v>5.5370662586317287E-2</v>
      </c>
      <c r="K32" s="49">
        <v>6.8539259437703448E-2</v>
      </c>
      <c r="L32" s="49">
        <v>0.11444354322489514</v>
      </c>
      <c r="M32" s="49">
        <v>0.13828620190391727</v>
      </c>
      <c r="N32" s="81"/>
    </row>
    <row r="33" spans="2:14" s="21" customFormat="1" ht="12.75" customHeight="1" x14ac:dyDescent="0.25">
      <c r="C33" s="82" t="s">
        <v>36</v>
      </c>
      <c r="D33" s="43">
        <v>5.2221000000000002</v>
      </c>
      <c r="E33" s="49">
        <v>0.23247264869396278</v>
      </c>
      <c r="F33" s="78">
        <v>0.23773148502420627</v>
      </c>
      <c r="G33" s="49">
        <v>3.1710079294523963E-2</v>
      </c>
      <c r="H33" s="79">
        <v>0.17139587290418734</v>
      </c>
      <c r="I33" s="80">
        <v>54.885843999999999</v>
      </c>
      <c r="J33" s="49">
        <v>0.11670483771029727</v>
      </c>
      <c r="K33" s="49">
        <v>0.17292893033136192</v>
      </c>
      <c r="L33" s="49">
        <v>0.23247264869396278</v>
      </c>
      <c r="M33" s="49">
        <v>0.23773148502420627</v>
      </c>
      <c r="N33" s="81"/>
    </row>
    <row r="34" spans="2:14" s="21" customFormat="1" ht="12.75" customHeight="1" x14ac:dyDescent="0.25">
      <c r="C34" s="82" t="s">
        <v>37</v>
      </c>
      <c r="D34" s="43">
        <v>6.0308089999999996</v>
      </c>
      <c r="E34" s="49">
        <v>4.356624753116356E-2</v>
      </c>
      <c r="F34" s="78">
        <v>5.9829997862337336E-2</v>
      </c>
      <c r="G34" s="49">
        <v>8.06680260401893E-3</v>
      </c>
      <c r="H34" s="79">
        <v>1.5388976208096983E-2</v>
      </c>
      <c r="I34" s="80">
        <v>67.845337999999998</v>
      </c>
      <c r="J34" s="49">
        <v>2.3505741861989504E-2</v>
      </c>
      <c r="K34" s="49">
        <v>3.6511778662027927E-2</v>
      </c>
      <c r="L34" s="49">
        <v>4.356624753116356E-2</v>
      </c>
      <c r="M34" s="49">
        <v>5.9829997862337336E-2</v>
      </c>
      <c r="N34" s="81"/>
    </row>
    <row r="35" spans="2:14" s="21" customFormat="1" ht="12.75" customHeight="1" x14ac:dyDescent="0.25">
      <c r="C35" s="83" t="s">
        <v>38</v>
      </c>
      <c r="D35" s="84">
        <v>5.2955050000000004</v>
      </c>
      <c r="E35" s="85">
        <v>-0.27467251402474258</v>
      </c>
      <c r="F35" s="86">
        <v>-0.2782025598531821</v>
      </c>
      <c r="G35" s="85">
        <v>-0.36933048087741427</v>
      </c>
      <c r="H35" s="87">
        <v>3.4193001879197826E-2</v>
      </c>
      <c r="I35" s="88">
        <v>88.176698999999999</v>
      </c>
      <c r="J35" s="85">
        <v>5.1977784137859917E-3</v>
      </c>
      <c r="K35" s="85">
        <v>1.5159919055511173E-2</v>
      </c>
      <c r="L35" s="85">
        <v>-0.27467251402474258</v>
      </c>
      <c r="M35" s="85">
        <v>-0.2782025598531821</v>
      </c>
      <c r="N35" s="81"/>
    </row>
    <row r="36" spans="2:14" s="21" customFormat="1" ht="12.75" customHeight="1" x14ac:dyDescent="0.25">
      <c r="B36" s="89"/>
      <c r="C36" s="90"/>
      <c r="E36" s="91"/>
      <c r="F36" s="91"/>
      <c r="G36" s="91"/>
      <c r="H36" s="91"/>
      <c r="I36" s="92"/>
      <c r="J36" s="91"/>
      <c r="K36" s="91"/>
      <c r="L36" s="91"/>
      <c r="M36" s="91"/>
    </row>
    <row r="37" spans="2:14" s="21" customFormat="1" ht="29.25" customHeight="1" x14ac:dyDescent="0.25">
      <c r="B37" s="89"/>
      <c r="C37" s="191" t="s">
        <v>39</v>
      </c>
      <c r="D37" s="194" t="s">
        <v>6</v>
      </c>
      <c r="E37" s="195"/>
      <c r="F37" s="195"/>
      <c r="G37" s="196"/>
      <c r="H37" s="194" t="s">
        <v>9</v>
      </c>
      <c r="I37" s="195"/>
      <c r="J37" s="195"/>
      <c r="K37" s="196"/>
      <c r="L37" s="194" t="s">
        <v>10</v>
      </c>
      <c r="M37" s="196"/>
    </row>
    <row r="38" spans="2:14" s="21" customFormat="1" ht="53.25" customHeight="1" x14ac:dyDescent="0.25">
      <c r="B38" s="89"/>
      <c r="C38" s="192"/>
      <c r="D38" s="197" t="str">
        <f>D5</f>
        <v>Données brutes  janvier 2024</v>
      </c>
      <c r="E38" s="206" t="str">
        <f>E5</f>
        <v>Taux de croissance  janv 2024 / janv 2023</v>
      </c>
      <c r="F38" s="207"/>
      <c r="G38" s="24" t="str">
        <f>G5</f>
        <v>Taux de croissance  janv 2024 / déc 2023</v>
      </c>
      <c r="H38" s="201" t="str">
        <f>H5</f>
        <v>Rappel :
Taux ACM CVS-CJO à fin janvier 2023</v>
      </c>
      <c r="I38" s="203" t="str">
        <f>I5</f>
        <v>Données brutes fév 2023 - janv 2024</v>
      </c>
      <c r="J38" s="206" t="str">
        <f>J5</f>
        <v>Taux ACM (fév 2023 - janv 2024 / fév 2022 - janv 2023)</v>
      </c>
      <c r="K38" s="208"/>
      <c r="L38" s="199" t="str">
        <f>L5</f>
        <v>( janv à janv 2024 ) /
( janv à janv 2023 )</v>
      </c>
      <c r="M38" s="205"/>
    </row>
    <row r="39" spans="2:14" s="21" customFormat="1" ht="40.5" customHeight="1" x14ac:dyDescent="0.25">
      <c r="B39" s="89"/>
      <c r="C39" s="193"/>
      <c r="D39" s="198"/>
      <c r="E39" s="24" t="s">
        <v>11</v>
      </c>
      <c r="F39" s="25" t="s">
        <v>12</v>
      </c>
      <c r="G39" s="24" t="s">
        <v>12</v>
      </c>
      <c r="H39" s="202"/>
      <c r="I39" s="204"/>
      <c r="J39" s="24" t="s">
        <v>11</v>
      </c>
      <c r="K39" s="24" t="s">
        <v>12</v>
      </c>
      <c r="L39" s="24" t="s">
        <v>11</v>
      </c>
      <c r="M39" s="24" t="s">
        <v>12</v>
      </c>
    </row>
    <row r="40" spans="2:14" s="21" customFormat="1" ht="12.75" customHeight="1" x14ac:dyDescent="0.25">
      <c r="B40" s="89"/>
      <c r="C40" s="26" t="s">
        <v>13</v>
      </c>
      <c r="D40" s="27">
        <v>204.31892499999998</v>
      </c>
      <c r="E40" s="28">
        <v>-2.8415916829834686E-2</v>
      </c>
      <c r="F40" s="29">
        <v>-3.9994495863982404E-2</v>
      </c>
      <c r="G40" s="30">
        <v>-5.9111329409299418E-2</v>
      </c>
      <c r="H40" s="31">
        <v>-7.2884173123006768E-3</v>
      </c>
      <c r="I40" s="93">
        <v>2401.5282749999992</v>
      </c>
      <c r="J40" s="28">
        <v>-1.6318474062532728E-2</v>
      </c>
      <c r="K40" s="30">
        <v>-1.2486480994440052E-2</v>
      </c>
      <c r="L40" s="28">
        <v>-2.8415916829834686E-2</v>
      </c>
      <c r="M40" s="28">
        <v>-3.9994495863982404E-2</v>
      </c>
    </row>
    <row r="41" spans="2:14" s="21" customFormat="1" ht="12.75" customHeight="1" x14ac:dyDescent="0.25">
      <c r="B41" s="89"/>
      <c r="C41" s="33" t="s">
        <v>14</v>
      </c>
      <c r="D41" s="34">
        <v>120.81204299999997</v>
      </c>
      <c r="E41" s="35">
        <v>-4.5598006042184669E-2</v>
      </c>
      <c r="F41" s="36">
        <v>-5.4397637142521549E-2</v>
      </c>
      <c r="G41" s="37">
        <v>-7.0480601332271631E-2</v>
      </c>
      <c r="H41" s="38">
        <v>-2.0549394204557925E-2</v>
      </c>
      <c r="I41" s="39">
        <v>1413.0582029999998</v>
      </c>
      <c r="J41" s="40">
        <v>-2.9314631008541481E-2</v>
      </c>
      <c r="K41" s="41">
        <v>-2.3655242131966014E-2</v>
      </c>
      <c r="L41" s="40">
        <v>-4.5598006042184669E-2</v>
      </c>
      <c r="M41" s="40">
        <v>-5.4397637142521549E-2</v>
      </c>
    </row>
    <row r="42" spans="2:14" s="21" customFormat="1" ht="12.75" customHeight="1" x14ac:dyDescent="0.25">
      <c r="B42" s="89"/>
      <c r="C42" s="42" t="s">
        <v>15</v>
      </c>
      <c r="D42" s="43">
        <v>40.071102999999994</v>
      </c>
      <c r="E42" s="44">
        <v>-3.1515718596523024E-2</v>
      </c>
      <c r="F42" s="45">
        <v>-3.5470378309699235E-2</v>
      </c>
      <c r="G42" s="46">
        <v>-4.5063400280237365E-2</v>
      </c>
      <c r="H42" s="47">
        <v>-1.4750284650154488E-2</v>
      </c>
      <c r="I42" s="48">
        <v>451.031589</v>
      </c>
      <c r="J42" s="49">
        <v>-7.0958637057800811E-3</v>
      </c>
      <c r="K42" s="50">
        <v>1.0468809077430752E-3</v>
      </c>
      <c r="L42" s="49">
        <v>-3.1515718596523024E-2</v>
      </c>
      <c r="M42" s="49">
        <v>-3.5470378309699235E-2</v>
      </c>
    </row>
    <row r="43" spans="2:14" s="21" customFormat="1" ht="12.75" customHeight="1" x14ac:dyDescent="0.25">
      <c r="B43" s="89"/>
      <c r="C43" s="51" t="s">
        <v>16</v>
      </c>
      <c r="D43" s="43">
        <v>11.359444999999999</v>
      </c>
      <c r="E43" s="44">
        <v>-2.9936876206553831E-2</v>
      </c>
      <c r="F43" s="45">
        <v>-4.3187453578311885E-2</v>
      </c>
      <c r="G43" s="46">
        <v>-6.0370542605173494E-2</v>
      </c>
      <c r="H43" s="47">
        <v>-7.6672861155920535E-2</v>
      </c>
      <c r="I43" s="48">
        <v>124.65726799999999</v>
      </c>
      <c r="J43" s="49">
        <v>-4.4569766146389189E-2</v>
      </c>
      <c r="K43" s="50">
        <v>-3.9743161343516187E-2</v>
      </c>
      <c r="L43" s="49">
        <v>-2.9936876206553831E-2</v>
      </c>
      <c r="M43" s="49">
        <v>-4.3187453578311885E-2</v>
      </c>
    </row>
    <row r="44" spans="2:14" s="21" customFormat="1" ht="12.75" customHeight="1" x14ac:dyDescent="0.25">
      <c r="B44" s="89"/>
      <c r="C44" s="51" t="s">
        <v>17</v>
      </c>
      <c r="D44" s="43">
        <v>23.644638</v>
      </c>
      <c r="E44" s="44">
        <v>2.3249574794226291E-4</v>
      </c>
      <c r="F44" s="45">
        <v>8.4574925364466758E-4</v>
      </c>
      <c r="G44" s="46">
        <v>-3.0362300610677018E-2</v>
      </c>
      <c r="H44" s="47">
        <v>8.415432945810819E-3</v>
      </c>
      <c r="I44" s="48">
        <v>259.13583099999994</v>
      </c>
      <c r="J44" s="49">
        <v>1.6902419171448413E-2</v>
      </c>
      <c r="K44" s="50">
        <v>2.621822145843522E-2</v>
      </c>
      <c r="L44" s="49">
        <v>2.3249574794226291E-4</v>
      </c>
      <c r="M44" s="49">
        <v>8.4574925364466758E-4</v>
      </c>
    </row>
    <row r="45" spans="2:14" s="21" customFormat="1" ht="12.75" customHeight="1" x14ac:dyDescent="0.25">
      <c r="B45" s="89"/>
      <c r="C45" s="51" t="s">
        <v>18</v>
      </c>
      <c r="D45" s="43">
        <v>4.9080300000000001</v>
      </c>
      <c r="E45" s="44">
        <v>-0.1645701613792746</v>
      </c>
      <c r="F45" s="45">
        <v>-0.15916582134561219</v>
      </c>
      <c r="G45" s="46">
        <v>-7.463627734850975E-2</v>
      </c>
      <c r="H45" s="47">
        <v>2.7159021829331831E-2</v>
      </c>
      <c r="I45" s="48">
        <v>65.39837</v>
      </c>
      <c r="J45" s="49">
        <v>-2.8018972888588678E-2</v>
      </c>
      <c r="K45" s="50">
        <v>-1.7801546431990278E-2</v>
      </c>
      <c r="L45" s="49">
        <v>-0.1645701613792746</v>
      </c>
      <c r="M45" s="49">
        <v>-0.15916582134561219</v>
      </c>
    </row>
    <row r="46" spans="2:14" s="21" customFormat="1" ht="12.75" customHeight="1" x14ac:dyDescent="0.25">
      <c r="B46" s="89"/>
      <c r="C46" s="52" t="s">
        <v>19</v>
      </c>
      <c r="D46" s="43">
        <v>49.324025999999996</v>
      </c>
      <c r="E46" s="44">
        <v>-7.7898073093271014E-2</v>
      </c>
      <c r="F46" s="45">
        <v>-9.3774474613021019E-2</v>
      </c>
      <c r="G46" s="46">
        <v>-0.11947107877768037</v>
      </c>
      <c r="H46" s="47">
        <v>-2.2086518000440925E-2</v>
      </c>
      <c r="I46" s="48">
        <v>586.07358299999987</v>
      </c>
      <c r="J46" s="49">
        <v>-3.5869084735934531E-2</v>
      </c>
      <c r="K46" s="50">
        <v>-3.3788339523719513E-2</v>
      </c>
      <c r="L46" s="49">
        <v>-7.7898073093271014E-2</v>
      </c>
      <c r="M46" s="49">
        <v>-9.3774474613021019E-2</v>
      </c>
    </row>
    <row r="47" spans="2:14" s="21" customFormat="1" ht="12.75" customHeight="1" x14ac:dyDescent="0.25">
      <c r="B47" s="89"/>
      <c r="C47" s="53" t="s">
        <v>20</v>
      </c>
      <c r="D47" s="43">
        <v>9.1124359999999989</v>
      </c>
      <c r="E47" s="44">
        <v>-7.2516346727936942E-2</v>
      </c>
      <c r="F47" s="45">
        <v>-4.4043020316675507E-2</v>
      </c>
      <c r="G47" s="46">
        <v>-6.3279271575479967E-2</v>
      </c>
      <c r="H47" s="47">
        <v>-1.3373623894063047E-2</v>
      </c>
      <c r="I47" s="48">
        <v>122.72135100000001</v>
      </c>
      <c r="J47" s="49">
        <v>4.0205951548000218E-3</v>
      </c>
      <c r="K47" s="50">
        <v>1.023499267365402E-2</v>
      </c>
      <c r="L47" s="49">
        <v>-7.2516346727936942E-2</v>
      </c>
      <c r="M47" s="49">
        <v>-4.4043020316675507E-2</v>
      </c>
    </row>
    <row r="48" spans="2:14" s="21" customFormat="1" ht="12.75" customHeight="1" x14ac:dyDescent="0.25">
      <c r="B48" s="89"/>
      <c r="C48" s="53" t="s">
        <v>21</v>
      </c>
      <c r="D48" s="43">
        <v>39.082461000000002</v>
      </c>
      <c r="E48" s="44">
        <v>-8.0427741700982991E-2</v>
      </c>
      <c r="F48" s="45">
        <v>-0.11113295960897895</v>
      </c>
      <c r="G48" s="46">
        <v>-0.13776434946210492</v>
      </c>
      <c r="H48" s="47">
        <v>-2.5728367471872904E-2</v>
      </c>
      <c r="I48" s="48">
        <v>448.44905800000009</v>
      </c>
      <c r="J48" s="49">
        <v>-4.9042510711510334E-2</v>
      </c>
      <c r="K48" s="50">
        <v>-4.8224142822408389E-2</v>
      </c>
      <c r="L48" s="49">
        <v>-8.0427741700982991E-2</v>
      </c>
      <c r="M48" s="49">
        <v>-0.11113295960897895</v>
      </c>
    </row>
    <row r="49" spans="2:13" s="21" customFormat="1" ht="12.75" customHeight="1" x14ac:dyDescent="0.25">
      <c r="B49" s="89"/>
      <c r="C49" s="54" t="s">
        <v>22</v>
      </c>
      <c r="D49" s="43">
        <v>6.0372879999999993</v>
      </c>
      <c r="E49" s="44">
        <v>-0.15774911970357308</v>
      </c>
      <c r="F49" s="45">
        <v>-0.16553913673613352</v>
      </c>
      <c r="G49" s="46">
        <v>-2.4623412796459299E-2</v>
      </c>
      <c r="H49" s="47">
        <v>-0.15318123516380999</v>
      </c>
      <c r="I49" s="48">
        <v>74.586314000000002</v>
      </c>
      <c r="J49" s="49">
        <v>-0.22308868705394913</v>
      </c>
      <c r="K49" s="50">
        <v>-0.21604745737880526</v>
      </c>
      <c r="L49" s="49">
        <v>-0.15774911970357308</v>
      </c>
      <c r="M49" s="49">
        <v>-0.16553913673613352</v>
      </c>
    </row>
    <row r="50" spans="2:13" s="21" customFormat="1" ht="12.75" customHeight="1" x14ac:dyDescent="0.25">
      <c r="B50" s="89"/>
      <c r="C50" s="42" t="s">
        <v>23</v>
      </c>
      <c r="D50" s="43">
        <v>12.534968999999998</v>
      </c>
      <c r="E50" s="44">
        <v>7.1928289300242643E-3</v>
      </c>
      <c r="F50" s="45">
        <v>-3.5025730908032626E-3</v>
      </c>
      <c r="G50" s="46">
        <v>-3.6591632245064232E-2</v>
      </c>
      <c r="H50" s="55">
        <v>2.3284434783161556E-2</v>
      </c>
      <c r="I50" s="48">
        <v>163.47184200000001</v>
      </c>
      <c r="J50" s="56">
        <v>1.1553228451744335E-2</v>
      </c>
      <c r="K50" s="50">
        <v>1.7517718869417331E-2</v>
      </c>
      <c r="L50" s="49">
        <v>7.1928289300242643E-3</v>
      </c>
      <c r="M50" s="49">
        <v>-3.5025730908032626E-3</v>
      </c>
    </row>
    <row r="51" spans="2:13" s="21" customFormat="1" ht="12.75" customHeight="1" x14ac:dyDescent="0.25">
      <c r="B51" s="89"/>
      <c r="C51" s="42" t="s">
        <v>24</v>
      </c>
      <c r="D51" s="43">
        <v>10.527850000000001</v>
      </c>
      <c r="E51" s="44">
        <v>7.0489395923419185E-2</v>
      </c>
      <c r="F51" s="45">
        <v>7.5713408846516117E-2</v>
      </c>
      <c r="G51" s="46">
        <v>-4.8778742858820445E-3</v>
      </c>
      <c r="H51" s="47">
        <v>2.6915963369397611E-2</v>
      </c>
      <c r="I51" s="48">
        <v>109.68415100000001</v>
      </c>
      <c r="J51" s="49">
        <v>1.5540336359636475E-2</v>
      </c>
      <c r="K51" s="50">
        <v>2.7219240406182843E-2</v>
      </c>
      <c r="L51" s="49">
        <v>7.0489395923419185E-2</v>
      </c>
      <c r="M51" s="49">
        <v>7.5713408846516117E-2</v>
      </c>
    </row>
    <row r="52" spans="2:13" s="21" customFormat="1" ht="12.75" customHeight="1" x14ac:dyDescent="0.25">
      <c r="B52" s="89"/>
      <c r="C52" s="51" t="s">
        <v>25</v>
      </c>
      <c r="D52" s="43">
        <v>6.9408560000000001</v>
      </c>
      <c r="E52" s="44">
        <v>0.10702106110991494</v>
      </c>
      <c r="F52" s="45">
        <v>0.1047368129573254</v>
      </c>
      <c r="G52" s="46">
        <v>1.6722456298869037E-2</v>
      </c>
      <c r="H52" s="47">
        <v>5.3155521611506718E-2</v>
      </c>
      <c r="I52" s="48">
        <v>70.467517000000001</v>
      </c>
      <c r="J52" s="49">
        <v>1.7803714223288969E-2</v>
      </c>
      <c r="K52" s="50">
        <v>2.8687040364537397E-2</v>
      </c>
      <c r="L52" s="49">
        <v>0.10702106110991494</v>
      </c>
      <c r="M52" s="49">
        <v>0.1047368129573254</v>
      </c>
    </row>
    <row r="53" spans="2:13" s="21" customFormat="1" ht="12.75" customHeight="1" x14ac:dyDescent="0.25">
      <c r="B53" s="89"/>
      <c r="C53" s="51" t="s">
        <v>26</v>
      </c>
      <c r="D53" s="43">
        <v>3.5869940000000002</v>
      </c>
      <c r="E53" s="44">
        <v>6.2363192167333992E-3</v>
      </c>
      <c r="F53" s="45">
        <v>2.2037966463408498E-2</v>
      </c>
      <c r="G53" s="46">
        <v>-4.5418466746278918E-2</v>
      </c>
      <c r="H53" s="47">
        <v>-1.69000056568821E-2</v>
      </c>
      <c r="I53" s="48">
        <v>39.216633999999992</v>
      </c>
      <c r="J53" s="49">
        <v>1.149851665531898E-2</v>
      </c>
      <c r="K53" s="50">
        <v>2.4593585846229393E-2</v>
      </c>
      <c r="L53" s="49">
        <v>6.2363192167333992E-3</v>
      </c>
      <c r="M53" s="49">
        <v>2.2037966463408498E-2</v>
      </c>
    </row>
    <row r="54" spans="2:13" s="21" customFormat="1" ht="12.75" customHeight="1" x14ac:dyDescent="0.25">
      <c r="B54" s="89"/>
      <c r="C54" s="57" t="s">
        <v>27</v>
      </c>
      <c r="D54" s="34">
        <v>83.506882000000004</v>
      </c>
      <c r="E54" s="35">
        <v>-2.4338131155594578E-3</v>
      </c>
      <c r="F54" s="36">
        <v>-1.9151501003459637E-2</v>
      </c>
      <c r="G54" s="37">
        <v>-4.2777171063745789E-2</v>
      </c>
      <c r="H54" s="58">
        <v>1.2920026256197481E-2</v>
      </c>
      <c r="I54" s="39">
        <v>988.47007200000007</v>
      </c>
      <c r="J54" s="40">
        <v>2.876180740974732E-3</v>
      </c>
      <c r="K54" s="41">
        <v>3.9712413898589372E-3</v>
      </c>
      <c r="L54" s="40">
        <v>-2.4338131155594578E-3</v>
      </c>
      <c r="M54" s="40">
        <v>-1.9151501003459637E-2</v>
      </c>
    </row>
    <row r="55" spans="2:13" s="21" customFormat="1" ht="12.75" customHeight="1" x14ac:dyDescent="0.25">
      <c r="B55" s="89"/>
      <c r="C55" s="59" t="s">
        <v>28</v>
      </c>
      <c r="D55" s="43">
        <v>63.109504999999999</v>
      </c>
      <c r="E55" s="44">
        <v>1.8200899276408666E-2</v>
      </c>
      <c r="F55" s="45">
        <v>2.990964813649466E-4</v>
      </c>
      <c r="G55" s="46">
        <v>-2.7042457393918085E-2</v>
      </c>
      <c r="H55" s="47">
        <v>2.1664573348828986E-2</v>
      </c>
      <c r="I55" s="48">
        <v>740.13807700000018</v>
      </c>
      <c r="J55" s="49">
        <v>1.6320301764673806E-2</v>
      </c>
      <c r="K55" s="50">
        <v>1.671666151239215E-2</v>
      </c>
      <c r="L55" s="49">
        <v>1.8200899276408666E-2</v>
      </c>
      <c r="M55" s="49">
        <v>2.990964813649466E-4</v>
      </c>
    </row>
    <row r="56" spans="2:13" s="21" customFormat="1" ht="12.75" customHeight="1" x14ac:dyDescent="0.25">
      <c r="B56" s="89"/>
      <c r="C56" s="60" t="s">
        <v>29</v>
      </c>
      <c r="D56" s="43">
        <v>59.931781999999998</v>
      </c>
      <c r="E56" s="44">
        <v>3.3673682940020599E-2</v>
      </c>
      <c r="F56" s="45">
        <v>1.6040117842541779E-2</v>
      </c>
      <c r="G56" s="46">
        <v>-3.0828241400162937E-2</v>
      </c>
      <c r="H56" s="47">
        <v>4.2862686869840516E-2</v>
      </c>
      <c r="I56" s="48">
        <v>702.32348200000001</v>
      </c>
      <c r="J56" s="49">
        <v>2.4957942192136207E-2</v>
      </c>
      <c r="K56" s="50">
        <v>2.4432217699846825E-2</v>
      </c>
      <c r="L56" s="49">
        <v>3.3673682940020599E-2</v>
      </c>
      <c r="M56" s="49">
        <v>1.6040117842541779E-2</v>
      </c>
    </row>
    <row r="57" spans="2:13" s="21" customFormat="1" ht="12.75" customHeight="1" x14ac:dyDescent="0.25">
      <c r="B57" s="89"/>
      <c r="C57" s="53" t="s">
        <v>30</v>
      </c>
      <c r="D57" s="61">
        <v>3.1777229999999999</v>
      </c>
      <c r="E57" s="44">
        <v>-0.20596348912764806</v>
      </c>
      <c r="F57" s="45">
        <v>-0.25270154257519828</v>
      </c>
      <c r="G57" s="46">
        <v>6.376151232398386E-2</v>
      </c>
      <c r="H57" s="47">
        <v>-0.23100969611105471</v>
      </c>
      <c r="I57" s="48">
        <v>37.814594999999997</v>
      </c>
      <c r="J57" s="49">
        <v>-0.12122465621598744</v>
      </c>
      <c r="K57" s="50">
        <v>-0.1080036849080851</v>
      </c>
      <c r="L57" s="49">
        <v>-0.20596348912764806</v>
      </c>
      <c r="M57" s="49">
        <v>-0.25270154257519828</v>
      </c>
    </row>
    <row r="58" spans="2:13" s="21" customFormat="1" ht="12.75" customHeight="1" x14ac:dyDescent="0.25">
      <c r="B58" s="89"/>
      <c r="C58" s="59" t="s">
        <v>31</v>
      </c>
      <c r="D58" s="43">
        <v>20.397376999999999</v>
      </c>
      <c r="E58" s="44">
        <v>-6.1293152127341988E-2</v>
      </c>
      <c r="F58" s="45">
        <v>-7.5070866078174814E-2</v>
      </c>
      <c r="G58" s="46">
        <v>-8.8604298301004913E-2</v>
      </c>
      <c r="H58" s="47">
        <v>-1.1078789474063377E-2</v>
      </c>
      <c r="I58" s="48">
        <v>248.33199500000001</v>
      </c>
      <c r="J58" s="49">
        <v>-3.5163394114287483E-2</v>
      </c>
      <c r="K58" s="50">
        <v>-3.2165857834683953E-2</v>
      </c>
      <c r="L58" s="49">
        <v>-6.1293152127341988E-2</v>
      </c>
      <c r="M58" s="49">
        <v>-7.5070866078174814E-2</v>
      </c>
    </row>
    <row r="59" spans="2:13" s="21" customFormat="1" ht="12.75" customHeight="1" x14ac:dyDescent="0.25">
      <c r="B59" s="89"/>
      <c r="C59" s="62" t="s">
        <v>32</v>
      </c>
      <c r="D59" s="63">
        <v>193.79107499999998</v>
      </c>
      <c r="E59" s="64">
        <v>-3.3268233737533515E-2</v>
      </c>
      <c r="F59" s="65">
        <v>-4.5289301452033359E-2</v>
      </c>
      <c r="G59" s="66">
        <v>-6.1747795963898344E-2</v>
      </c>
      <c r="H59" s="67">
        <v>-8.8129745743756871E-3</v>
      </c>
      <c r="I59" s="68">
        <v>2291.8441239999997</v>
      </c>
      <c r="J59" s="69">
        <v>-1.7793141673068114E-2</v>
      </c>
      <c r="K59" s="70">
        <v>-1.4320037917193273E-2</v>
      </c>
      <c r="L59" s="69">
        <v>-3.3268233737533515E-2</v>
      </c>
      <c r="M59" s="69">
        <v>-4.5289301452033359E-2</v>
      </c>
    </row>
    <row r="60" spans="2:13" s="21" customFormat="1" ht="12.75" hidden="1" customHeight="1" x14ac:dyDescent="0.25">
      <c r="B60" s="89"/>
      <c r="C60" s="42"/>
      <c r="D60" s="43"/>
      <c r="E60" s="44"/>
      <c r="F60" s="45"/>
      <c r="G60" s="46"/>
      <c r="H60" s="46"/>
      <c r="I60" s="48"/>
      <c r="J60" s="49"/>
      <c r="K60" s="50"/>
      <c r="L60" s="49"/>
      <c r="M60" s="49"/>
    </row>
    <row r="61" spans="2:13" s="21" customFormat="1" ht="12.75" hidden="1" customHeight="1" x14ac:dyDescent="0.25">
      <c r="B61" s="89"/>
      <c r="C61" s="42"/>
      <c r="D61" s="43"/>
      <c r="E61" s="44"/>
      <c r="F61" s="45"/>
      <c r="G61" s="46"/>
      <c r="H61" s="46"/>
      <c r="I61" s="48"/>
      <c r="J61" s="49"/>
      <c r="K61" s="50"/>
      <c r="L61" s="49"/>
      <c r="M61" s="49"/>
    </row>
    <row r="62" spans="2:13" s="21" customFormat="1" ht="57" hidden="1" customHeight="1" x14ac:dyDescent="0.25">
      <c r="B62" s="89"/>
      <c r="C62" s="42"/>
      <c r="D62" s="43"/>
      <c r="E62" s="44"/>
      <c r="F62" s="45"/>
      <c r="G62" s="46"/>
      <c r="H62" s="46"/>
      <c r="I62" s="48"/>
      <c r="J62" s="49"/>
      <c r="K62" s="50"/>
      <c r="L62" s="49"/>
      <c r="M62" s="49"/>
    </row>
    <row r="63" spans="2:13" s="21" customFormat="1" ht="12.75" customHeight="1" x14ac:dyDescent="0.25">
      <c r="B63" s="89"/>
      <c r="C63" s="72" t="s">
        <v>33</v>
      </c>
      <c r="D63" s="27">
        <v>33.583585999999997</v>
      </c>
      <c r="E63" s="73">
        <v>4.7127263044548284E-2</v>
      </c>
      <c r="F63" s="74">
        <v>6.2491027978957892E-2</v>
      </c>
      <c r="G63" s="73">
        <v>-4.071031106534273E-2</v>
      </c>
      <c r="H63" s="75">
        <v>-2.2166555032647195E-2</v>
      </c>
      <c r="I63" s="76">
        <v>388.214787</v>
      </c>
      <c r="J63" s="73">
        <v>2.0246249523032667E-2</v>
      </c>
      <c r="K63" s="73">
        <v>3.411018206392713E-2</v>
      </c>
      <c r="L63" s="73">
        <v>4.7127263044548284E-2</v>
      </c>
      <c r="M63" s="73">
        <v>6.2491027978957892E-2</v>
      </c>
    </row>
    <row r="64" spans="2:13" s="21" customFormat="1" ht="12.75" customHeight="1" x14ac:dyDescent="0.25">
      <c r="B64" s="89"/>
      <c r="C64" s="59" t="s">
        <v>34</v>
      </c>
      <c r="D64" s="77">
        <v>30.534403000000001</v>
      </c>
      <c r="E64" s="49">
        <v>8.5676463439419148E-2</v>
      </c>
      <c r="F64" s="78">
        <v>0.10577726921988573</v>
      </c>
      <c r="G64" s="49">
        <v>3.8107921353645047E-3</v>
      </c>
      <c r="H64" s="79">
        <v>-8.7376173510015365E-3</v>
      </c>
      <c r="I64" s="80">
        <v>339.022942</v>
      </c>
      <c r="J64" s="49">
        <v>2.6923338448095357E-2</v>
      </c>
      <c r="K64" s="49">
        <v>4.0814608137584418E-2</v>
      </c>
      <c r="L64" s="49">
        <v>8.5676463439419148E-2</v>
      </c>
      <c r="M64" s="49">
        <v>0.10577726921988573</v>
      </c>
    </row>
    <row r="65" spans="2:13" s="21" customFormat="1" ht="12.75" customHeight="1" x14ac:dyDescent="0.25">
      <c r="B65" s="89"/>
      <c r="C65" s="82" t="s">
        <v>35</v>
      </c>
      <c r="D65" s="43">
        <v>24.251280999999999</v>
      </c>
      <c r="E65" s="49">
        <v>8.1812656450285015E-2</v>
      </c>
      <c r="F65" s="78">
        <v>0.10535490878897469</v>
      </c>
      <c r="G65" s="49">
        <v>3.3647275886683481E-4</v>
      </c>
      <c r="H65" s="79">
        <v>-2.1249655906569909E-2</v>
      </c>
      <c r="I65" s="80">
        <v>271.15029099999998</v>
      </c>
      <c r="J65" s="49">
        <v>2.7181710492212074E-2</v>
      </c>
      <c r="K65" s="49">
        <v>4.119012840788927E-2</v>
      </c>
      <c r="L65" s="49">
        <v>8.1812656450285015E-2</v>
      </c>
      <c r="M65" s="49">
        <v>0.10535490878897469</v>
      </c>
    </row>
    <row r="66" spans="2:13" s="21" customFormat="1" ht="12.75" customHeight="1" x14ac:dyDescent="0.25">
      <c r="B66" s="89"/>
      <c r="C66" s="82" t="s">
        <v>36</v>
      </c>
      <c r="D66" s="43">
        <v>2.2781380000000002</v>
      </c>
      <c r="E66" s="49">
        <v>0.25066797984339595</v>
      </c>
      <c r="F66" s="78">
        <v>0.22931112306258483</v>
      </c>
      <c r="G66" s="49">
        <v>3.0713223308386439E-2</v>
      </c>
      <c r="H66" s="79">
        <v>0.15823195659286782</v>
      </c>
      <c r="I66" s="80">
        <v>23.547868999999999</v>
      </c>
      <c r="J66" s="49">
        <v>4.2078513007467455E-2</v>
      </c>
      <c r="K66" s="49">
        <v>8.5364201492937664E-2</v>
      </c>
      <c r="L66" s="49">
        <v>0.25066797984339595</v>
      </c>
      <c r="M66" s="49">
        <v>0.22931112306258483</v>
      </c>
    </row>
    <row r="67" spans="2:13" s="21" customFormat="1" ht="12.75" customHeight="1" x14ac:dyDescent="0.25">
      <c r="B67" s="89"/>
      <c r="C67" s="82" t="s">
        <v>37</v>
      </c>
      <c r="D67" s="43">
        <v>3.6564369999999999</v>
      </c>
      <c r="E67" s="49">
        <v>1.8301333269465037E-2</v>
      </c>
      <c r="F67" s="78">
        <v>2.8404812460994133E-2</v>
      </c>
      <c r="G67" s="49">
        <v>7.6522888922661014E-3</v>
      </c>
      <c r="H67" s="79">
        <v>-1.572138263412548E-2</v>
      </c>
      <c r="I67" s="80">
        <v>40.253681</v>
      </c>
      <c r="J67" s="49">
        <v>-5.1458788643428122E-3</v>
      </c>
      <c r="K67" s="49">
        <v>1.0148014348494439E-2</v>
      </c>
      <c r="L67" s="49">
        <v>1.8301333269465037E-2</v>
      </c>
      <c r="M67" s="49">
        <v>2.8404812460994133E-2</v>
      </c>
    </row>
    <row r="68" spans="2:13" s="21" customFormat="1" ht="12.75" customHeight="1" x14ac:dyDescent="0.25">
      <c r="B68" s="89"/>
      <c r="C68" s="83" t="s">
        <v>38</v>
      </c>
      <c r="D68" s="84">
        <v>2.9584350000000001</v>
      </c>
      <c r="E68" s="85">
        <v>-0.24124248663521286</v>
      </c>
      <c r="F68" s="86">
        <v>-0.24471419768516178</v>
      </c>
      <c r="G68" s="85">
        <v>-0.35323422981573283</v>
      </c>
      <c r="H68" s="87">
        <v>1.2900414504542823E-2</v>
      </c>
      <c r="I68" s="88">
        <v>47.438383000000002</v>
      </c>
      <c r="J68" s="85">
        <v>-2.3705843410250838E-2</v>
      </c>
      <c r="K68" s="85">
        <v>-1.0200831164649427E-2</v>
      </c>
      <c r="L68" s="85">
        <v>-0.24124248663521286</v>
      </c>
      <c r="M68" s="85">
        <v>-0.24471419768516178</v>
      </c>
    </row>
    <row r="69" spans="2:13" s="21" customFormat="1" ht="12.75" customHeight="1" x14ac:dyDescent="0.25">
      <c r="B69" s="89"/>
      <c r="C69" s="90"/>
      <c r="D69" s="94"/>
      <c r="E69" s="91"/>
      <c r="F69" s="91"/>
      <c r="G69" s="91"/>
      <c r="H69" s="91"/>
      <c r="I69" s="92"/>
      <c r="J69" s="91"/>
      <c r="K69" s="91"/>
      <c r="L69" s="91"/>
      <c r="M69" s="91"/>
    </row>
    <row r="70" spans="2:13" s="21" customFormat="1" ht="27" customHeight="1" x14ac:dyDescent="0.25">
      <c r="B70" s="89"/>
      <c r="C70" s="191" t="s">
        <v>40</v>
      </c>
      <c r="D70" s="194" t="s">
        <v>6</v>
      </c>
      <c r="E70" s="195"/>
      <c r="F70" s="195"/>
      <c r="G70" s="196"/>
      <c r="H70" s="194" t="s">
        <v>9</v>
      </c>
      <c r="I70" s="195"/>
      <c r="J70" s="195"/>
      <c r="K70" s="196"/>
      <c r="L70" s="194" t="s">
        <v>10</v>
      </c>
      <c r="M70" s="196"/>
    </row>
    <row r="71" spans="2:13" s="21" customFormat="1" ht="53.25" customHeight="1" x14ac:dyDescent="0.25">
      <c r="B71" s="89"/>
      <c r="C71" s="192"/>
      <c r="D71" s="197" t="str">
        <f>D38</f>
        <v>Données brutes  janvier 2024</v>
      </c>
      <c r="E71" s="199" t="str">
        <f>E38</f>
        <v>Taux de croissance  janv 2024 / janv 2023</v>
      </c>
      <c r="F71" s="200"/>
      <c r="G71" s="24" t="str">
        <f>G5</f>
        <v>Taux de croissance  janv 2024 / déc 2023</v>
      </c>
      <c r="H71" s="201" t="str">
        <f>H38</f>
        <v>Rappel :
Taux ACM CVS-CJO à fin janvier 2023</v>
      </c>
      <c r="I71" s="203" t="str">
        <f>I38</f>
        <v>Données brutes fév 2023 - janv 2024</v>
      </c>
      <c r="J71" s="199" t="str">
        <f>J38</f>
        <v>Taux ACM (fév 2023 - janv 2024 / fév 2022 - janv 2023)</v>
      </c>
      <c r="K71" s="205"/>
      <c r="L71" s="199" t="str">
        <f>L38</f>
        <v>( janv à janv 2024 ) /
( janv à janv 2023 )</v>
      </c>
      <c r="M71" s="205"/>
    </row>
    <row r="72" spans="2:13" s="21" customFormat="1" ht="38.25" customHeight="1" x14ac:dyDescent="0.25">
      <c r="B72" s="89"/>
      <c r="C72" s="193"/>
      <c r="D72" s="198"/>
      <c r="E72" s="24" t="s">
        <v>11</v>
      </c>
      <c r="F72" s="25" t="s">
        <v>12</v>
      </c>
      <c r="G72" s="24" t="s">
        <v>12</v>
      </c>
      <c r="H72" s="202"/>
      <c r="I72" s="204"/>
      <c r="J72" s="24" t="s">
        <v>11</v>
      </c>
      <c r="K72" s="24" t="s">
        <v>12</v>
      </c>
      <c r="L72" s="24" t="s">
        <v>11</v>
      </c>
      <c r="M72" s="24" t="s">
        <v>12</v>
      </c>
    </row>
    <row r="73" spans="2:13" s="21" customFormat="1" ht="12.75" customHeight="1" x14ac:dyDescent="0.25">
      <c r="B73" s="89"/>
      <c r="C73" s="26" t="s">
        <v>13</v>
      </c>
      <c r="D73" s="27">
        <v>234.76536099999998</v>
      </c>
      <c r="E73" s="28">
        <v>1.5530193238836087E-2</v>
      </c>
      <c r="F73" s="29">
        <v>1.6042854636778348E-2</v>
      </c>
      <c r="G73" s="30">
        <v>-3.6992460981219777E-2</v>
      </c>
      <c r="H73" s="31">
        <v>3.0747467785842586E-2</v>
      </c>
      <c r="I73" s="93">
        <v>2694.584398</v>
      </c>
      <c r="J73" s="28">
        <v>4.1352493599906559E-3</v>
      </c>
      <c r="K73" s="30">
        <v>1.0479224941370768E-2</v>
      </c>
      <c r="L73" s="28">
        <v>1.5530193238836087E-2</v>
      </c>
      <c r="M73" s="28">
        <v>1.6042854636778348E-2</v>
      </c>
    </row>
    <row r="74" spans="2:13" s="21" customFormat="1" ht="12.75" customHeight="1" x14ac:dyDescent="0.25">
      <c r="B74" s="89"/>
      <c r="C74" s="33" t="s">
        <v>14</v>
      </c>
      <c r="D74" s="34">
        <v>156.49112099999999</v>
      </c>
      <c r="E74" s="35">
        <v>7.6470195986295675E-3</v>
      </c>
      <c r="F74" s="36">
        <v>1.1151393351195082E-2</v>
      </c>
      <c r="G74" s="37">
        <v>-3.86049225617352E-2</v>
      </c>
      <c r="H74" s="38">
        <v>2.6911765223564199E-2</v>
      </c>
      <c r="I74" s="39">
        <v>1779.834026</v>
      </c>
      <c r="J74" s="40">
        <v>-9.235347096507307E-3</v>
      </c>
      <c r="K74" s="41">
        <v>-6.946790111276302E-4</v>
      </c>
      <c r="L74" s="40">
        <v>7.6470195986295675E-3</v>
      </c>
      <c r="M74" s="40">
        <v>1.1151393351195082E-2</v>
      </c>
    </row>
    <row r="75" spans="2:13" s="21" customFormat="1" ht="12.75" customHeight="1" x14ac:dyDescent="0.25">
      <c r="B75" s="89"/>
      <c r="C75" s="42" t="s">
        <v>15</v>
      </c>
      <c r="D75" s="43">
        <v>50.878894000000003</v>
      </c>
      <c r="E75" s="44">
        <v>2.2847190709991416E-3</v>
      </c>
      <c r="F75" s="45">
        <v>-8.728433954963144E-5</v>
      </c>
      <c r="G75" s="46">
        <v>-4.6029330913152311E-2</v>
      </c>
      <c r="H75" s="47">
        <v>1.7284174026086063E-2</v>
      </c>
      <c r="I75" s="48">
        <v>571.26920999999993</v>
      </c>
      <c r="J75" s="49">
        <v>2.7674968813294676E-2</v>
      </c>
      <c r="K75" s="50">
        <v>3.6289432833658708E-2</v>
      </c>
      <c r="L75" s="49">
        <v>2.2847190709991416E-3</v>
      </c>
      <c r="M75" s="49">
        <v>-8.728433954963144E-5</v>
      </c>
    </row>
    <row r="76" spans="2:13" s="21" customFormat="1" ht="12.75" customHeight="1" x14ac:dyDescent="0.25">
      <c r="B76" s="89"/>
      <c r="C76" s="51" t="s">
        <v>16</v>
      </c>
      <c r="D76" s="43">
        <v>13.820088</v>
      </c>
      <c r="E76" s="44">
        <v>2.7883123144225364E-2</v>
      </c>
      <c r="F76" s="45">
        <v>2.3124781542759099E-2</v>
      </c>
      <c r="G76" s="46">
        <v>-5.556861520520584E-2</v>
      </c>
      <c r="H76" s="47">
        <v>-2.2574307632277302E-2</v>
      </c>
      <c r="I76" s="48">
        <v>146.889027</v>
      </c>
      <c r="J76" s="49">
        <v>-1.2729150398976929E-2</v>
      </c>
      <c r="K76" s="50">
        <v>-5.1664064768746076E-3</v>
      </c>
      <c r="L76" s="49">
        <v>2.7883123144225364E-2</v>
      </c>
      <c r="M76" s="49">
        <v>2.3124781542759099E-2</v>
      </c>
    </row>
    <row r="77" spans="2:13" s="21" customFormat="1" ht="12.75" customHeight="1" x14ac:dyDescent="0.25">
      <c r="B77" s="89"/>
      <c r="C77" s="51" t="s">
        <v>17</v>
      </c>
      <c r="D77" s="43">
        <v>28.829727999999999</v>
      </c>
      <c r="E77" s="44">
        <v>2.7215627563943467E-2</v>
      </c>
      <c r="F77" s="45">
        <v>2.5466281566116189E-2</v>
      </c>
      <c r="G77" s="46">
        <v>-3.5696658864353359E-2</v>
      </c>
      <c r="H77" s="47">
        <v>3.5378747374097852E-2</v>
      </c>
      <c r="I77" s="48">
        <v>319.83110499999998</v>
      </c>
      <c r="J77" s="49">
        <v>5.437785581935195E-2</v>
      </c>
      <c r="K77" s="50">
        <v>6.2154863988566067E-2</v>
      </c>
      <c r="L77" s="49">
        <v>2.7215627563943467E-2</v>
      </c>
      <c r="M77" s="49">
        <v>2.5466281566116189E-2</v>
      </c>
    </row>
    <row r="78" spans="2:13" s="21" customFormat="1" ht="12.75" customHeight="1" x14ac:dyDescent="0.25">
      <c r="B78" s="89"/>
      <c r="C78" s="51" t="s">
        <v>18</v>
      </c>
      <c r="D78" s="43">
        <v>7.3769460000000002</v>
      </c>
      <c r="E78" s="44">
        <v>-0.12174195668323906</v>
      </c>
      <c r="F78" s="45">
        <v>-0.11652376161091205</v>
      </c>
      <c r="G78" s="46">
        <v>-6.237366909121933E-2</v>
      </c>
      <c r="H78" s="47">
        <v>2.0779995414204278E-2</v>
      </c>
      <c r="I78" s="48">
        <v>94.568550000000002</v>
      </c>
      <c r="J78" s="49">
        <v>5.1597468004482838E-3</v>
      </c>
      <c r="K78" s="50">
        <v>1.8109333161402175E-2</v>
      </c>
      <c r="L78" s="49">
        <v>-0.12174195668323906</v>
      </c>
      <c r="M78" s="49">
        <v>-0.11652376161091205</v>
      </c>
    </row>
    <row r="79" spans="2:13" s="21" customFormat="1" ht="12.75" customHeight="1" x14ac:dyDescent="0.25">
      <c r="B79" s="89"/>
      <c r="C79" s="52" t="s">
        <v>19</v>
      </c>
      <c r="D79" s="43">
        <v>30.532197</v>
      </c>
      <c r="E79" s="44">
        <v>-1.7280457406454008E-2</v>
      </c>
      <c r="F79" s="45">
        <v>-3.6405789028310931E-3</v>
      </c>
      <c r="G79" s="46">
        <v>-7.9667548425117252E-2</v>
      </c>
      <c r="H79" s="47">
        <v>1.9785939925325291E-2</v>
      </c>
      <c r="I79" s="48">
        <v>356.81526099999996</v>
      </c>
      <c r="J79" s="49">
        <v>1.4431351861677211E-2</v>
      </c>
      <c r="K79" s="50">
        <v>1.8105616403374825E-2</v>
      </c>
      <c r="L79" s="49">
        <v>-1.7280457406454008E-2</v>
      </c>
      <c r="M79" s="49">
        <v>-3.6405789028310931E-3</v>
      </c>
    </row>
    <row r="80" spans="2:13" s="21" customFormat="1" ht="12.75" customHeight="1" x14ac:dyDescent="0.25">
      <c r="B80" s="89"/>
      <c r="C80" s="53" t="s">
        <v>20</v>
      </c>
      <c r="D80" s="43">
        <v>7.6355399999999998</v>
      </c>
      <c r="E80" s="44">
        <v>-5.0251276908110709E-2</v>
      </c>
      <c r="F80" s="45">
        <v>-4.1475796933193476E-2</v>
      </c>
      <c r="G80" s="46">
        <v>-7.8983353960993874E-2</v>
      </c>
      <c r="H80" s="47">
        <v>2.8394832179271523E-2</v>
      </c>
      <c r="I80" s="48">
        <v>103.58655600000002</v>
      </c>
      <c r="J80" s="49">
        <v>4.5824074628707523E-2</v>
      </c>
      <c r="K80" s="50">
        <v>4.3674650476860366E-2</v>
      </c>
      <c r="L80" s="49">
        <v>-5.0251276908110709E-2</v>
      </c>
      <c r="M80" s="49">
        <v>-4.1475796933193476E-2</v>
      </c>
    </row>
    <row r="81" spans="2:13" s="21" customFormat="1" ht="12.75" customHeight="1" x14ac:dyDescent="0.25">
      <c r="B81" s="89"/>
      <c r="C81" s="53" t="s">
        <v>21</v>
      </c>
      <c r="D81" s="43">
        <v>21.134665000000002</v>
      </c>
      <c r="E81" s="44">
        <v>-4.2217239247072103E-3</v>
      </c>
      <c r="F81" s="45">
        <v>1.5003588059031125E-2</v>
      </c>
      <c r="G81" s="46">
        <v>-8.6089307301154494E-2</v>
      </c>
      <c r="H81" s="47">
        <v>1.318182756135533E-2</v>
      </c>
      <c r="I81" s="48">
        <v>230.17674399999999</v>
      </c>
      <c r="J81" s="49">
        <v>-6.081980846093904E-3</v>
      </c>
      <c r="K81" s="50">
        <v>6.6505742011946367E-5</v>
      </c>
      <c r="L81" s="49">
        <v>-4.2217239247072103E-3</v>
      </c>
      <c r="M81" s="49">
        <v>1.5003588059031125E-2</v>
      </c>
    </row>
    <row r="82" spans="2:13" s="21" customFormat="1" ht="12.75" customHeight="1" x14ac:dyDescent="0.25">
      <c r="B82" s="89"/>
      <c r="C82" s="54" t="s">
        <v>22</v>
      </c>
      <c r="D82" s="43">
        <v>6.8646799999999999</v>
      </c>
      <c r="E82" s="44">
        <v>-0.12718216220470457</v>
      </c>
      <c r="F82" s="45">
        <v>-0.12751382854412796</v>
      </c>
      <c r="G82" s="46">
        <v>-2.3945407053151957E-2</v>
      </c>
      <c r="H82" s="47">
        <v>-0.20072002766526897</v>
      </c>
      <c r="I82" s="48">
        <v>84.006985000000014</v>
      </c>
      <c r="J82" s="49">
        <v>-0.25830680065605771</v>
      </c>
      <c r="K82" s="50">
        <v>-0.25195679166807794</v>
      </c>
      <c r="L82" s="49">
        <v>-0.12718216220470457</v>
      </c>
      <c r="M82" s="49">
        <v>-0.12751382854412796</v>
      </c>
    </row>
    <row r="83" spans="2:13" s="21" customFormat="1" ht="12.75" customHeight="1" x14ac:dyDescent="0.25">
      <c r="B83" s="89"/>
      <c r="C83" s="42" t="s">
        <v>23</v>
      </c>
      <c r="D83" s="43">
        <v>11.857616</v>
      </c>
      <c r="E83" s="44">
        <v>4.2443909461807872E-2</v>
      </c>
      <c r="F83" s="45">
        <v>1.3017343628699773E-2</v>
      </c>
      <c r="G83" s="46">
        <v>-3.2624306829640348E-2</v>
      </c>
      <c r="H83" s="55">
        <v>9.1797162214019901E-2</v>
      </c>
      <c r="I83" s="48">
        <v>150.67455300000003</v>
      </c>
      <c r="J83" s="56">
        <v>7.2519022134224675E-2</v>
      </c>
      <c r="K83" s="50">
        <v>7.3070837301284719E-2</v>
      </c>
      <c r="L83" s="49">
        <v>4.2443909461807872E-2</v>
      </c>
      <c r="M83" s="49">
        <v>1.3017343628699773E-2</v>
      </c>
    </row>
    <row r="84" spans="2:13" s="21" customFormat="1" ht="12.75" customHeight="1" x14ac:dyDescent="0.25">
      <c r="B84" s="89"/>
      <c r="C84" s="42" t="s">
        <v>24</v>
      </c>
      <c r="D84" s="43">
        <v>53.736353000000001</v>
      </c>
      <c r="E84" s="44">
        <v>3.3327118976348213E-2</v>
      </c>
      <c r="F84" s="45">
        <v>4.5638516628663917E-2</v>
      </c>
      <c r="G84" s="46">
        <v>-1.2891798649363517E-2</v>
      </c>
      <c r="H84" s="47">
        <v>7.85453103029079E-2</v>
      </c>
      <c r="I84" s="48">
        <v>586.18811700000003</v>
      </c>
      <c r="J84" s="49">
        <v>-3.5224934764486626E-2</v>
      </c>
      <c r="K84" s="50">
        <v>-2.2152096939284216E-2</v>
      </c>
      <c r="L84" s="49">
        <v>3.3327118976348213E-2</v>
      </c>
      <c r="M84" s="49">
        <v>4.5638516628663917E-2</v>
      </c>
    </row>
    <row r="85" spans="2:13" s="21" customFormat="1" ht="12.75" customHeight="1" x14ac:dyDescent="0.25">
      <c r="B85" s="89"/>
      <c r="C85" s="51" t="s">
        <v>25</v>
      </c>
      <c r="D85" s="43">
        <v>33.484732000000001</v>
      </c>
      <c r="E85" s="44">
        <v>1.6055998014540496E-2</v>
      </c>
      <c r="F85" s="45">
        <v>2.918175569405479E-2</v>
      </c>
      <c r="G85" s="46">
        <v>-2.0058401263493453E-2</v>
      </c>
      <c r="H85" s="47">
        <v>0.11762970183700694</v>
      </c>
      <c r="I85" s="48">
        <v>372.69356800000003</v>
      </c>
      <c r="J85" s="49">
        <v>-6.2580438186591425E-2</v>
      </c>
      <c r="K85" s="50">
        <v>-4.9605675631529178E-2</v>
      </c>
      <c r="L85" s="49">
        <v>1.6055998014540496E-2</v>
      </c>
      <c r="M85" s="49">
        <v>2.918175569405479E-2</v>
      </c>
    </row>
    <row r="86" spans="2:13" s="21" customFormat="1" ht="12.75" customHeight="1" x14ac:dyDescent="0.25">
      <c r="B86" s="89"/>
      <c r="C86" s="51" t="s">
        <v>26</v>
      </c>
      <c r="D86" s="43">
        <v>20.251621</v>
      </c>
      <c r="E86" s="44">
        <v>6.3209044607000608E-2</v>
      </c>
      <c r="F86" s="45">
        <v>7.5514511465538892E-2</v>
      </c>
      <c r="G86" s="46">
        <v>-1.8943116741954036E-4</v>
      </c>
      <c r="H86" s="47">
        <v>1.1739157710842107E-2</v>
      </c>
      <c r="I86" s="48">
        <v>213.49455</v>
      </c>
      <c r="J86" s="49">
        <v>1.6560681915456676E-2</v>
      </c>
      <c r="K86" s="50">
        <v>2.9685092507285349E-2</v>
      </c>
      <c r="L86" s="49">
        <v>6.3209044607000608E-2</v>
      </c>
      <c r="M86" s="49">
        <v>7.5514511465538892E-2</v>
      </c>
    </row>
    <row r="87" spans="2:13" s="21" customFormat="1" ht="12.75" customHeight="1" x14ac:dyDescent="0.25">
      <c r="B87" s="89"/>
      <c r="C87" s="57" t="s">
        <v>27</v>
      </c>
      <c r="D87" s="34">
        <v>78.274239999999992</v>
      </c>
      <c r="E87" s="35">
        <v>3.166645081969599E-2</v>
      </c>
      <c r="F87" s="36">
        <v>2.5709033939433246E-2</v>
      </c>
      <c r="G87" s="37">
        <v>-3.3835663550700001E-2</v>
      </c>
      <c r="H87" s="58">
        <v>3.8578527273492424E-2</v>
      </c>
      <c r="I87" s="39">
        <v>914.75037199999997</v>
      </c>
      <c r="J87" s="40">
        <v>3.1212550674691419E-2</v>
      </c>
      <c r="K87" s="41">
        <v>3.3035860595359789E-2</v>
      </c>
      <c r="L87" s="40">
        <v>3.166645081969599E-2</v>
      </c>
      <c r="M87" s="40">
        <v>2.5709033939433246E-2</v>
      </c>
    </row>
    <row r="88" spans="2:13" s="21" customFormat="1" ht="12.75" customHeight="1" x14ac:dyDescent="0.25">
      <c r="B88" s="89"/>
      <c r="C88" s="59" t="s">
        <v>28</v>
      </c>
      <c r="D88" s="43">
        <v>60.897288999999994</v>
      </c>
      <c r="E88" s="44">
        <v>4.3905428517313272E-2</v>
      </c>
      <c r="F88" s="45">
        <v>3.6640952366790991E-2</v>
      </c>
      <c r="G88" s="46">
        <v>-2.5911557153473153E-2</v>
      </c>
      <c r="H88" s="47">
        <v>3.6714096883889269E-2</v>
      </c>
      <c r="I88" s="48">
        <v>710.00943800000016</v>
      </c>
      <c r="J88" s="49">
        <v>3.1907774599398975E-2</v>
      </c>
      <c r="K88" s="50">
        <v>3.2819256653101148E-2</v>
      </c>
      <c r="L88" s="49">
        <v>4.3905428517313272E-2</v>
      </c>
      <c r="M88" s="49">
        <v>3.6640952366790991E-2</v>
      </c>
    </row>
    <row r="89" spans="2:13" s="21" customFormat="1" ht="12.75" customHeight="1" x14ac:dyDescent="0.25">
      <c r="B89" s="89"/>
      <c r="C89" s="60" t="s">
        <v>29</v>
      </c>
      <c r="D89" s="43">
        <v>56.387361000000006</v>
      </c>
      <c r="E89" s="44">
        <v>4.8031005326789389E-2</v>
      </c>
      <c r="F89" s="45">
        <v>3.9854412396365335E-2</v>
      </c>
      <c r="G89" s="46">
        <v>-2.5837020327211691E-2</v>
      </c>
      <c r="H89" s="47">
        <v>4.6888213772034781E-2</v>
      </c>
      <c r="I89" s="48">
        <v>658.02668600000015</v>
      </c>
      <c r="J89" s="49">
        <v>3.8482187078773267E-2</v>
      </c>
      <c r="K89" s="50">
        <v>3.9516848474545618E-2</v>
      </c>
      <c r="L89" s="49">
        <v>4.8031005326789389E-2</v>
      </c>
      <c r="M89" s="49">
        <v>3.9854412396365335E-2</v>
      </c>
    </row>
    <row r="90" spans="2:13" s="21" customFormat="1" ht="12.75" customHeight="1" x14ac:dyDescent="0.25">
      <c r="B90" s="89"/>
      <c r="C90" s="53" t="s">
        <v>30</v>
      </c>
      <c r="D90" s="61">
        <v>4.5099279999999995</v>
      </c>
      <c r="E90" s="44">
        <v>-5.0632280279268027E-3</v>
      </c>
      <c r="F90" s="45">
        <v>-2.973579274013205E-3</v>
      </c>
      <c r="G90" s="46">
        <v>-2.6868879357731967E-2</v>
      </c>
      <c r="H90" s="47">
        <v>-6.876704998533667E-2</v>
      </c>
      <c r="I90" s="48">
        <v>51.982752000000005</v>
      </c>
      <c r="J90" s="49">
        <v>-4.4652504037590468E-2</v>
      </c>
      <c r="K90" s="50">
        <v>-4.5242581343505894E-2</v>
      </c>
      <c r="L90" s="49">
        <v>-5.0632280279268027E-3</v>
      </c>
      <c r="M90" s="49">
        <v>-2.973579274013205E-3</v>
      </c>
    </row>
    <row r="91" spans="2:13" s="21" customFormat="1" ht="12.75" customHeight="1" x14ac:dyDescent="0.25">
      <c r="B91" s="89"/>
      <c r="C91" s="59" t="s">
        <v>31</v>
      </c>
      <c r="D91" s="43">
        <v>17.376951000000002</v>
      </c>
      <c r="E91" s="44">
        <v>-9.0491173030365912E-3</v>
      </c>
      <c r="F91" s="45">
        <v>-1.0722698862795532E-2</v>
      </c>
      <c r="G91" s="46">
        <v>-6.0524588979937621E-2</v>
      </c>
      <c r="H91" s="47">
        <v>4.5088769911524773E-2</v>
      </c>
      <c r="I91" s="48">
        <v>204.74093400000001</v>
      </c>
      <c r="J91" s="49">
        <v>2.8808863405704654E-2</v>
      </c>
      <c r="K91" s="50">
        <v>3.3786140270223308E-2</v>
      </c>
      <c r="L91" s="49">
        <v>-9.0491173030365912E-3</v>
      </c>
      <c r="M91" s="49">
        <v>-1.0722698862795532E-2</v>
      </c>
    </row>
    <row r="92" spans="2:13" s="21" customFormat="1" ht="12.75" customHeight="1" x14ac:dyDescent="0.25">
      <c r="B92" s="89"/>
      <c r="C92" s="62" t="s">
        <v>32</v>
      </c>
      <c r="D92" s="63">
        <v>181.02900799999998</v>
      </c>
      <c r="E92" s="64">
        <v>1.0364776388998242E-2</v>
      </c>
      <c r="F92" s="65">
        <v>7.8880766596722829E-3</v>
      </c>
      <c r="G92" s="66">
        <v>-4.3667082891946873E-2</v>
      </c>
      <c r="H92" s="67">
        <v>1.7598325870029186E-2</v>
      </c>
      <c r="I92" s="68">
        <v>2108.3962809999998</v>
      </c>
      <c r="J92" s="69">
        <v>1.565550848988928E-2</v>
      </c>
      <c r="K92" s="70">
        <v>1.9993721137421483E-2</v>
      </c>
      <c r="L92" s="69">
        <v>1.0364776388998242E-2</v>
      </c>
      <c r="M92" s="69">
        <v>7.8880766596722829E-3</v>
      </c>
    </row>
    <row r="93" spans="2:13" s="21" customFormat="1" ht="12.75" hidden="1" customHeight="1" x14ac:dyDescent="0.25">
      <c r="B93" s="89"/>
      <c r="C93" s="42"/>
      <c r="D93" s="43"/>
      <c r="E93" s="44"/>
      <c r="F93" s="45"/>
      <c r="G93" s="46"/>
      <c r="H93" s="71"/>
      <c r="I93" s="48"/>
      <c r="J93" s="49"/>
      <c r="K93" s="50"/>
      <c r="L93" s="49"/>
      <c r="M93" s="49"/>
    </row>
    <row r="94" spans="2:13" s="21" customFormat="1" ht="12.75" hidden="1" customHeight="1" x14ac:dyDescent="0.25">
      <c r="B94" s="89"/>
      <c r="C94" s="42"/>
      <c r="D94" s="43"/>
      <c r="E94" s="44"/>
      <c r="F94" s="45"/>
      <c r="G94" s="46"/>
      <c r="H94" s="71"/>
      <c r="I94" s="48"/>
      <c r="J94" s="49"/>
      <c r="K94" s="50"/>
      <c r="L94" s="49"/>
      <c r="M94" s="49"/>
    </row>
    <row r="95" spans="2:13" s="21" customFormat="1" ht="12.75" hidden="1" customHeight="1" x14ac:dyDescent="0.25">
      <c r="B95" s="89"/>
      <c r="C95" s="42"/>
      <c r="D95" s="43"/>
      <c r="E95" s="44"/>
      <c r="F95" s="45"/>
      <c r="G95" s="46"/>
      <c r="H95" s="71"/>
      <c r="I95" s="48"/>
      <c r="J95" s="49"/>
      <c r="K95" s="50"/>
      <c r="L95" s="49"/>
      <c r="M95" s="49"/>
    </row>
    <row r="96" spans="2:13" s="21" customFormat="1" ht="12.75" customHeight="1" x14ac:dyDescent="0.25">
      <c r="B96" s="89"/>
      <c r="C96" s="72" t="s">
        <v>33</v>
      </c>
      <c r="D96" s="27">
        <v>31.599088999999999</v>
      </c>
      <c r="E96" s="73">
        <v>0.10279943586692641</v>
      </c>
      <c r="F96" s="74">
        <v>0.11534717365804825</v>
      </c>
      <c r="G96" s="73">
        <v>-3.4866814660111656E-2</v>
      </c>
      <c r="H96" s="75">
        <v>-9.2231412094911924E-4</v>
      </c>
      <c r="I96" s="76">
        <v>370.579474</v>
      </c>
      <c r="J96" s="73">
        <v>9.1981850657152364E-2</v>
      </c>
      <c r="K96" s="73">
        <v>0.10284768262906363</v>
      </c>
      <c r="L96" s="73">
        <v>0.10279943586692641</v>
      </c>
      <c r="M96" s="73">
        <v>0.11534717365804825</v>
      </c>
    </row>
    <row r="97" spans="2:13" s="21" customFormat="1" ht="12.75" customHeight="1" x14ac:dyDescent="0.25">
      <c r="B97" s="89"/>
      <c r="C97" s="59" t="s">
        <v>34</v>
      </c>
      <c r="D97" s="77">
        <v>29.099170999999998</v>
      </c>
      <c r="E97" s="49">
        <v>0.15457708025404271</v>
      </c>
      <c r="F97" s="78">
        <v>0.17556897620259693</v>
      </c>
      <c r="G97" s="49">
        <v>9.9714601990503748E-3</v>
      </c>
      <c r="H97" s="79">
        <v>4.3188312446926114E-2</v>
      </c>
      <c r="I97" s="80">
        <v>328.30870299999998</v>
      </c>
      <c r="J97" s="49">
        <v>0.10004016028584273</v>
      </c>
      <c r="K97" s="49">
        <v>0.1114742789958445</v>
      </c>
      <c r="L97" s="49">
        <v>0.15457708025404271</v>
      </c>
      <c r="M97" s="49">
        <v>0.17556897620259693</v>
      </c>
    </row>
    <row r="98" spans="2:13" s="21" customFormat="1" ht="12.75" customHeight="1" x14ac:dyDescent="0.25">
      <c r="B98" s="89"/>
      <c r="C98" s="82" t="s">
        <v>35</v>
      </c>
      <c r="D98" s="43">
        <v>23.250453</v>
      </c>
      <c r="E98" s="49">
        <v>0.15064454634804902</v>
      </c>
      <c r="F98" s="78">
        <v>0.17364398909674028</v>
      </c>
      <c r="G98" s="49">
        <v>6.883500711906354E-3</v>
      </c>
      <c r="H98" s="79">
        <v>2.5729836804168071E-2</v>
      </c>
      <c r="I98" s="80">
        <v>263.31814500000002</v>
      </c>
      <c r="J98" s="49">
        <v>8.6061968108364972E-2</v>
      </c>
      <c r="K98" s="49">
        <v>9.8315241241701656E-2</v>
      </c>
      <c r="L98" s="49">
        <v>0.15064454634804902</v>
      </c>
      <c r="M98" s="49">
        <v>0.17364398909674028</v>
      </c>
    </row>
    <row r="99" spans="2:13" s="21" customFormat="1" ht="12.75" customHeight="1" x14ac:dyDescent="0.25">
      <c r="B99" s="89"/>
      <c r="C99" s="82" t="s">
        <v>36</v>
      </c>
      <c r="D99" s="43">
        <v>2.9439609999999998</v>
      </c>
      <c r="E99" s="49">
        <v>0.218751384257448</v>
      </c>
      <c r="F99" s="78">
        <v>0.24429628500453138</v>
      </c>
      <c r="G99" s="49">
        <v>3.2479217946161931E-2</v>
      </c>
      <c r="H99" s="79">
        <v>0.18281345880525168</v>
      </c>
      <c r="I99" s="80">
        <v>31.337973999999999</v>
      </c>
      <c r="J99" s="49">
        <v>0.18021340345876102</v>
      </c>
      <c r="K99" s="49">
        <v>0.24729891089530165</v>
      </c>
      <c r="L99" s="49">
        <v>0.218751384257448</v>
      </c>
      <c r="M99" s="49">
        <v>0.24429628500453138</v>
      </c>
    </row>
    <row r="100" spans="2:13" s="21" customFormat="1" ht="12.75" customHeight="1" x14ac:dyDescent="0.25">
      <c r="B100" s="89"/>
      <c r="C100" s="82" t="s">
        <v>37</v>
      </c>
      <c r="D100" s="43">
        <v>2.3743720000000001</v>
      </c>
      <c r="E100" s="49">
        <v>8.5022951448945783E-2</v>
      </c>
      <c r="F100" s="78">
        <v>0.10704520019323627</v>
      </c>
      <c r="G100" s="49">
        <v>8.6459241151495281E-3</v>
      </c>
      <c r="H100" s="79">
        <v>6.8084640181468314E-2</v>
      </c>
      <c r="I100" s="80">
        <v>27.591654999999999</v>
      </c>
      <c r="J100" s="49">
        <v>6.8395722119777513E-2</v>
      </c>
      <c r="K100" s="49">
        <v>7.7663656901340472E-2</v>
      </c>
      <c r="L100" s="49">
        <v>8.5022951448945783E-2</v>
      </c>
      <c r="M100" s="49">
        <v>0.10704520019323627</v>
      </c>
    </row>
    <row r="101" spans="2:13" s="21" customFormat="1" ht="12.75" customHeight="1" x14ac:dyDescent="0.25">
      <c r="B101" s="89"/>
      <c r="C101" s="83" t="s">
        <v>38</v>
      </c>
      <c r="D101" s="84">
        <v>2.3370700000000002</v>
      </c>
      <c r="E101" s="85">
        <v>-0.31298917189307407</v>
      </c>
      <c r="F101" s="86">
        <v>-0.31406397684172616</v>
      </c>
      <c r="G101" s="85">
        <v>-0.38731006749769714</v>
      </c>
      <c r="H101" s="87">
        <v>6.1894558959202817E-2</v>
      </c>
      <c r="I101" s="88">
        <v>40.738315999999998</v>
      </c>
      <c r="J101" s="85">
        <v>4.1088855291330439E-2</v>
      </c>
      <c r="K101" s="85">
        <v>4.6631835749714412E-2</v>
      </c>
      <c r="L101" s="85">
        <v>-0.31298917189307407</v>
      </c>
      <c r="M101" s="85">
        <v>-0.31406397684172616</v>
      </c>
    </row>
    <row r="102" spans="2:13" s="21" customFormat="1" ht="12.75" customHeight="1" x14ac:dyDescent="0.25">
      <c r="B102" s="89"/>
      <c r="C102" s="90"/>
      <c r="D102" s="94"/>
      <c r="E102" s="91"/>
      <c r="F102" s="91"/>
      <c r="G102" s="91"/>
      <c r="H102" s="91"/>
      <c r="I102" s="92"/>
      <c r="J102" s="91"/>
      <c r="K102" s="91"/>
      <c r="L102" s="91"/>
      <c r="M102" s="95"/>
    </row>
    <row r="103" spans="2:13" s="19" customFormat="1" x14ac:dyDescent="0.25">
      <c r="C103" s="96" t="s">
        <v>41</v>
      </c>
    </row>
    <row r="104" spans="2:13" s="19" customFormat="1" ht="44.25" customHeight="1" x14ac:dyDescent="0.25">
      <c r="C104" s="190" t="s">
        <v>42</v>
      </c>
      <c r="D104" s="190"/>
      <c r="E104" s="190"/>
      <c r="F104" s="190"/>
      <c r="G104" s="190"/>
      <c r="H104" s="190"/>
      <c r="I104" s="190"/>
      <c r="J104" s="190"/>
      <c r="K104" s="190"/>
      <c r="L104" s="190"/>
      <c r="M104" s="190"/>
    </row>
    <row r="105" spans="2:13" s="19" customFormat="1" ht="8.25" customHeight="1" x14ac:dyDescent="0.25">
      <c r="C105" s="190"/>
      <c r="D105" s="190"/>
      <c r="E105" s="190"/>
      <c r="F105" s="190"/>
      <c r="G105" s="190"/>
      <c r="H105" s="190"/>
      <c r="I105" s="190"/>
      <c r="J105" s="190"/>
      <c r="K105" s="190"/>
      <c r="L105" s="190"/>
      <c r="M105" s="190"/>
    </row>
  </sheetData>
  <mergeCells count="32">
    <mergeCell ref="C4:C6"/>
    <mergeCell ref="D4:G4"/>
    <mergeCell ref="H4:K4"/>
    <mergeCell ref="L4:M4"/>
    <mergeCell ref="D5:D6"/>
    <mergeCell ref="E5:F5"/>
    <mergeCell ref="H5:H6"/>
    <mergeCell ref="I5:I6"/>
    <mergeCell ref="J5:K5"/>
    <mergeCell ref="L5:M5"/>
    <mergeCell ref="C37:C39"/>
    <mergeCell ref="D37:G37"/>
    <mergeCell ref="H37:K37"/>
    <mergeCell ref="L37:M37"/>
    <mergeCell ref="D38:D39"/>
    <mergeCell ref="E38:F38"/>
    <mergeCell ref="H38:H39"/>
    <mergeCell ref="I38:I39"/>
    <mergeCell ref="J38:K38"/>
    <mergeCell ref="L38:M38"/>
    <mergeCell ref="C104:M104"/>
    <mergeCell ref="C105:M105"/>
    <mergeCell ref="C70:C72"/>
    <mergeCell ref="D70:G70"/>
    <mergeCell ref="H70:K70"/>
    <mergeCell ref="L70:M70"/>
    <mergeCell ref="D71:D72"/>
    <mergeCell ref="E71:F71"/>
    <mergeCell ref="H71:H72"/>
    <mergeCell ref="I71:I72"/>
    <mergeCell ref="J71:K71"/>
    <mergeCell ref="L71:M71"/>
  </mergeCells>
  <pageMargins left="0" right="0" top="0" bottom="0" header="0" footer="0"/>
  <pageSetup paperSize="9" scale="77" fitToWidth="2" orientation="portrait" r:id="rId1"/>
  <headerFooter alignWithMargins="0"/>
  <rowBreaks count="1" manualBreakCount="1">
    <brk id="36" min="2" max="1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144DB4-23FB-4A94-8EB9-A7A16EDA8495}">
  <sheetPr>
    <tabColor rgb="FF0000FF"/>
  </sheetPr>
  <dimension ref="A1:GJ108"/>
  <sheetViews>
    <sheetView zoomScaleNormal="100" workbookViewId="0">
      <selection activeCell="D109" sqref="D109"/>
    </sheetView>
  </sheetViews>
  <sheetFormatPr baseColWidth="10" defaultColWidth="11.453125" defaultRowHeight="11.5" x14ac:dyDescent="0.25"/>
  <cols>
    <col min="1" max="2" width="2.453125" style="19" customWidth="1"/>
    <col min="3" max="3" width="44.54296875" style="19" bestFit="1" customWidth="1"/>
    <col min="4" max="4" width="10.453125" style="19" customWidth="1"/>
    <col min="5" max="6" width="9.54296875" style="19" customWidth="1"/>
    <col min="7" max="7" width="10.54296875" style="19" customWidth="1"/>
    <col min="8" max="8" width="9.54296875" style="19" customWidth="1"/>
    <col min="9" max="9" width="10.54296875" style="19" customWidth="1"/>
    <col min="10" max="13" width="9.54296875" style="19" customWidth="1"/>
    <col min="14" max="192" width="11.453125" style="19"/>
    <col min="193" max="16384" width="11.453125" style="97"/>
  </cols>
  <sheetData>
    <row r="1" spans="1:13" s="19" customFormat="1" x14ac:dyDescent="0.25">
      <c r="A1" s="18"/>
    </row>
    <row r="2" spans="1:13" s="21" customFormat="1" x14ac:dyDescent="0.25">
      <c r="A2" s="18"/>
    </row>
    <row r="3" spans="1:13" s="21" customFormat="1" x14ac:dyDescent="0.25">
      <c r="A3" s="18"/>
    </row>
    <row r="4" spans="1:13" s="21" customFormat="1" ht="24" customHeight="1" x14ac:dyDescent="0.25">
      <c r="A4" s="18"/>
      <c r="C4" s="191" t="s">
        <v>43</v>
      </c>
      <c r="D4" s="194" t="s">
        <v>6</v>
      </c>
      <c r="E4" s="195"/>
      <c r="F4" s="195"/>
      <c r="G4" s="196"/>
      <c r="H4" s="194" t="s">
        <v>9</v>
      </c>
      <c r="I4" s="195"/>
      <c r="J4" s="195"/>
      <c r="K4" s="196"/>
      <c r="L4" s="194" t="s">
        <v>10</v>
      </c>
      <c r="M4" s="196"/>
    </row>
    <row r="5" spans="1:13" s="21" customFormat="1" ht="53.25" customHeight="1" x14ac:dyDescent="0.25">
      <c r="A5" s="18"/>
      <c r="C5" s="192"/>
      <c r="D5" s="197" t="s">
        <v>83</v>
      </c>
      <c r="E5" s="199" t="s">
        <v>84</v>
      </c>
      <c r="F5" s="209"/>
      <c r="G5" s="24" t="s">
        <v>85</v>
      </c>
      <c r="H5" s="201" t="str">
        <f>Date_rbts!H5</f>
        <v>Rappel :
Taux ACM CVS-CJO à fin janvier 2023</v>
      </c>
      <c r="I5" s="203" t="str">
        <f>Date_rbts!I5</f>
        <v>Données brutes fév 2023 - janv 2024</v>
      </c>
      <c r="J5" s="199" t="str">
        <f>Date_rbts!J5</f>
        <v>Taux ACM (fév 2023 - janv 2024 / fév 2022 - janv 2023)</v>
      </c>
      <c r="K5" s="205"/>
      <c r="L5" s="199" t="str">
        <f>Date_rbts!L5</f>
        <v>( janv à janv 2024 ) /
( janv à janv 2023 )</v>
      </c>
      <c r="M5" s="205"/>
    </row>
    <row r="6" spans="1:13" s="21" customFormat="1" ht="36" customHeight="1" x14ac:dyDescent="0.25">
      <c r="A6" s="18"/>
      <c r="C6" s="193"/>
      <c r="D6" s="198"/>
      <c r="E6" s="24" t="s">
        <v>11</v>
      </c>
      <c r="F6" s="25" t="s">
        <v>12</v>
      </c>
      <c r="G6" s="24" t="s">
        <v>12</v>
      </c>
      <c r="H6" s="202"/>
      <c r="I6" s="204"/>
      <c r="J6" s="24" t="s">
        <v>11</v>
      </c>
      <c r="K6" s="24" t="s">
        <v>12</v>
      </c>
      <c r="L6" s="24" t="s">
        <v>11</v>
      </c>
      <c r="M6" s="24" t="s">
        <v>12</v>
      </c>
    </row>
    <row r="7" spans="1:13" s="21" customFormat="1" ht="14" x14ac:dyDescent="0.25">
      <c r="A7" s="18"/>
      <c r="C7" s="26" t="s">
        <v>13</v>
      </c>
      <c r="D7" s="27">
        <v>438.26076894349995</v>
      </c>
      <c r="E7" s="28">
        <v>5.9985377512079552E-3</v>
      </c>
      <c r="F7" s="29">
        <v>-4.595371034073148E-3</v>
      </c>
      <c r="G7" s="30">
        <v>-5.3165718092714753E-2</v>
      </c>
      <c r="H7" s="31">
        <v>2.5041839070894634E-2</v>
      </c>
      <c r="I7" s="93">
        <v>5079.5534974089996</v>
      </c>
      <c r="J7" s="28">
        <v>2.1316258593238269E-2</v>
      </c>
      <c r="K7" s="30">
        <v>2.6609057079735043E-2</v>
      </c>
      <c r="L7" s="28">
        <v>5.9985377512079552E-3</v>
      </c>
      <c r="M7" s="28">
        <v>-4.595371034073148E-3</v>
      </c>
    </row>
    <row r="8" spans="1:13" s="21" customFormat="1" x14ac:dyDescent="0.25">
      <c r="A8" s="18"/>
      <c r="C8" s="33" t="s">
        <v>14</v>
      </c>
      <c r="D8" s="34">
        <v>276.79643777599995</v>
      </c>
      <c r="E8" s="35">
        <v>-1.0130196517978973E-3</v>
      </c>
      <c r="F8" s="36">
        <v>-6.0570770884939007E-3</v>
      </c>
      <c r="G8" s="37">
        <v>-5.2980368562668412E-2</v>
      </c>
      <c r="H8" s="38">
        <v>1.5516535749933835E-2</v>
      </c>
      <c r="I8" s="39">
        <v>3181.1832484189999</v>
      </c>
      <c r="J8" s="40">
        <v>1.5040298572203126E-2</v>
      </c>
      <c r="K8" s="41">
        <v>2.2084639759686109E-2</v>
      </c>
      <c r="L8" s="40">
        <v>-1.0130196517978973E-3</v>
      </c>
      <c r="M8" s="40">
        <v>-6.0570770884939007E-3</v>
      </c>
    </row>
    <row r="9" spans="1:13" s="21" customFormat="1" x14ac:dyDescent="0.25">
      <c r="A9" s="18"/>
      <c r="C9" s="42" t="s">
        <v>15</v>
      </c>
      <c r="D9" s="43">
        <v>90.938481200000012</v>
      </c>
      <c r="E9" s="44">
        <v>4.9482890726677553E-3</v>
      </c>
      <c r="F9" s="45">
        <v>-1.094653833103798E-2</v>
      </c>
      <c r="G9" s="46">
        <v>-4.6729415814006803E-2</v>
      </c>
      <c r="H9" s="47">
        <v>1.6599704135879634E-2</v>
      </c>
      <c r="I9" s="48">
        <v>1021.96987911</v>
      </c>
      <c r="J9" s="49">
        <v>1.4579684079858435E-2</v>
      </c>
      <c r="K9" s="50">
        <v>2.4579708458339455E-2</v>
      </c>
      <c r="L9" s="49">
        <v>-1.1813875170489485E-2</v>
      </c>
      <c r="M9" s="49">
        <v>-1.094653833103798E-2</v>
      </c>
    </row>
    <row r="10" spans="1:13" s="21" customFormat="1" x14ac:dyDescent="0.25">
      <c r="A10" s="18"/>
      <c r="C10" s="51" t="s">
        <v>16</v>
      </c>
      <c r="D10" s="43">
        <v>25.168263799999998</v>
      </c>
      <c r="E10" s="44">
        <v>4.9482890726677553E-3</v>
      </c>
      <c r="F10" s="45">
        <v>-2.2736978817304854E-3</v>
      </c>
      <c r="G10" s="46">
        <v>-5.589788318480593E-2</v>
      </c>
      <c r="H10" s="47">
        <v>2.3141804293442814E-3</v>
      </c>
      <c r="I10" s="48">
        <v>271.21946166999993</v>
      </c>
      <c r="J10" s="49">
        <v>-1.9637165112855182E-2</v>
      </c>
      <c r="K10" s="50">
        <v>-1.323847746296869E-2</v>
      </c>
      <c r="L10" s="49">
        <v>4.9482890726677553E-3</v>
      </c>
      <c r="M10" s="49">
        <v>-2.2736978817304854E-3</v>
      </c>
    </row>
    <row r="11" spans="1:13" s="21" customFormat="1" x14ac:dyDescent="0.25">
      <c r="A11" s="18"/>
      <c r="C11" s="51" t="s">
        <v>17</v>
      </c>
      <c r="D11" s="43">
        <v>52.474239400000002</v>
      </c>
      <c r="E11" s="44">
        <v>1.4892076876847904E-2</v>
      </c>
      <c r="F11" s="45">
        <v>2.0723810840534318E-2</v>
      </c>
      <c r="G11" s="46">
        <v>-3.6441142668178217E-2</v>
      </c>
      <c r="H11" s="47">
        <v>2.0795987589002918E-2</v>
      </c>
      <c r="I11" s="48">
        <v>578.96450020000009</v>
      </c>
      <c r="J11" s="49">
        <v>3.7701869659561238E-2</v>
      </c>
      <c r="K11" s="50">
        <v>4.9081210294209088E-2</v>
      </c>
      <c r="L11" s="49">
        <v>1.4892076876847904E-2</v>
      </c>
      <c r="M11" s="49">
        <v>2.0723810840534318E-2</v>
      </c>
    </row>
    <row r="12" spans="1:13" s="21" customFormat="1" x14ac:dyDescent="0.25">
      <c r="C12" s="51" t="s">
        <v>18</v>
      </c>
      <c r="D12" s="43">
        <v>12.284976</v>
      </c>
      <c r="E12" s="44">
        <v>-0.13936632297763996</v>
      </c>
      <c r="F12" s="45">
        <v>-0.13409362038871975</v>
      </c>
      <c r="G12" s="46">
        <v>-6.7318747091034803E-2</v>
      </c>
      <c r="H12" s="47">
        <v>2.3434982940062188E-2</v>
      </c>
      <c r="I12" s="48">
        <v>159.96687399999999</v>
      </c>
      <c r="J12" s="49">
        <v>-8.6714406418482159E-3</v>
      </c>
      <c r="K12" s="50">
        <v>3.1086321716060628E-3</v>
      </c>
      <c r="L12" s="49">
        <v>-0.13936632297763996</v>
      </c>
      <c r="M12" s="49">
        <v>-0.13409362038871975</v>
      </c>
    </row>
    <row r="13" spans="1:13" s="21" customFormat="1" x14ac:dyDescent="0.25">
      <c r="C13" s="52" t="s">
        <v>19</v>
      </c>
      <c r="D13" s="43">
        <v>79.743228759999994</v>
      </c>
      <c r="E13" s="44">
        <v>-5.0158057138480538E-2</v>
      </c>
      <c r="F13" s="45">
        <v>-6.4983703714770802E-2</v>
      </c>
      <c r="G13" s="46">
        <v>-0.10749073326071457</v>
      </c>
      <c r="H13" s="47">
        <v>-5.5460004725929046E-3</v>
      </c>
      <c r="I13" s="48">
        <v>941.16078544999982</v>
      </c>
      <c r="J13" s="49">
        <v>-4.4661728931062461E-3</v>
      </c>
      <c r="K13" s="50">
        <v>-2.9884825188858377E-3</v>
      </c>
      <c r="L13" s="49">
        <v>-5.0158057138480538E-2</v>
      </c>
      <c r="M13" s="49">
        <v>-6.4983703714770802E-2</v>
      </c>
    </row>
    <row r="14" spans="1:13" s="21" customFormat="1" x14ac:dyDescent="0.25">
      <c r="C14" s="53" t="s">
        <v>20</v>
      </c>
      <c r="D14" s="43">
        <v>16.747439109999998</v>
      </c>
      <c r="E14" s="44">
        <v>-6.2437856331557184E-2</v>
      </c>
      <c r="F14" s="45">
        <v>-4.2873992787471504E-2</v>
      </c>
      <c r="G14" s="46">
        <v>-7.0506742844282599E-2</v>
      </c>
      <c r="H14" s="47">
        <v>4.9209417977766901E-3</v>
      </c>
      <c r="I14" s="48">
        <v>226.29328201000001</v>
      </c>
      <c r="J14" s="49">
        <v>2.3265186540173843E-2</v>
      </c>
      <c r="K14" s="50">
        <v>2.5223676375697224E-2</v>
      </c>
      <c r="L14" s="49">
        <v>-6.2437856331557184E-2</v>
      </c>
      <c r="M14" s="49">
        <v>-4.2873992787471504E-2</v>
      </c>
    </row>
    <row r="15" spans="1:13" s="21" customFormat="1" x14ac:dyDescent="0.25">
      <c r="C15" s="53" t="s">
        <v>21</v>
      </c>
      <c r="D15" s="43">
        <v>60.104668650000001</v>
      </c>
      <c r="E15" s="44">
        <v>-4.7785209244678994E-2</v>
      </c>
      <c r="F15" s="45">
        <v>-7.6112704973930301E-2</v>
      </c>
      <c r="G15" s="46">
        <v>-0.1245045593829387</v>
      </c>
      <c r="H15" s="47">
        <v>-1.1228079929209045E-2</v>
      </c>
      <c r="I15" s="48">
        <v>676.91236844000002</v>
      </c>
      <c r="J15" s="49">
        <v>-1.7625432308448152E-2</v>
      </c>
      <c r="K15" s="50">
        <v>-1.6552001308873798E-2</v>
      </c>
      <c r="L15" s="49">
        <v>-4.7785209244678994E-2</v>
      </c>
      <c r="M15" s="49">
        <v>-7.6112704973930301E-2</v>
      </c>
    </row>
    <row r="16" spans="1:13" s="21" customFormat="1" x14ac:dyDescent="0.25">
      <c r="C16" s="54" t="s">
        <v>22</v>
      </c>
      <c r="D16" s="43">
        <v>12.722862815999999</v>
      </c>
      <c r="E16" s="44">
        <v>-4.5399705408027957E-2</v>
      </c>
      <c r="F16" s="45">
        <v>-4.4336025720946304E-2</v>
      </c>
      <c r="G16" s="46">
        <v>-5.0479720308017284E-2</v>
      </c>
      <c r="H16" s="47">
        <v>-1.0443234480870367E-2</v>
      </c>
      <c r="I16" s="48">
        <v>153.82557685899999</v>
      </c>
      <c r="J16" s="49">
        <v>-2.0825980617927398E-2</v>
      </c>
      <c r="K16" s="50">
        <v>-9.755853217930599E-3</v>
      </c>
      <c r="L16" s="49">
        <v>-4.5399705408027957E-2</v>
      </c>
      <c r="M16" s="49">
        <v>-4.4336025720946304E-2</v>
      </c>
    </row>
    <row r="17" spans="1:16" s="21" customFormat="1" x14ac:dyDescent="0.25">
      <c r="C17" s="42" t="s">
        <v>23</v>
      </c>
      <c r="D17" s="43">
        <v>24.392584999999997</v>
      </c>
      <c r="E17" s="44">
        <v>2.4026170982492712E-2</v>
      </c>
      <c r="F17" s="45">
        <v>4.4209916082775802E-3</v>
      </c>
      <c r="G17" s="46">
        <v>-3.4676541449356946E-2</v>
      </c>
      <c r="H17" s="55">
        <v>5.4084339161592387E-2</v>
      </c>
      <c r="I17" s="48">
        <v>314.14639500000004</v>
      </c>
      <c r="J17" s="56">
        <v>3.9905169490979331E-2</v>
      </c>
      <c r="K17" s="50">
        <v>4.3385141239677072E-2</v>
      </c>
      <c r="L17" s="49">
        <v>2.4026170982492712E-2</v>
      </c>
      <c r="M17" s="49">
        <v>4.4209916082775802E-3</v>
      </c>
    </row>
    <row r="18" spans="1:16" s="21" customFormat="1" x14ac:dyDescent="0.25">
      <c r="C18" s="42" t="s">
        <v>24</v>
      </c>
      <c r="D18" s="43">
        <v>64.062615000000008</v>
      </c>
      <c r="E18" s="44">
        <v>7.7524541066196884E-2</v>
      </c>
      <c r="F18" s="45">
        <v>8.1653240075466815E-2</v>
      </c>
      <c r="G18" s="46">
        <v>-1.4156467540027418E-4</v>
      </c>
      <c r="H18" s="47">
        <v>2.8599249182909681E-2</v>
      </c>
      <c r="I18" s="48">
        <v>691.01285499999994</v>
      </c>
      <c r="J18" s="49">
        <v>3.6324293420733511E-2</v>
      </c>
      <c r="K18" s="50">
        <v>4.6930266266177911E-2</v>
      </c>
      <c r="L18" s="49">
        <v>7.7524541066196884E-2</v>
      </c>
      <c r="M18" s="49">
        <v>8.1653240075466815E-2</v>
      </c>
    </row>
    <row r="19" spans="1:16" s="21" customFormat="1" x14ac:dyDescent="0.25">
      <c r="A19" s="19"/>
      <c r="C19" s="51" t="s">
        <v>25</v>
      </c>
      <c r="D19" s="43">
        <v>40.224000000000004</v>
      </c>
      <c r="E19" s="44">
        <v>9.1823839825881493E-2</v>
      </c>
      <c r="F19" s="45">
        <v>8.999132368048568E-2</v>
      </c>
      <c r="G19" s="46">
        <v>3.8707888140907531E-3</v>
      </c>
      <c r="H19" s="47">
        <v>4.1790124345692181E-2</v>
      </c>
      <c r="I19" s="48">
        <v>438.301671</v>
      </c>
      <c r="J19" s="49">
        <v>4.8556693051686306E-2</v>
      </c>
      <c r="K19" s="50">
        <v>5.7667233642152649E-2</v>
      </c>
      <c r="L19" s="49">
        <v>9.1823839825881493E-2</v>
      </c>
      <c r="M19" s="49">
        <v>8.999132368048568E-2</v>
      </c>
    </row>
    <row r="20" spans="1:16" s="21" customFormat="1" x14ac:dyDescent="0.25">
      <c r="A20" s="19"/>
      <c r="C20" s="51" t="s">
        <v>26</v>
      </c>
      <c r="D20" s="43">
        <v>23.838615000000001</v>
      </c>
      <c r="E20" s="44">
        <v>5.422750109552732E-2</v>
      </c>
      <c r="F20" s="45">
        <v>6.7275462011632259E-2</v>
      </c>
      <c r="G20" s="46">
        <v>-7.1300935598881399E-3</v>
      </c>
      <c r="H20" s="47">
        <v>7.1762008165807689E-3</v>
      </c>
      <c r="I20" s="48">
        <v>252.711184</v>
      </c>
      <c r="J20" s="49">
        <v>1.5771798052762742E-2</v>
      </c>
      <c r="K20" s="50">
        <v>2.8893275922156736E-2</v>
      </c>
      <c r="L20" s="49">
        <v>5.422750109552732E-2</v>
      </c>
      <c r="M20" s="49">
        <v>6.7275462011632259E-2</v>
      </c>
    </row>
    <row r="21" spans="1:16" s="21" customFormat="1" x14ac:dyDescent="0.25">
      <c r="C21" s="57" t="s">
        <v>27</v>
      </c>
      <c r="D21" s="34">
        <v>161.46433116750001</v>
      </c>
      <c r="E21" s="35">
        <v>1.8250144399086343E-2</v>
      </c>
      <c r="F21" s="36">
        <v>-2.1363708225408118E-3</v>
      </c>
      <c r="G21" s="37">
        <v>-5.3476140345205203E-2</v>
      </c>
      <c r="H21" s="58">
        <v>4.1675801260983913E-2</v>
      </c>
      <c r="I21" s="39">
        <v>1898.3702489900002</v>
      </c>
      <c r="J21" s="40">
        <v>3.2008976918554755E-2</v>
      </c>
      <c r="K21" s="41">
        <v>3.4311597325873411E-2</v>
      </c>
      <c r="L21" s="40">
        <v>1.8250144399086343E-2</v>
      </c>
      <c r="M21" s="40">
        <v>-2.1363708225408118E-3</v>
      </c>
    </row>
    <row r="22" spans="1:16" s="21" customFormat="1" ht="12.75" customHeight="1" x14ac:dyDescent="0.25">
      <c r="C22" s="59" t="s">
        <v>28</v>
      </c>
      <c r="D22" s="43">
        <v>123.6900031675</v>
      </c>
      <c r="E22" s="44">
        <v>3.6749909815306792E-2</v>
      </c>
      <c r="F22" s="45">
        <v>1.232079747172854E-2</v>
      </c>
      <c r="G22" s="46">
        <v>-4.6374908563999728E-2</v>
      </c>
      <c r="H22" s="47">
        <v>5.1627036130488468E-2</v>
      </c>
      <c r="I22" s="48">
        <v>1445.29731999</v>
      </c>
      <c r="J22" s="49">
        <v>4.4969599763298174E-2</v>
      </c>
      <c r="K22" s="50">
        <v>4.6766073708150113E-2</v>
      </c>
      <c r="L22" s="49">
        <v>3.6749909815306792E-2</v>
      </c>
      <c r="M22" s="49">
        <v>1.232079747172854E-2</v>
      </c>
    </row>
    <row r="23" spans="1:16" s="21" customFormat="1" ht="12.75" customHeight="1" x14ac:dyDescent="0.25">
      <c r="C23" s="60" t="s">
        <v>29</v>
      </c>
      <c r="D23" s="43">
        <v>116.00235216750001</v>
      </c>
      <c r="E23" s="44">
        <v>4.7229845648700808E-2</v>
      </c>
      <c r="F23" s="45">
        <v>2.1578754818195822E-2</v>
      </c>
      <c r="G23" s="46">
        <v>-4.9455930075352428E-2</v>
      </c>
      <c r="H23" s="47">
        <v>7.0516066943430822E-2</v>
      </c>
      <c r="I23" s="48">
        <v>1355.4999729900001</v>
      </c>
      <c r="J23" s="49">
        <v>5.432517948482718E-2</v>
      </c>
      <c r="K23" s="50">
        <v>5.5790338615335777E-2</v>
      </c>
      <c r="L23" s="49">
        <v>4.7229845648700808E-2</v>
      </c>
      <c r="M23" s="49">
        <v>2.1578754818195822E-2</v>
      </c>
    </row>
    <row r="24" spans="1:16" s="21" customFormat="1" ht="12.75" customHeight="1" x14ac:dyDescent="0.25">
      <c r="A24" s="19"/>
      <c r="C24" s="53" t="s">
        <v>30</v>
      </c>
      <c r="D24" s="61">
        <v>7.6876509999999989</v>
      </c>
      <c r="E24" s="44">
        <v>-9.9265073319847574E-2</v>
      </c>
      <c r="F24" s="45">
        <v>-0.11648378264050907</v>
      </c>
      <c r="G24" s="46">
        <v>6.0853920146368701E-3</v>
      </c>
      <c r="H24" s="47">
        <v>-0.14755411508721128</v>
      </c>
      <c r="I24" s="48">
        <v>89.797347000000002</v>
      </c>
      <c r="J24" s="49">
        <v>-7.8466768052684266E-2</v>
      </c>
      <c r="K24" s="50">
        <v>-7.2736365487038435E-2</v>
      </c>
      <c r="L24" s="49">
        <v>-9.9265073319847574E-2</v>
      </c>
      <c r="M24" s="49">
        <v>-0.11648378264050907</v>
      </c>
    </row>
    <row r="25" spans="1:16" s="21" customFormat="1" ht="12.75" customHeight="1" x14ac:dyDescent="0.25">
      <c r="C25" s="59" t="s">
        <v>31</v>
      </c>
      <c r="D25" s="43">
        <v>37.774327999999997</v>
      </c>
      <c r="E25" s="44">
        <v>-3.7961039110209205E-2</v>
      </c>
      <c r="F25" s="45">
        <v>-4.631034850016813E-2</v>
      </c>
      <c r="G25" s="46">
        <v>-7.5797343034000875E-2</v>
      </c>
      <c r="H25" s="47">
        <v>1.2669200164822314E-2</v>
      </c>
      <c r="I25" s="48">
        <v>453.07292900000004</v>
      </c>
      <c r="J25" s="49">
        <v>-7.268458285984658E-3</v>
      </c>
      <c r="K25" s="50">
        <v>-3.3882403946445816E-3</v>
      </c>
      <c r="L25" s="49">
        <v>-3.7961039110209205E-2</v>
      </c>
      <c r="M25" s="49">
        <v>-4.631034850016813E-2</v>
      </c>
    </row>
    <row r="26" spans="1:16" s="21" customFormat="1" ht="12.75" customHeight="1" x14ac:dyDescent="0.25">
      <c r="C26" s="98" t="s">
        <v>32</v>
      </c>
      <c r="D26" s="99">
        <v>374.19815394349996</v>
      </c>
      <c r="E26" s="100">
        <v>-5.3053951874980632E-3</v>
      </c>
      <c r="F26" s="101">
        <v>-1.7587364168963449E-2</v>
      </c>
      <c r="G26" s="102">
        <v>-6.142084814630977E-2</v>
      </c>
      <c r="H26" s="67">
        <v>2.4493517634163409E-2</v>
      </c>
      <c r="I26" s="103">
        <v>4388.5406424089997</v>
      </c>
      <c r="J26" s="104">
        <v>1.8992638099294412E-2</v>
      </c>
      <c r="K26" s="105">
        <v>2.3464294779354855E-2</v>
      </c>
      <c r="L26" s="104">
        <v>-5.3053951874980632E-3</v>
      </c>
      <c r="M26" s="104">
        <v>-1.7587364168963449E-2</v>
      </c>
    </row>
    <row r="27" spans="1:16" s="21" customFormat="1" ht="12.75" hidden="1" customHeight="1" x14ac:dyDescent="0.25">
      <c r="C27" s="42"/>
      <c r="D27" s="43"/>
      <c r="E27" s="44"/>
      <c r="F27" s="45"/>
      <c r="G27" s="46"/>
      <c r="H27" s="71"/>
      <c r="I27" s="48"/>
      <c r="J27" s="49"/>
      <c r="K27" s="50"/>
      <c r="L27" s="49"/>
      <c r="M27" s="49"/>
    </row>
    <row r="28" spans="1:16" s="21" customFormat="1" ht="12.75" hidden="1" customHeight="1" x14ac:dyDescent="0.25">
      <c r="C28" s="42"/>
      <c r="D28" s="43"/>
      <c r="E28" s="44"/>
      <c r="F28" s="45"/>
      <c r="G28" s="46"/>
      <c r="H28" s="71"/>
      <c r="I28" s="48"/>
      <c r="J28" s="49"/>
      <c r="K28" s="50"/>
      <c r="L28" s="49"/>
      <c r="M28" s="49"/>
    </row>
    <row r="29" spans="1:16" s="21" customFormat="1" ht="12.75" hidden="1" customHeight="1" x14ac:dyDescent="0.25">
      <c r="C29" s="42"/>
      <c r="D29" s="43"/>
      <c r="E29" s="44"/>
      <c r="F29" s="45"/>
      <c r="G29" s="46"/>
      <c r="H29" s="71"/>
      <c r="I29" s="48"/>
      <c r="J29" s="49"/>
      <c r="K29" s="50"/>
      <c r="L29" s="49"/>
      <c r="M29" s="49"/>
    </row>
    <row r="30" spans="1:16" s="21" customFormat="1" ht="12.75" hidden="1" customHeight="1" x14ac:dyDescent="0.25">
      <c r="C30" s="72"/>
      <c r="D30" s="27"/>
      <c r="E30" s="73"/>
      <c r="F30" s="74"/>
      <c r="G30" s="73"/>
      <c r="H30" s="75"/>
      <c r="I30" s="76"/>
      <c r="J30" s="73"/>
      <c r="K30" s="73"/>
      <c r="L30" s="73"/>
      <c r="M30" s="73"/>
    </row>
    <row r="31" spans="1:16" s="21" customFormat="1" ht="12.75" hidden="1" customHeight="1" x14ac:dyDescent="0.25">
      <c r="C31" s="59"/>
      <c r="D31" s="77"/>
      <c r="E31" s="49"/>
      <c r="F31" s="78"/>
      <c r="G31" s="49"/>
      <c r="H31" s="79"/>
      <c r="I31" s="80"/>
      <c r="J31" s="49"/>
      <c r="K31" s="49"/>
      <c r="L31" s="49"/>
      <c r="M31" s="49"/>
      <c r="N31" s="81"/>
      <c r="O31" s="81"/>
      <c r="P31" s="81"/>
    </row>
    <row r="32" spans="1:16" s="21" customFormat="1" ht="12.75" hidden="1" customHeight="1" x14ac:dyDescent="0.25">
      <c r="C32" s="82"/>
      <c r="D32" s="43"/>
      <c r="E32" s="49"/>
      <c r="F32" s="78"/>
      <c r="G32" s="49"/>
      <c r="H32" s="79"/>
      <c r="I32" s="80"/>
      <c r="J32" s="49"/>
      <c r="K32" s="49"/>
      <c r="L32" s="49"/>
      <c r="M32" s="49"/>
      <c r="N32" s="81"/>
      <c r="O32" s="81"/>
      <c r="P32" s="81"/>
    </row>
    <row r="33" spans="2:16" s="21" customFormat="1" ht="12.75" hidden="1" customHeight="1" x14ac:dyDescent="0.25">
      <c r="C33" s="82"/>
      <c r="D33" s="43"/>
      <c r="E33" s="49"/>
      <c r="F33" s="78"/>
      <c r="G33" s="49"/>
      <c r="H33" s="79"/>
      <c r="I33" s="80"/>
      <c r="J33" s="49"/>
      <c r="K33" s="49"/>
      <c r="L33" s="49"/>
      <c r="M33" s="49"/>
      <c r="N33" s="81"/>
      <c r="O33" s="81"/>
      <c r="P33" s="81"/>
    </row>
    <row r="34" spans="2:16" s="21" customFormat="1" ht="12.75" hidden="1" customHeight="1" x14ac:dyDescent="0.25">
      <c r="C34" s="82"/>
      <c r="D34" s="43"/>
      <c r="E34" s="49"/>
      <c r="F34" s="78"/>
      <c r="G34" s="49"/>
      <c r="H34" s="79"/>
      <c r="I34" s="80"/>
      <c r="J34" s="49"/>
      <c r="K34" s="49"/>
      <c r="L34" s="49"/>
      <c r="M34" s="49"/>
      <c r="N34" s="81"/>
      <c r="O34" s="81"/>
      <c r="P34" s="81"/>
    </row>
    <row r="35" spans="2:16" s="21" customFormat="1" ht="12.75" hidden="1" customHeight="1" x14ac:dyDescent="0.25">
      <c r="C35" s="59"/>
      <c r="D35" s="43"/>
      <c r="E35" s="49"/>
      <c r="F35" s="78"/>
      <c r="G35" s="49"/>
      <c r="H35" s="79"/>
      <c r="I35" s="80"/>
      <c r="J35" s="49"/>
      <c r="K35" s="49"/>
      <c r="L35" s="49"/>
      <c r="M35" s="49"/>
      <c r="N35" s="81"/>
      <c r="O35" s="81"/>
      <c r="P35" s="81"/>
    </row>
    <row r="36" spans="2:16" s="21" customFormat="1" ht="12.75" hidden="1" customHeight="1" x14ac:dyDescent="0.25">
      <c r="C36" s="83"/>
      <c r="D36" s="84"/>
      <c r="E36" s="85"/>
      <c r="F36" s="85"/>
      <c r="G36" s="85"/>
      <c r="H36" s="85"/>
      <c r="I36" s="88"/>
      <c r="J36" s="85"/>
      <c r="K36" s="85"/>
      <c r="L36" s="85"/>
      <c r="M36" s="85"/>
      <c r="N36" s="81"/>
      <c r="O36" s="81"/>
      <c r="P36" s="81"/>
    </row>
    <row r="37" spans="2:16" s="21" customFormat="1" ht="12.75" customHeight="1" x14ac:dyDescent="0.25">
      <c r="B37" s="89"/>
      <c r="C37" s="90"/>
      <c r="D37" s="214"/>
      <c r="E37" s="214"/>
      <c r="F37" s="214"/>
      <c r="G37" s="214"/>
      <c r="H37" s="91"/>
      <c r="I37" s="92"/>
      <c r="J37" s="91"/>
      <c r="K37" s="91"/>
      <c r="L37" s="91"/>
      <c r="M37" s="91"/>
    </row>
    <row r="38" spans="2:16" s="21" customFormat="1" ht="53.25" customHeight="1" x14ac:dyDescent="0.25">
      <c r="B38" s="89"/>
      <c r="C38" s="191" t="s">
        <v>44</v>
      </c>
      <c r="D38" s="194" t="s">
        <v>6</v>
      </c>
      <c r="E38" s="195"/>
      <c r="F38" s="195"/>
      <c r="G38" s="106"/>
      <c r="H38" s="195" t="s">
        <v>9</v>
      </c>
      <c r="I38" s="195"/>
      <c r="J38" s="195"/>
      <c r="K38" s="196"/>
      <c r="L38" s="194" t="s">
        <v>10</v>
      </c>
      <c r="M38" s="196"/>
    </row>
    <row r="39" spans="2:16" s="21" customFormat="1" ht="47.25" customHeight="1" x14ac:dyDescent="0.25">
      <c r="B39" s="89"/>
      <c r="C39" s="192"/>
      <c r="D39" s="197" t="str">
        <f>D5</f>
        <v>Données brutes  janvier 2024</v>
      </c>
      <c r="E39" s="199" t="str">
        <f>E5</f>
        <v>Taux de croissance  janv 2024 / janv 2023</v>
      </c>
      <c r="F39" s="200"/>
      <c r="G39" s="24" t="str">
        <f>G5</f>
        <v>Taux de croissance  janv 2024 / déc 2023</v>
      </c>
      <c r="H39" s="201" t="str">
        <f>H5</f>
        <v>Rappel :
Taux ACM CVS-CJO à fin janvier 2023</v>
      </c>
      <c r="I39" s="203" t="str">
        <f>I5</f>
        <v>Données brutes fév 2023 - janv 2024</v>
      </c>
      <c r="J39" s="199" t="str">
        <f>J5</f>
        <v>Taux ACM (fév 2023 - janv 2024 / fév 2022 - janv 2023)</v>
      </c>
      <c r="K39" s="205"/>
      <c r="L39" s="199" t="str">
        <f>L5</f>
        <v>( janv à janv 2024 ) /
( janv à janv 2023 )</v>
      </c>
      <c r="M39" s="205"/>
    </row>
    <row r="40" spans="2:16" s="21" customFormat="1" ht="40.5" customHeight="1" x14ac:dyDescent="0.25">
      <c r="B40" s="89"/>
      <c r="C40" s="193"/>
      <c r="D40" s="198"/>
      <c r="E40" s="24" t="s">
        <v>11</v>
      </c>
      <c r="F40" s="25" t="s">
        <v>12</v>
      </c>
      <c r="G40" s="24" t="s">
        <v>12</v>
      </c>
      <c r="H40" s="202"/>
      <c r="I40" s="204"/>
      <c r="J40" s="24" t="s">
        <v>11</v>
      </c>
      <c r="K40" s="24" t="s">
        <v>12</v>
      </c>
      <c r="L40" s="24" t="s">
        <v>11</v>
      </c>
      <c r="M40" s="24" t="s">
        <v>12</v>
      </c>
    </row>
    <row r="41" spans="2:16" s="21" customFormat="1" ht="12.75" customHeight="1" x14ac:dyDescent="0.25">
      <c r="B41" s="89"/>
      <c r="C41" s="26" t="s">
        <v>13</v>
      </c>
      <c r="D41" s="27">
        <v>204.05055151849999</v>
      </c>
      <c r="E41" s="28">
        <v>-2.2406278915356292E-2</v>
      </c>
      <c r="F41" s="29">
        <v>-3.4554150733238975E-2</v>
      </c>
      <c r="G41" s="30">
        <v>-6.0151556274823492E-2</v>
      </c>
      <c r="H41" s="31">
        <v>4.7742880131358412E-3</v>
      </c>
      <c r="I41" s="93">
        <v>2396.2903830999999</v>
      </c>
      <c r="J41" s="28">
        <v>-2.696559167220336E-3</v>
      </c>
      <c r="K41" s="30">
        <v>1.7757391169994641E-3</v>
      </c>
      <c r="L41" s="28">
        <v>-2.2406278915356292E-2</v>
      </c>
      <c r="M41" s="28">
        <v>-3.4554150733238975E-2</v>
      </c>
    </row>
    <row r="42" spans="2:16" s="21" customFormat="1" ht="12.75" customHeight="1" x14ac:dyDescent="0.25">
      <c r="B42" s="89"/>
      <c r="C42" s="33" t="s">
        <v>14</v>
      </c>
      <c r="D42" s="34">
        <v>120.64612481599998</v>
      </c>
      <c r="E42" s="35">
        <v>-3.7779064873081025E-2</v>
      </c>
      <c r="F42" s="36">
        <v>-4.7218884220383672E-2</v>
      </c>
      <c r="G42" s="37">
        <v>-7.026443979117547E-2</v>
      </c>
      <c r="H42" s="38">
        <v>-5.5047302129770381E-3</v>
      </c>
      <c r="I42" s="39">
        <v>1409.57909131</v>
      </c>
      <c r="J42" s="40">
        <v>-1.1828915027063291E-2</v>
      </c>
      <c r="K42" s="41">
        <v>-6.1468314718422512E-3</v>
      </c>
      <c r="L42" s="40">
        <v>-3.7779064873081025E-2</v>
      </c>
      <c r="M42" s="40">
        <v>-4.7218884220383672E-2</v>
      </c>
    </row>
    <row r="43" spans="2:16" s="21" customFormat="1" ht="12.75" customHeight="1" x14ac:dyDescent="0.25">
      <c r="B43" s="89"/>
      <c r="C43" s="42" t="s">
        <v>15</v>
      </c>
      <c r="D43" s="43">
        <v>40.064929899999996</v>
      </c>
      <c r="E43" s="44">
        <v>-3.0258038912004626E-2</v>
      </c>
      <c r="F43" s="45">
        <v>-3.5226164211590083E-2</v>
      </c>
      <c r="G43" s="46">
        <v>-4.8245436641265349E-2</v>
      </c>
      <c r="H43" s="47">
        <v>1.3381114967996321E-3</v>
      </c>
      <c r="I43" s="48">
        <v>450.85408243999996</v>
      </c>
      <c r="J43" s="49">
        <v>-4.7441213515468927E-3</v>
      </c>
      <c r="K43" s="50">
        <v>3.5262956220394326E-3</v>
      </c>
      <c r="L43" s="49">
        <v>-3.0258038912004626E-2</v>
      </c>
      <c r="M43" s="49">
        <v>-3.5226164211590083E-2</v>
      </c>
    </row>
    <row r="44" spans="2:16" s="21" customFormat="1" ht="12.75" customHeight="1" x14ac:dyDescent="0.25">
      <c r="B44" s="89"/>
      <c r="C44" s="51" t="s">
        <v>16</v>
      </c>
      <c r="D44" s="43">
        <v>11.353385699999999</v>
      </c>
      <c r="E44" s="44">
        <v>-2.5508669253480165E-2</v>
      </c>
      <c r="F44" s="45">
        <v>-3.6667083592529126E-2</v>
      </c>
      <c r="G44" s="46">
        <v>-5.8278327438932354E-2</v>
      </c>
      <c r="H44" s="47">
        <v>-2.7553527386808274E-2</v>
      </c>
      <c r="I44" s="48">
        <v>124.48130784</v>
      </c>
      <c r="J44" s="49">
        <v>-3.717124735929922E-2</v>
      </c>
      <c r="K44" s="50">
        <v>-3.2207860749238204E-2</v>
      </c>
      <c r="L44" s="49">
        <v>-2.5508669253480165E-2</v>
      </c>
      <c r="M44" s="49">
        <v>-3.6667083592529126E-2</v>
      </c>
    </row>
    <row r="45" spans="2:16" s="21" customFormat="1" ht="12.75" customHeight="1" x14ac:dyDescent="0.25">
      <c r="B45" s="89"/>
      <c r="C45" s="51" t="s">
        <v>17</v>
      </c>
      <c r="D45" s="43">
        <v>23.644584199999997</v>
      </c>
      <c r="E45" s="44">
        <v>2.4428260498288168E-4</v>
      </c>
      <c r="F45" s="45">
        <v>-2.0884175857831533E-3</v>
      </c>
      <c r="G45" s="46">
        <v>-3.6971839499009618E-2</v>
      </c>
      <c r="H45" s="47">
        <v>9.3204871275720524E-3</v>
      </c>
      <c r="I45" s="48">
        <v>259.1348486</v>
      </c>
      <c r="J45" s="49">
        <v>1.7143017045820885E-2</v>
      </c>
      <c r="K45" s="50">
        <v>2.6614259708720445E-2</v>
      </c>
      <c r="L45" s="49">
        <v>2.4428260498288168E-4</v>
      </c>
      <c r="M45" s="49">
        <v>-2.0884175857831533E-3</v>
      </c>
    </row>
    <row r="46" spans="2:16" s="21" customFormat="1" ht="12.75" customHeight="1" x14ac:dyDescent="0.25">
      <c r="B46" s="89"/>
      <c r="C46" s="51" t="s">
        <v>18</v>
      </c>
      <c r="D46" s="43">
        <v>4.9080300000000001</v>
      </c>
      <c r="E46" s="44">
        <v>-0.1645701613792746</v>
      </c>
      <c r="F46" s="45">
        <v>-0.15916582134561219</v>
      </c>
      <c r="G46" s="46">
        <v>-7.463627734850975E-2</v>
      </c>
      <c r="H46" s="47">
        <v>2.7159021829331831E-2</v>
      </c>
      <c r="I46" s="48">
        <v>65.39837</v>
      </c>
      <c r="J46" s="49">
        <v>-2.8016979331722536E-2</v>
      </c>
      <c r="K46" s="50">
        <v>-1.7801546431990278E-2</v>
      </c>
      <c r="L46" s="49">
        <v>-0.1645701613792746</v>
      </c>
      <c r="M46" s="49">
        <v>-0.15916582134561219</v>
      </c>
    </row>
    <row r="47" spans="2:16" s="21" customFormat="1" ht="12.75" customHeight="1" x14ac:dyDescent="0.25">
      <c r="B47" s="89"/>
      <c r="C47" s="52" t="s">
        <v>19</v>
      </c>
      <c r="D47" s="43">
        <v>49.258325160000005</v>
      </c>
      <c r="E47" s="44">
        <v>-7.3742906807640063E-2</v>
      </c>
      <c r="F47" s="45">
        <v>-8.8535081367387414E-2</v>
      </c>
      <c r="G47" s="46">
        <v>-0.11225940374846621</v>
      </c>
      <c r="H47" s="47">
        <v>-2.260198956861792E-2</v>
      </c>
      <c r="I47" s="48">
        <v>585.12831382000002</v>
      </c>
      <c r="J47" s="49">
        <v>-2.771573211313838E-2</v>
      </c>
      <c r="K47" s="50">
        <v>-2.5488544480457009E-2</v>
      </c>
      <c r="L47" s="49">
        <v>-7.3742906807640063E-2</v>
      </c>
      <c r="M47" s="49">
        <v>-8.8535081367387414E-2</v>
      </c>
    </row>
    <row r="48" spans="2:16" s="21" customFormat="1" ht="12.75" customHeight="1" x14ac:dyDescent="0.25">
      <c r="B48" s="89"/>
      <c r="C48" s="53" t="s">
        <v>20</v>
      </c>
      <c r="D48" s="43">
        <v>9.1123908199999999</v>
      </c>
      <c r="E48" s="44">
        <v>-7.2474051144268414E-2</v>
      </c>
      <c r="F48" s="45">
        <v>-4.4043020316675507E-2</v>
      </c>
      <c r="G48" s="46">
        <v>-6.3279271575479967E-2</v>
      </c>
      <c r="H48" s="47">
        <v>-1.3373623894063047E-2</v>
      </c>
      <c r="I48" s="48">
        <v>122.71933378</v>
      </c>
      <c r="J48" s="49">
        <v>4.2880880716360537E-3</v>
      </c>
      <c r="K48" s="50">
        <v>1.023499267365402E-2</v>
      </c>
      <c r="L48" s="49">
        <v>-7.2474051144268414E-2</v>
      </c>
      <c r="M48" s="49">
        <v>-4.4043020316675507E-2</v>
      </c>
    </row>
    <row r="49" spans="2:13" s="21" customFormat="1" ht="12.75" customHeight="1" x14ac:dyDescent="0.25">
      <c r="B49" s="89"/>
      <c r="C49" s="53" t="s">
        <v>21</v>
      </c>
      <c r="D49" s="43">
        <v>39.016805340000005</v>
      </c>
      <c r="E49" s="44">
        <v>-7.5218640077198473E-2</v>
      </c>
      <c r="F49" s="45">
        <v>-0.10440069176350142</v>
      </c>
      <c r="G49" s="46">
        <v>-0.12852943875821643</v>
      </c>
      <c r="H49" s="47">
        <v>-2.6438870573542661E-2</v>
      </c>
      <c r="I49" s="48">
        <v>447.50580603999998</v>
      </c>
      <c r="J49" s="49">
        <v>-3.8740650327603987E-2</v>
      </c>
      <c r="K49" s="50">
        <v>-3.7685856640579884E-2</v>
      </c>
      <c r="L49" s="49">
        <v>-7.5218640077198473E-2</v>
      </c>
      <c r="M49" s="49">
        <v>-0.10440069176350142</v>
      </c>
    </row>
    <row r="50" spans="2:13" s="21" customFormat="1" ht="12.75" customHeight="1" x14ac:dyDescent="0.25">
      <c r="B50" s="89"/>
      <c r="C50" s="54" t="s">
        <v>22</v>
      </c>
      <c r="D50" s="43">
        <v>5.9551277559999996</v>
      </c>
      <c r="E50" s="44">
        <v>-7.1590573605054386E-2</v>
      </c>
      <c r="F50" s="45">
        <v>-7.1666412750427511E-2</v>
      </c>
      <c r="G50" s="46">
        <v>-4.6172905266931075E-2</v>
      </c>
      <c r="H50" s="47">
        <v>-3.7855130235321055E-2</v>
      </c>
      <c r="I50" s="48">
        <v>72.419021049999998</v>
      </c>
      <c r="J50" s="49">
        <v>-5.1326717075748429E-2</v>
      </c>
      <c r="K50" s="50">
        <v>-4.1296351696849865E-2</v>
      </c>
      <c r="L50" s="49">
        <v>-7.1590573605054386E-2</v>
      </c>
      <c r="M50" s="49">
        <v>-7.1666412750427511E-2</v>
      </c>
    </row>
    <row r="51" spans="2:13" s="21" customFormat="1" ht="12.75" customHeight="1" x14ac:dyDescent="0.25">
      <c r="B51" s="89"/>
      <c r="C51" s="42" t="s">
        <v>23</v>
      </c>
      <c r="D51" s="43">
        <v>12.534968999999998</v>
      </c>
      <c r="E51" s="44">
        <v>7.1928289300242643E-3</v>
      </c>
      <c r="F51" s="45">
        <v>-3.5025730908032626E-3</v>
      </c>
      <c r="G51" s="46">
        <v>-3.6591632245064232E-2</v>
      </c>
      <c r="H51" s="55">
        <v>2.3284434783161556E-2</v>
      </c>
      <c r="I51" s="48">
        <v>163.47184200000001</v>
      </c>
      <c r="J51" s="56">
        <v>1.1553228451744335E-2</v>
      </c>
      <c r="K51" s="50">
        <v>1.7517718869417331E-2</v>
      </c>
      <c r="L51" s="49">
        <v>7.1928289300242643E-3</v>
      </c>
      <c r="M51" s="49">
        <v>-3.5025730908032626E-3</v>
      </c>
    </row>
    <row r="52" spans="2:13" s="21" customFormat="1" ht="12.75" customHeight="1" x14ac:dyDescent="0.25">
      <c r="B52" s="89"/>
      <c r="C52" s="42" t="s">
        <v>24</v>
      </c>
      <c r="D52" s="43">
        <v>10.516946000000001</v>
      </c>
      <c r="E52" s="44">
        <v>7.7574932672993979E-2</v>
      </c>
      <c r="F52" s="45">
        <v>6.8365039436168118E-2</v>
      </c>
      <c r="G52" s="46">
        <v>-9.9698427167076442E-3</v>
      </c>
      <c r="H52" s="47">
        <v>3.7439655778428671E-2</v>
      </c>
      <c r="I52" s="48">
        <v>109.50878400000001</v>
      </c>
      <c r="J52" s="49">
        <v>3.57027665563312E-2</v>
      </c>
      <c r="K52" s="50">
        <v>4.4577560246640058E-2</v>
      </c>
      <c r="L52" s="49">
        <v>7.7574932672993979E-2</v>
      </c>
      <c r="M52" s="49">
        <v>6.8365039436168118E-2</v>
      </c>
    </row>
    <row r="53" spans="2:13" s="21" customFormat="1" ht="12.75" customHeight="1" x14ac:dyDescent="0.25">
      <c r="B53" s="89"/>
      <c r="C53" s="51" t="s">
        <v>25</v>
      </c>
      <c r="D53" s="43">
        <v>6.9299520000000001</v>
      </c>
      <c r="E53" s="44">
        <v>0.118624582631498</v>
      </c>
      <c r="F53" s="45">
        <v>9.3920332112409355E-2</v>
      </c>
      <c r="G53" s="46">
        <v>9.3478180242634323E-3</v>
      </c>
      <c r="H53" s="47">
        <v>7.1677506189582019E-2</v>
      </c>
      <c r="I53" s="48">
        <v>70.292149999999992</v>
      </c>
      <c r="J53" s="49">
        <v>4.9716762853163843E-2</v>
      </c>
      <c r="K53" s="50">
        <v>5.6128172496022311E-2</v>
      </c>
      <c r="L53" s="49">
        <v>0.118624582631498</v>
      </c>
      <c r="M53" s="49">
        <v>9.3920332112409355E-2</v>
      </c>
    </row>
    <row r="54" spans="2:13" s="21" customFormat="1" ht="12.75" customHeight="1" x14ac:dyDescent="0.25">
      <c r="B54" s="89"/>
      <c r="C54" s="51" t="s">
        <v>26</v>
      </c>
      <c r="D54" s="43">
        <v>3.5869940000000002</v>
      </c>
      <c r="E54" s="44">
        <v>6.2363192167333992E-3</v>
      </c>
      <c r="F54" s="45">
        <v>2.2037966463408498E-2</v>
      </c>
      <c r="G54" s="46">
        <v>-4.5418466746278918E-2</v>
      </c>
      <c r="H54" s="47">
        <v>-1.69000056568821E-2</v>
      </c>
      <c r="I54" s="48">
        <v>39.216633999999992</v>
      </c>
      <c r="J54" s="49">
        <v>1.149851665531898E-2</v>
      </c>
      <c r="K54" s="50">
        <v>2.4593585846229393E-2</v>
      </c>
      <c r="L54" s="49">
        <v>6.2363192167333992E-3</v>
      </c>
      <c r="M54" s="49">
        <v>2.2037966463408498E-2</v>
      </c>
    </row>
    <row r="55" spans="2:13" s="21" customFormat="1" ht="12.75" customHeight="1" x14ac:dyDescent="0.25">
      <c r="B55" s="89"/>
      <c r="C55" s="57" t="s">
        <v>27</v>
      </c>
      <c r="D55" s="34">
        <v>83.404426702500004</v>
      </c>
      <c r="E55" s="35">
        <v>7.2048374622712963E-4</v>
      </c>
      <c r="F55" s="36">
        <v>-1.6281790994285728E-2</v>
      </c>
      <c r="G55" s="37">
        <v>-4.5645603690979031E-2</v>
      </c>
      <c r="H55" s="58">
        <v>2.0176240608701601E-2</v>
      </c>
      <c r="I55" s="39">
        <v>986.71129179000002</v>
      </c>
      <c r="J55" s="40">
        <v>1.0646310075582477E-2</v>
      </c>
      <c r="K55" s="41">
        <v>1.3347988405190803E-2</v>
      </c>
      <c r="L55" s="40">
        <v>7.2048374622712963E-4</v>
      </c>
      <c r="M55" s="40">
        <v>-1.6281790994285728E-2</v>
      </c>
    </row>
    <row r="56" spans="2:13" s="21" customFormat="1" ht="12.75" customHeight="1" x14ac:dyDescent="0.25">
      <c r="B56" s="89"/>
      <c r="C56" s="59" t="s">
        <v>28</v>
      </c>
      <c r="D56" s="43">
        <v>63.007049702499998</v>
      </c>
      <c r="E56" s="44">
        <v>2.2590244532557646E-2</v>
      </c>
      <c r="F56" s="45">
        <v>4.2976341498524029E-3</v>
      </c>
      <c r="G56" s="46">
        <v>-3.0919543665940297E-2</v>
      </c>
      <c r="H56" s="47">
        <v>3.186334937296631E-2</v>
      </c>
      <c r="I56" s="48">
        <v>738.37929679000001</v>
      </c>
      <c r="J56" s="49">
        <v>2.7046427507288584E-2</v>
      </c>
      <c r="K56" s="50">
        <v>2.9658598544857417E-2</v>
      </c>
      <c r="L56" s="49">
        <v>2.2590244532557646E-2</v>
      </c>
      <c r="M56" s="49">
        <v>4.2976341498524029E-3</v>
      </c>
    </row>
    <row r="57" spans="2:13" s="21" customFormat="1" ht="12.75" customHeight="1" x14ac:dyDescent="0.25">
      <c r="B57" s="89"/>
      <c r="C57" s="60" t="s">
        <v>29</v>
      </c>
      <c r="D57" s="43">
        <v>59.829326702500005</v>
      </c>
      <c r="E57" s="44">
        <v>3.8466284030085784E-2</v>
      </c>
      <c r="F57" s="45">
        <v>2.0395992445530142E-2</v>
      </c>
      <c r="G57" s="46">
        <v>-3.4860341718027765E-2</v>
      </c>
      <c r="H57" s="47">
        <v>5.4545185960989562E-2</v>
      </c>
      <c r="I57" s="48">
        <v>700.56470179000007</v>
      </c>
      <c r="J57" s="49">
        <v>3.6486020069048664E-2</v>
      </c>
      <c r="K57" s="50">
        <v>3.8320291809909035E-2</v>
      </c>
      <c r="L57" s="49">
        <v>3.8466284030085784E-2</v>
      </c>
      <c r="M57" s="49">
        <v>2.0395992445530142E-2</v>
      </c>
    </row>
    <row r="58" spans="2:13" s="21" customFormat="1" ht="12.75" customHeight="1" x14ac:dyDescent="0.25">
      <c r="B58" s="89"/>
      <c r="C58" s="53" t="s">
        <v>30</v>
      </c>
      <c r="D58" s="61">
        <v>3.1777229999999999</v>
      </c>
      <c r="E58" s="44">
        <v>-0.20596348912764806</v>
      </c>
      <c r="F58" s="45">
        <v>-0.25270154257519828</v>
      </c>
      <c r="G58" s="46">
        <v>6.376151232398386E-2</v>
      </c>
      <c r="H58" s="47">
        <v>-0.23100969611105471</v>
      </c>
      <c r="I58" s="48">
        <v>37.814594999999997</v>
      </c>
      <c r="J58" s="49">
        <v>-0.12122465621598744</v>
      </c>
      <c r="K58" s="50">
        <v>-0.1080036849080851</v>
      </c>
      <c r="L58" s="49">
        <v>-0.20596348912764806</v>
      </c>
      <c r="M58" s="49">
        <v>-0.25270154257519828</v>
      </c>
    </row>
    <row r="59" spans="2:13" s="21" customFormat="1" ht="12.75" customHeight="1" x14ac:dyDescent="0.25">
      <c r="B59" s="89"/>
      <c r="C59" s="59" t="s">
        <v>31</v>
      </c>
      <c r="D59" s="43">
        <v>20.397376999999999</v>
      </c>
      <c r="E59" s="44">
        <v>-6.1293152127341988E-2</v>
      </c>
      <c r="F59" s="45">
        <v>-7.5070866078174814E-2</v>
      </c>
      <c r="G59" s="46">
        <v>-8.8604298301004913E-2</v>
      </c>
      <c r="H59" s="47">
        <v>-1.1078789474063377E-2</v>
      </c>
      <c r="I59" s="48">
        <v>248.33199500000001</v>
      </c>
      <c r="J59" s="49">
        <v>-3.5163394114287483E-2</v>
      </c>
      <c r="K59" s="50">
        <v>-3.2165857834683953E-2</v>
      </c>
      <c r="L59" s="49">
        <v>-6.1293152127341988E-2</v>
      </c>
      <c r="M59" s="49">
        <v>-7.5070866078174814E-2</v>
      </c>
    </row>
    <row r="60" spans="2:13" s="21" customFormat="1" ht="12.75" customHeight="1" x14ac:dyDescent="0.25">
      <c r="B60" s="89"/>
      <c r="C60" s="98" t="s">
        <v>32</v>
      </c>
      <c r="D60" s="99">
        <v>193.5336055185</v>
      </c>
      <c r="E60" s="100">
        <v>-2.7310593924894988E-2</v>
      </c>
      <c r="F60" s="101">
        <v>-3.9232232865135996E-2</v>
      </c>
      <c r="G60" s="102">
        <v>-6.2553243233242517E-2</v>
      </c>
      <c r="H60" s="67">
        <v>3.3219880879848951E-3</v>
      </c>
      <c r="I60" s="103">
        <v>2286.7815990999998</v>
      </c>
      <c r="J60" s="104">
        <v>-4.464100812365146E-3</v>
      </c>
      <c r="K60" s="105">
        <v>-1.919365967613107E-4</v>
      </c>
      <c r="L60" s="104">
        <v>-2.7310593924894988E-2</v>
      </c>
      <c r="M60" s="104">
        <v>-3.9232232865135996E-2</v>
      </c>
    </row>
    <row r="61" spans="2:13" s="21" customFormat="1" ht="12.75" hidden="1" customHeight="1" x14ac:dyDescent="0.25">
      <c r="B61" s="89"/>
      <c r="C61" s="42"/>
      <c r="D61" s="43"/>
      <c r="E61" s="44"/>
      <c r="F61" s="45"/>
      <c r="G61" s="46"/>
      <c r="H61" s="71"/>
      <c r="I61" s="48"/>
      <c r="J61" s="49"/>
      <c r="K61" s="50"/>
      <c r="L61" s="49"/>
      <c r="M61" s="49"/>
    </row>
    <row r="62" spans="2:13" s="21" customFormat="1" ht="12.75" hidden="1" customHeight="1" x14ac:dyDescent="0.25">
      <c r="B62" s="89"/>
      <c r="C62" s="42"/>
      <c r="D62" s="43"/>
      <c r="E62" s="44"/>
      <c r="F62" s="45"/>
      <c r="G62" s="46"/>
      <c r="H62" s="71"/>
      <c r="I62" s="48"/>
      <c r="J62" s="49"/>
      <c r="K62" s="50"/>
      <c r="L62" s="49"/>
      <c r="M62" s="49"/>
    </row>
    <row r="63" spans="2:13" s="21" customFormat="1" ht="57" hidden="1" customHeight="1" x14ac:dyDescent="0.25">
      <c r="B63" s="89"/>
      <c r="C63" s="42"/>
      <c r="D63" s="43"/>
      <c r="E63" s="44"/>
      <c r="F63" s="45"/>
      <c r="G63" s="46"/>
      <c r="H63" s="71"/>
      <c r="I63" s="48"/>
      <c r="J63" s="49"/>
      <c r="K63" s="50"/>
      <c r="L63" s="49"/>
      <c r="M63" s="49"/>
    </row>
    <row r="64" spans="2:13" s="21" customFormat="1" ht="12.75" hidden="1" customHeight="1" x14ac:dyDescent="0.25">
      <c r="B64" s="89"/>
      <c r="C64" s="72"/>
      <c r="D64" s="27"/>
      <c r="E64" s="73"/>
      <c r="F64" s="74"/>
      <c r="G64" s="73"/>
      <c r="H64" s="75"/>
      <c r="I64" s="76"/>
      <c r="J64" s="73"/>
      <c r="K64" s="73"/>
      <c r="L64" s="73"/>
      <c r="M64" s="73"/>
    </row>
    <row r="65" spans="2:13" s="21" customFormat="1" ht="12.75" hidden="1" customHeight="1" x14ac:dyDescent="0.25">
      <c r="B65" s="89"/>
      <c r="C65" s="59"/>
      <c r="D65" s="77"/>
      <c r="E65" s="49"/>
      <c r="F65" s="78"/>
      <c r="G65" s="49"/>
      <c r="H65" s="79"/>
      <c r="I65" s="80"/>
      <c r="J65" s="49"/>
      <c r="K65" s="49"/>
      <c r="L65" s="49"/>
      <c r="M65" s="49"/>
    </row>
    <row r="66" spans="2:13" s="21" customFormat="1" ht="12.75" hidden="1" customHeight="1" x14ac:dyDescent="0.25">
      <c r="B66" s="89"/>
      <c r="C66" s="82"/>
      <c r="D66" s="43"/>
      <c r="E66" s="49"/>
      <c r="F66" s="78"/>
      <c r="G66" s="49"/>
      <c r="H66" s="79"/>
      <c r="I66" s="80"/>
      <c r="J66" s="49"/>
      <c r="K66" s="49"/>
      <c r="L66" s="49"/>
      <c r="M66" s="49"/>
    </row>
    <row r="67" spans="2:13" s="21" customFormat="1" ht="12.75" hidden="1" customHeight="1" x14ac:dyDescent="0.25">
      <c r="B67" s="89"/>
      <c r="C67" s="82"/>
      <c r="D67" s="43"/>
      <c r="E67" s="49"/>
      <c r="F67" s="78"/>
      <c r="G67" s="49"/>
      <c r="H67" s="79"/>
      <c r="I67" s="80"/>
      <c r="J67" s="49"/>
      <c r="K67" s="49"/>
      <c r="L67" s="49"/>
      <c r="M67" s="49"/>
    </row>
    <row r="68" spans="2:13" s="21" customFormat="1" ht="12.75" hidden="1" customHeight="1" x14ac:dyDescent="0.25">
      <c r="B68" s="89"/>
      <c r="C68" s="82"/>
      <c r="D68" s="43"/>
      <c r="E68" s="49"/>
      <c r="F68" s="78"/>
      <c r="G68" s="49"/>
      <c r="H68" s="79"/>
      <c r="I68" s="80"/>
      <c r="J68" s="49"/>
      <c r="K68" s="49"/>
      <c r="L68" s="49"/>
      <c r="M68" s="49"/>
    </row>
    <row r="69" spans="2:13" s="21" customFormat="1" ht="12.75" hidden="1" customHeight="1" x14ac:dyDescent="0.25">
      <c r="B69" s="89"/>
      <c r="C69" s="59"/>
      <c r="D69" s="43"/>
      <c r="E69" s="49"/>
      <c r="F69" s="49"/>
      <c r="G69" s="49"/>
      <c r="H69" s="49"/>
      <c r="I69" s="80"/>
      <c r="J69" s="49"/>
      <c r="K69" s="49"/>
      <c r="L69" s="49"/>
      <c r="M69" s="49"/>
    </row>
    <row r="70" spans="2:13" s="21" customFormat="1" ht="12.75" hidden="1" customHeight="1" x14ac:dyDescent="0.25">
      <c r="B70" s="89"/>
      <c r="C70" s="83"/>
      <c r="D70" s="211"/>
      <c r="E70" s="212"/>
      <c r="F70" s="212"/>
      <c r="G70" s="213"/>
      <c r="H70" s="85"/>
      <c r="I70" s="88"/>
      <c r="J70" s="85"/>
      <c r="K70" s="85"/>
      <c r="L70" s="85"/>
      <c r="M70" s="85"/>
    </row>
    <row r="71" spans="2:13" s="21" customFormat="1" ht="53.25" customHeight="1" x14ac:dyDescent="0.25">
      <c r="B71" s="89"/>
      <c r="C71" s="90"/>
      <c r="D71" s="94"/>
      <c r="E71" s="94"/>
      <c r="F71" s="94"/>
      <c r="G71" s="94"/>
      <c r="H71" s="94"/>
      <c r="I71" s="94"/>
      <c r="J71" s="94"/>
      <c r="K71" s="91"/>
      <c r="L71" s="91"/>
      <c r="M71" s="91"/>
    </row>
    <row r="72" spans="2:13" s="21" customFormat="1" ht="27" customHeight="1" x14ac:dyDescent="0.25">
      <c r="B72" s="89"/>
      <c r="C72" s="191" t="s">
        <v>45</v>
      </c>
      <c r="D72" s="194" t="s">
        <v>6</v>
      </c>
      <c r="E72" s="195"/>
      <c r="F72" s="195"/>
      <c r="G72" s="107"/>
      <c r="H72" s="195" t="s">
        <v>9</v>
      </c>
      <c r="I72" s="195"/>
      <c r="J72" s="195"/>
      <c r="K72" s="196"/>
      <c r="L72" s="194" t="s">
        <v>10</v>
      </c>
      <c r="M72" s="196"/>
    </row>
    <row r="73" spans="2:13" s="21" customFormat="1" ht="38.25" customHeight="1" x14ac:dyDescent="0.25">
      <c r="B73" s="89"/>
      <c r="C73" s="192"/>
      <c r="D73" s="197" t="str">
        <f>D39</f>
        <v>Données brutes  janvier 2024</v>
      </c>
      <c r="E73" s="199" t="str">
        <f>E39</f>
        <v>Taux de croissance  janv 2024 / janv 2023</v>
      </c>
      <c r="F73" s="200"/>
      <c r="G73" s="24" t="str">
        <f>G5</f>
        <v>Taux de croissance  janv 2024 / déc 2023</v>
      </c>
      <c r="H73" s="201" t="str">
        <f>H39</f>
        <v>Rappel :
Taux ACM CVS-CJO à fin janvier 2023</v>
      </c>
      <c r="I73" s="203" t="str">
        <f>I39</f>
        <v>Données brutes fév 2023 - janv 2024</v>
      </c>
      <c r="J73" s="199" t="str">
        <f>J39</f>
        <v>Taux ACM (fév 2023 - janv 2024 / fév 2022 - janv 2023)</v>
      </c>
      <c r="K73" s="205"/>
      <c r="L73" s="199" t="str">
        <f>L39</f>
        <v>( janv à janv 2024 ) /
( janv à janv 2023 )</v>
      </c>
      <c r="M73" s="205"/>
    </row>
    <row r="74" spans="2:13" s="21" customFormat="1" ht="38.25" customHeight="1" x14ac:dyDescent="0.25">
      <c r="B74" s="89"/>
      <c r="C74" s="193"/>
      <c r="D74" s="198"/>
      <c r="E74" s="24" t="s">
        <v>11</v>
      </c>
      <c r="F74" s="25" t="s">
        <v>12</v>
      </c>
      <c r="G74" s="24" t="s">
        <v>12</v>
      </c>
      <c r="H74" s="202"/>
      <c r="I74" s="204"/>
      <c r="J74" s="24" t="s">
        <v>11</v>
      </c>
      <c r="K74" s="24" t="s">
        <v>12</v>
      </c>
      <c r="L74" s="24" t="s">
        <v>11</v>
      </c>
      <c r="M74" s="24" t="s">
        <v>12</v>
      </c>
    </row>
    <row r="75" spans="2:13" s="21" customFormat="1" ht="12.75" customHeight="1" x14ac:dyDescent="0.25">
      <c r="B75" s="89"/>
      <c r="C75" s="26" t="s">
        <v>13</v>
      </c>
      <c r="D75" s="27">
        <v>234.21021742499997</v>
      </c>
      <c r="E75" s="28">
        <v>3.2126062476794504E-2</v>
      </c>
      <c r="F75" s="29">
        <v>2.2945455964424877E-2</v>
      </c>
      <c r="G75" s="30">
        <v>-4.7019997918985035E-2</v>
      </c>
      <c r="H75" s="31">
        <v>4.4736009323130377E-2</v>
      </c>
      <c r="I75" s="93">
        <v>2683.2631143090002</v>
      </c>
      <c r="J75" s="28">
        <v>4.375986188440617E-2</v>
      </c>
      <c r="K75" s="30">
        <v>4.9816810982125537E-2</v>
      </c>
      <c r="L75" s="28">
        <v>3.2126062476794504E-2</v>
      </c>
      <c r="M75" s="28">
        <v>2.2945455964424877E-2</v>
      </c>
    </row>
    <row r="76" spans="2:13" s="21" customFormat="1" ht="12.75" customHeight="1" x14ac:dyDescent="0.25">
      <c r="B76" s="89"/>
      <c r="C76" s="33" t="s">
        <v>14</v>
      </c>
      <c r="D76" s="34">
        <v>156.15031295999995</v>
      </c>
      <c r="E76" s="35">
        <v>2.9375998676021586E-2</v>
      </c>
      <c r="F76" s="36">
        <v>2.776508979527792E-2</v>
      </c>
      <c r="G76" s="37">
        <v>-3.9377019226803367E-2</v>
      </c>
      <c r="H76" s="38">
        <v>3.3774366279226253E-2</v>
      </c>
      <c r="I76" s="39">
        <v>1771.604157109</v>
      </c>
      <c r="J76" s="40">
        <v>3.7485716631091792E-2</v>
      </c>
      <c r="K76" s="41">
        <v>4.5673164400828359E-2</v>
      </c>
      <c r="L76" s="40">
        <v>2.9375998676021586E-2</v>
      </c>
      <c r="M76" s="40">
        <v>2.776508979527792E-2</v>
      </c>
    </row>
    <row r="77" spans="2:13" s="21" customFormat="1" ht="12.75" customHeight="1" x14ac:dyDescent="0.25">
      <c r="B77" s="89"/>
      <c r="C77" s="42" t="s">
        <v>15</v>
      </c>
      <c r="D77" s="43">
        <v>50.87355130000001</v>
      </c>
      <c r="E77" s="44">
        <v>3.2129854415374748E-3</v>
      </c>
      <c r="F77" s="45">
        <v>8.7822106893793439E-3</v>
      </c>
      <c r="G77" s="46">
        <v>-4.5547953228427529E-2</v>
      </c>
      <c r="H77" s="47">
        <v>2.945744649346671E-2</v>
      </c>
      <c r="I77" s="48">
        <v>571.11579667000001</v>
      </c>
      <c r="J77" s="49">
        <v>3.0372663388801735E-2</v>
      </c>
      <c r="K77" s="50">
        <v>4.1832513514278524E-2</v>
      </c>
      <c r="L77" s="49">
        <v>3.2129854415374748E-3</v>
      </c>
      <c r="M77" s="49">
        <v>8.7822106893793439E-3</v>
      </c>
    </row>
    <row r="78" spans="2:13" s="21" customFormat="1" ht="12.75" customHeight="1" x14ac:dyDescent="0.25">
      <c r="B78" s="89"/>
      <c r="C78" s="51" t="s">
        <v>16</v>
      </c>
      <c r="D78" s="43">
        <v>13.8148781</v>
      </c>
      <c r="E78" s="44">
        <v>3.1441305165672784E-2</v>
      </c>
      <c r="F78" s="45">
        <v>2.8097910310692198E-2</v>
      </c>
      <c r="G78" s="46">
        <v>-5.3919098648779973E-2</v>
      </c>
      <c r="H78" s="47">
        <v>3.0120257055239241E-2</v>
      </c>
      <c r="I78" s="48">
        <v>146.73815382999999</v>
      </c>
      <c r="J78" s="49">
        <v>-4.2540737845541132E-3</v>
      </c>
      <c r="K78" s="50">
        <v>3.4327973522418898E-3</v>
      </c>
      <c r="L78" s="49">
        <v>3.1441305165672784E-2</v>
      </c>
      <c r="M78" s="49">
        <v>2.8097910310692198E-2</v>
      </c>
    </row>
    <row r="79" spans="2:13" s="21" customFormat="1" ht="12.75" customHeight="1" x14ac:dyDescent="0.25">
      <c r="B79" s="89"/>
      <c r="C79" s="51" t="s">
        <v>17</v>
      </c>
      <c r="D79" s="43">
        <v>28.829655200000001</v>
      </c>
      <c r="E79" s="44">
        <v>2.7229540553177056E-2</v>
      </c>
      <c r="F79" s="45">
        <v>3.9782077572959595E-2</v>
      </c>
      <c r="G79" s="46">
        <v>-3.6015207877432953E-2</v>
      </c>
      <c r="H79" s="47">
        <v>3.0674715118479634E-2</v>
      </c>
      <c r="I79" s="48">
        <v>319.82965160000003</v>
      </c>
      <c r="J79" s="49">
        <v>5.4978844390661807E-2</v>
      </c>
      <c r="K79" s="50">
        <v>6.8021253664306336E-2</v>
      </c>
      <c r="L79" s="49">
        <v>2.7229540553177056E-2</v>
      </c>
      <c r="M79" s="49">
        <v>3.9782077572959595E-2</v>
      </c>
    </row>
    <row r="80" spans="2:13" s="21" customFormat="1" ht="12.75" customHeight="1" x14ac:dyDescent="0.25">
      <c r="B80" s="89"/>
      <c r="C80" s="51" t="s">
        <v>18</v>
      </c>
      <c r="D80" s="43">
        <v>7.3769460000000002</v>
      </c>
      <c r="E80" s="44">
        <v>-0.12173798336611719</v>
      </c>
      <c r="F80" s="45">
        <v>-0.11652376161091205</v>
      </c>
      <c r="G80" s="46">
        <v>-6.237366909121933E-2</v>
      </c>
      <c r="H80" s="47">
        <v>2.0779995414204278E-2</v>
      </c>
      <c r="I80" s="48">
        <v>94.568504000000004</v>
      </c>
      <c r="J80" s="49">
        <v>5.1635634359226135E-3</v>
      </c>
      <c r="K80" s="50">
        <v>1.8109333161402175E-2</v>
      </c>
      <c r="L80" s="49">
        <v>-0.12173798336611719</v>
      </c>
      <c r="M80" s="49">
        <v>-0.11652376161091205</v>
      </c>
    </row>
    <row r="81" spans="2:13" s="21" customFormat="1" ht="12.75" customHeight="1" x14ac:dyDescent="0.25">
      <c r="B81" s="89"/>
      <c r="C81" s="52" t="s">
        <v>19</v>
      </c>
      <c r="D81" s="43">
        <v>30.484903599999996</v>
      </c>
      <c r="E81" s="44">
        <v>-9.4018370262183293E-3</v>
      </c>
      <c r="F81" s="45">
        <v>-2.554735061625768E-2</v>
      </c>
      <c r="G81" s="46">
        <v>-9.9917994769861518E-2</v>
      </c>
      <c r="H81" s="47">
        <v>2.572341995707772E-2</v>
      </c>
      <c r="I81" s="48">
        <v>356.03247162999997</v>
      </c>
      <c r="J81" s="49">
        <v>3.6257862696677856E-2</v>
      </c>
      <c r="K81" s="50">
        <v>3.6318328897809282E-2</v>
      </c>
      <c r="L81" s="49">
        <v>-9.4018370262183293E-3</v>
      </c>
      <c r="M81" s="49">
        <v>-2.554735061625768E-2</v>
      </c>
    </row>
    <row r="82" spans="2:13" s="21" customFormat="1" ht="12.75" customHeight="1" x14ac:dyDescent="0.25">
      <c r="B82" s="89"/>
      <c r="C82" s="53" t="s">
        <v>20</v>
      </c>
      <c r="D82" s="43">
        <v>7.6350482899999994</v>
      </c>
      <c r="E82" s="44">
        <v>-5.0171695028812358E-2</v>
      </c>
      <c r="F82" s="45">
        <v>-4.1475796933193476E-2</v>
      </c>
      <c r="G82" s="46">
        <v>-7.8983353960993874E-2</v>
      </c>
      <c r="H82" s="47">
        <v>2.8394832179271523E-2</v>
      </c>
      <c r="I82" s="48">
        <v>103.57394823000001</v>
      </c>
      <c r="J82" s="49">
        <v>4.6699706350501247E-2</v>
      </c>
      <c r="K82" s="50">
        <v>4.3674650476860366E-2</v>
      </c>
      <c r="L82" s="49">
        <v>-5.0171695028812358E-2</v>
      </c>
      <c r="M82" s="49">
        <v>-4.1475796933193476E-2</v>
      </c>
    </row>
    <row r="83" spans="2:13" s="21" customFormat="1" ht="12.75" customHeight="1" x14ac:dyDescent="0.25">
      <c r="B83" s="89"/>
      <c r="C83" s="53" t="s">
        <v>21</v>
      </c>
      <c r="D83" s="43">
        <v>21.087863309999996</v>
      </c>
      <c r="E83" s="44">
        <v>7.5129699084648394E-3</v>
      </c>
      <c r="F83" s="45">
        <v>-1.9271392537534626E-2</v>
      </c>
      <c r="G83" s="46">
        <v>-0.117021533926017</v>
      </c>
      <c r="H83" s="47">
        <v>2.1965700893276097E-2</v>
      </c>
      <c r="I83" s="48">
        <v>229.40656240000001</v>
      </c>
      <c r="J83" s="49">
        <v>2.6353512289169823E-2</v>
      </c>
      <c r="K83" s="50">
        <v>2.738299243384712E-2</v>
      </c>
      <c r="L83" s="49">
        <v>7.5129699084648394E-3</v>
      </c>
      <c r="M83" s="49">
        <v>-1.9271392537534626E-2</v>
      </c>
    </row>
    <row r="84" spans="2:13" s="21" customFormat="1" ht="12.75" customHeight="1" x14ac:dyDescent="0.25">
      <c r="B84" s="89"/>
      <c r="C84" s="54" t="s">
        <v>22</v>
      </c>
      <c r="D84" s="43">
        <v>6.7677350599999997</v>
      </c>
      <c r="E84" s="44">
        <v>-2.1100263486790505E-2</v>
      </c>
      <c r="F84" s="45">
        <v>-1.9090582175847581E-2</v>
      </c>
      <c r="G84" s="46">
        <v>-5.4213015081401861E-2</v>
      </c>
      <c r="H84" s="47">
        <v>1.6927047005458107E-2</v>
      </c>
      <c r="I84" s="48">
        <v>81.406555808999997</v>
      </c>
      <c r="J84" s="49">
        <v>8.0043300714494059E-3</v>
      </c>
      <c r="K84" s="50">
        <v>2.004024624384515E-2</v>
      </c>
      <c r="L84" s="49">
        <v>-2.1100263486790505E-2</v>
      </c>
      <c r="M84" s="49">
        <v>-1.9090582175847581E-2</v>
      </c>
    </row>
    <row r="85" spans="2:13" s="21" customFormat="1" ht="12.75" customHeight="1" x14ac:dyDescent="0.25">
      <c r="B85" s="89"/>
      <c r="C85" s="42" t="s">
        <v>23</v>
      </c>
      <c r="D85" s="43">
        <v>11.857616</v>
      </c>
      <c r="E85" s="44">
        <v>4.2443909461807872E-2</v>
      </c>
      <c r="F85" s="45">
        <v>1.3017343628699773E-2</v>
      </c>
      <c r="G85" s="46">
        <v>-3.2624306829640348E-2</v>
      </c>
      <c r="H85" s="55">
        <v>9.1797162214019901E-2</v>
      </c>
      <c r="I85" s="48">
        <v>150.67455300000003</v>
      </c>
      <c r="J85" s="56">
        <v>7.2519022134224675E-2</v>
      </c>
      <c r="K85" s="50">
        <v>7.3070837301284719E-2</v>
      </c>
      <c r="L85" s="49">
        <v>4.2443909461807872E-2</v>
      </c>
      <c r="M85" s="49">
        <v>1.3017343628699773E-2</v>
      </c>
    </row>
    <row r="86" spans="2:13" s="21" customFormat="1" ht="12.75" customHeight="1" x14ac:dyDescent="0.25">
      <c r="B86" s="89"/>
      <c r="C86" s="42" t="s">
        <v>24</v>
      </c>
      <c r="D86" s="43">
        <v>53.545669000000004</v>
      </c>
      <c r="E86" s="44">
        <v>7.7514644165724178E-2</v>
      </c>
      <c r="F86" s="45">
        <v>8.4166858739820549E-2</v>
      </c>
      <c r="G86" s="46">
        <v>1.7120893624609224E-3</v>
      </c>
      <c r="H86" s="47">
        <v>2.6951797814848133E-2</v>
      </c>
      <c r="I86" s="48">
        <v>581.50407100000007</v>
      </c>
      <c r="J86" s="49">
        <v>3.6441422769200038E-2</v>
      </c>
      <c r="K86" s="50">
        <v>4.7373181698240563E-2</v>
      </c>
      <c r="L86" s="49">
        <v>7.7514644165724178E-2</v>
      </c>
      <c r="M86" s="49">
        <v>8.4166858739820549E-2</v>
      </c>
    </row>
    <row r="87" spans="2:13" s="21" customFormat="1" ht="12.75" customHeight="1" x14ac:dyDescent="0.25">
      <c r="B87" s="89"/>
      <c r="C87" s="51" t="s">
        <v>25</v>
      </c>
      <c r="D87" s="43">
        <v>33.294048000000004</v>
      </c>
      <c r="E87" s="44">
        <v>8.6406098170651369E-2</v>
      </c>
      <c r="F87" s="45">
        <v>8.9231929758998518E-2</v>
      </c>
      <c r="G87" s="46">
        <v>2.8145203621954273E-3</v>
      </c>
      <c r="H87" s="47">
        <v>3.6278495805811328E-2</v>
      </c>
      <c r="I87" s="48">
        <v>368.00952100000006</v>
      </c>
      <c r="J87" s="49">
        <v>4.8335403955839906E-2</v>
      </c>
      <c r="K87" s="50">
        <v>5.796075220463992E-2</v>
      </c>
      <c r="L87" s="49">
        <v>8.6406098170651369E-2</v>
      </c>
      <c r="M87" s="49">
        <v>8.9231929758998518E-2</v>
      </c>
    </row>
    <row r="88" spans="2:13" s="21" customFormat="1" ht="12.75" customHeight="1" x14ac:dyDescent="0.25">
      <c r="B88" s="89"/>
      <c r="C88" s="51" t="s">
        <v>26</v>
      </c>
      <c r="D88" s="43">
        <v>20.251621</v>
      </c>
      <c r="E88" s="44">
        <v>6.3209044607000608E-2</v>
      </c>
      <c r="F88" s="45">
        <v>7.5514511465538892E-2</v>
      </c>
      <c r="G88" s="46">
        <v>-1.8943116741954036E-4</v>
      </c>
      <c r="H88" s="47">
        <v>1.1739157710842107E-2</v>
      </c>
      <c r="I88" s="48">
        <v>213.49455</v>
      </c>
      <c r="J88" s="49">
        <v>1.6560681915456676E-2</v>
      </c>
      <c r="K88" s="50">
        <v>2.9685092507285349E-2</v>
      </c>
      <c r="L88" s="49">
        <v>6.3209044607000608E-2</v>
      </c>
      <c r="M88" s="49">
        <v>7.5514511465538892E-2</v>
      </c>
    </row>
    <row r="89" spans="2:13" s="21" customFormat="1" ht="12.75" customHeight="1" x14ac:dyDescent="0.25">
      <c r="B89" s="89"/>
      <c r="C89" s="57" t="s">
        <v>27</v>
      </c>
      <c r="D89" s="34">
        <v>78.059904465000002</v>
      </c>
      <c r="E89" s="35">
        <v>3.7671598172432486E-2</v>
      </c>
      <c r="F89" s="36">
        <v>1.3556839818952726E-2</v>
      </c>
      <c r="G89" s="37">
        <v>-6.176532626841913E-2</v>
      </c>
      <c r="H89" s="58">
        <v>6.7090542198685599E-2</v>
      </c>
      <c r="I89" s="39">
        <v>911.65895719999992</v>
      </c>
      <c r="J89" s="40">
        <v>5.6171849042613298E-2</v>
      </c>
      <c r="K89" s="41">
        <v>5.8003289728266516E-2</v>
      </c>
      <c r="L89" s="40">
        <v>3.7671598172432486E-2</v>
      </c>
      <c r="M89" s="40">
        <v>1.3556839818952726E-2</v>
      </c>
    </row>
    <row r="90" spans="2:13" s="21" customFormat="1" ht="12.75" customHeight="1" x14ac:dyDescent="0.25">
      <c r="B90" s="89"/>
      <c r="C90" s="59" t="s">
        <v>28</v>
      </c>
      <c r="D90" s="43">
        <v>60.682953464999997</v>
      </c>
      <c r="E90" s="44">
        <v>5.187287782673855E-2</v>
      </c>
      <c r="F90" s="45">
        <v>2.0910896295400105E-2</v>
      </c>
      <c r="G90" s="46">
        <v>-6.2128868040866814E-2</v>
      </c>
      <c r="H90" s="47">
        <v>7.3874361662430221E-2</v>
      </c>
      <c r="I90" s="48">
        <v>706.91802319999988</v>
      </c>
      <c r="J90" s="49">
        <v>6.4370782384152614E-2</v>
      </c>
      <c r="K90" s="50">
        <v>6.527002510405433E-2</v>
      </c>
      <c r="L90" s="49">
        <v>5.187287782673855E-2</v>
      </c>
      <c r="M90" s="49">
        <v>2.0910896295400105E-2</v>
      </c>
    </row>
    <row r="91" spans="2:13" s="21" customFormat="1" ht="12.75" customHeight="1" x14ac:dyDescent="0.25">
      <c r="B91" s="89"/>
      <c r="C91" s="60" t="s">
        <v>29</v>
      </c>
      <c r="D91" s="43">
        <v>56.173025465000002</v>
      </c>
      <c r="E91" s="44">
        <v>5.6727967690146208E-2</v>
      </c>
      <c r="F91" s="45">
        <v>2.2868099373190676E-2</v>
      </c>
      <c r="G91" s="46">
        <v>-6.4835355997839073E-2</v>
      </c>
      <c r="H91" s="47">
        <v>8.8797396985718535E-2</v>
      </c>
      <c r="I91" s="48">
        <v>654.93527120000022</v>
      </c>
      <c r="J91" s="49">
        <v>7.4099674161707707E-2</v>
      </c>
      <c r="K91" s="50">
        <v>7.5158620808092769E-2</v>
      </c>
      <c r="L91" s="49">
        <v>5.6727967690146208E-2</v>
      </c>
      <c r="M91" s="49">
        <v>2.2868099373190676E-2</v>
      </c>
    </row>
    <row r="92" spans="2:13" s="21" customFormat="1" ht="12.75" customHeight="1" x14ac:dyDescent="0.25">
      <c r="B92" s="89"/>
      <c r="C92" s="53" t="s">
        <v>30</v>
      </c>
      <c r="D92" s="61">
        <v>4.5099279999999995</v>
      </c>
      <c r="E92" s="44">
        <v>-5.0632280279268027E-3</v>
      </c>
      <c r="F92" s="45">
        <v>-2.973579274013205E-3</v>
      </c>
      <c r="G92" s="46">
        <v>-2.6868879357731967E-2</v>
      </c>
      <c r="H92" s="47">
        <v>-6.876704998533667E-2</v>
      </c>
      <c r="I92" s="48">
        <v>51.982752000000005</v>
      </c>
      <c r="J92" s="49">
        <v>-4.4652504037590468E-2</v>
      </c>
      <c r="K92" s="50">
        <v>-4.5242581343505894E-2</v>
      </c>
      <c r="L92" s="49">
        <v>-5.0632280279268027E-3</v>
      </c>
      <c r="M92" s="49">
        <v>-2.973579274013205E-3</v>
      </c>
    </row>
    <row r="93" spans="2:13" s="21" customFormat="1" ht="12.75" customHeight="1" x14ac:dyDescent="0.25">
      <c r="B93" s="89"/>
      <c r="C93" s="59" t="s">
        <v>31</v>
      </c>
      <c r="D93" s="43">
        <v>17.376951000000002</v>
      </c>
      <c r="E93" s="44">
        <v>-9.0491173030365912E-3</v>
      </c>
      <c r="F93" s="45">
        <v>-1.0722698862795532E-2</v>
      </c>
      <c r="G93" s="46">
        <v>-6.0524588979937621E-2</v>
      </c>
      <c r="H93" s="47">
        <v>4.5088769911524773E-2</v>
      </c>
      <c r="I93" s="48">
        <v>204.74093400000001</v>
      </c>
      <c r="J93" s="49">
        <v>2.8808863405704654E-2</v>
      </c>
      <c r="K93" s="50">
        <v>3.3786140270223308E-2</v>
      </c>
      <c r="L93" s="49">
        <v>-9.0491173030365912E-3</v>
      </c>
      <c r="M93" s="49">
        <v>-1.0722698862795532E-2</v>
      </c>
    </row>
    <row r="94" spans="2:13" s="21" customFormat="1" ht="12.75" customHeight="1" x14ac:dyDescent="0.25">
      <c r="B94" s="89"/>
      <c r="C94" s="98" t="s">
        <v>32</v>
      </c>
      <c r="D94" s="99">
        <v>180.66454842499996</v>
      </c>
      <c r="E94" s="100">
        <v>1.9399264337364386E-2</v>
      </c>
      <c r="F94" s="101">
        <v>6.5443134532190417E-3</v>
      </c>
      <c r="G94" s="102">
        <v>-6.0212758967535862E-2</v>
      </c>
      <c r="H94" s="67">
        <v>4.9809480966121145E-2</v>
      </c>
      <c r="I94" s="103">
        <v>2101.7590433089999</v>
      </c>
      <c r="J94" s="104">
        <v>4.5802979705455993E-2</v>
      </c>
      <c r="K94" s="105">
        <v>5.0498749957026634E-2</v>
      </c>
      <c r="L94" s="104">
        <v>1.9399264337364386E-2</v>
      </c>
      <c r="M94" s="104">
        <v>6.5443134532190417E-3</v>
      </c>
    </row>
    <row r="95" spans="2:13" s="21" customFormat="1" ht="12.75" hidden="1" customHeight="1" x14ac:dyDescent="0.25">
      <c r="B95" s="89"/>
      <c r="C95" s="42"/>
      <c r="D95" s="43"/>
      <c r="E95" s="44"/>
      <c r="F95" s="45"/>
      <c r="G95" s="46"/>
      <c r="H95" s="71"/>
      <c r="I95" s="48"/>
      <c r="J95" s="49"/>
      <c r="K95" s="50"/>
      <c r="L95" s="49"/>
      <c r="M95" s="49"/>
    </row>
    <row r="96" spans="2:13" s="21" customFormat="1" ht="12.75" hidden="1" customHeight="1" x14ac:dyDescent="0.25">
      <c r="B96" s="89"/>
      <c r="C96" s="42"/>
      <c r="D96" s="43"/>
      <c r="E96" s="44"/>
      <c r="F96" s="45"/>
      <c r="G96" s="46"/>
      <c r="H96" s="71"/>
      <c r="I96" s="48"/>
      <c r="J96" s="49"/>
      <c r="K96" s="50"/>
      <c r="L96" s="49"/>
      <c r="M96" s="49"/>
    </row>
    <row r="97" spans="2:13" s="21" customFormat="1" ht="12.75" hidden="1" customHeight="1" x14ac:dyDescent="0.25">
      <c r="B97" s="89"/>
      <c r="C97" s="42"/>
      <c r="D97" s="43"/>
      <c r="E97" s="44"/>
      <c r="F97" s="45"/>
      <c r="G97" s="46"/>
      <c r="H97" s="71"/>
      <c r="I97" s="48"/>
      <c r="J97" s="49"/>
      <c r="K97" s="50"/>
      <c r="L97" s="49"/>
      <c r="M97" s="49"/>
    </row>
    <row r="98" spans="2:13" s="21" customFormat="1" ht="12.75" hidden="1" customHeight="1" x14ac:dyDescent="0.25">
      <c r="B98" s="89"/>
      <c r="C98" s="72"/>
      <c r="D98" s="27"/>
      <c r="E98" s="73"/>
      <c r="F98" s="74"/>
      <c r="G98" s="73"/>
      <c r="H98" s="75"/>
      <c r="I98" s="76"/>
      <c r="J98" s="73"/>
      <c r="K98" s="73"/>
      <c r="L98" s="73"/>
      <c r="M98" s="73"/>
    </row>
    <row r="99" spans="2:13" s="21" customFormat="1" ht="12.75" hidden="1" customHeight="1" x14ac:dyDescent="0.25">
      <c r="B99" s="89"/>
      <c r="C99" s="59"/>
      <c r="D99" s="77"/>
      <c r="E99" s="49"/>
      <c r="F99" s="78"/>
      <c r="G99" s="49"/>
      <c r="H99" s="79"/>
      <c r="I99" s="80"/>
      <c r="J99" s="49"/>
      <c r="K99" s="49"/>
      <c r="L99" s="49"/>
      <c r="M99" s="49"/>
    </row>
    <row r="100" spans="2:13" s="21" customFormat="1" ht="12.75" hidden="1" customHeight="1" x14ac:dyDescent="0.25">
      <c r="B100" s="89"/>
      <c r="C100" s="82"/>
      <c r="D100" s="43"/>
      <c r="E100" s="49"/>
      <c r="F100" s="78"/>
      <c r="G100" s="49"/>
      <c r="H100" s="79"/>
      <c r="I100" s="80"/>
      <c r="J100" s="49"/>
      <c r="K100" s="49"/>
      <c r="L100" s="49"/>
      <c r="M100" s="49"/>
    </row>
    <row r="101" spans="2:13" s="21" customFormat="1" ht="12.75" hidden="1" customHeight="1" x14ac:dyDescent="0.25">
      <c r="B101" s="89"/>
      <c r="C101" s="82"/>
      <c r="D101" s="43"/>
      <c r="E101" s="49"/>
      <c r="F101" s="78"/>
      <c r="G101" s="49"/>
      <c r="H101" s="79"/>
      <c r="I101" s="80"/>
      <c r="J101" s="49"/>
      <c r="K101" s="49"/>
      <c r="L101" s="49"/>
      <c r="M101" s="49"/>
    </row>
    <row r="102" spans="2:13" s="21" customFormat="1" ht="12.75" hidden="1" customHeight="1" x14ac:dyDescent="0.25">
      <c r="B102" s="89"/>
      <c r="C102" s="82"/>
      <c r="D102" s="43"/>
      <c r="E102" s="49"/>
      <c r="F102" s="49"/>
      <c r="G102" s="49"/>
      <c r="H102" s="49"/>
      <c r="I102" s="80"/>
      <c r="J102" s="49"/>
      <c r="K102" s="49"/>
      <c r="L102" s="49"/>
      <c r="M102" s="49"/>
    </row>
    <row r="103" spans="2:13" s="21" customFormat="1" ht="12.75" hidden="1" customHeight="1" x14ac:dyDescent="0.25">
      <c r="B103" s="89"/>
      <c r="C103" s="59"/>
      <c r="D103" s="43"/>
      <c r="E103" s="49"/>
      <c r="F103" s="49"/>
      <c r="G103" s="49"/>
      <c r="H103" s="49"/>
      <c r="I103" s="80"/>
      <c r="J103" s="49"/>
      <c r="K103" s="49"/>
      <c r="L103" s="49"/>
      <c r="M103" s="49"/>
    </row>
    <row r="104" spans="2:13" s="21" customFormat="1" ht="12.75" hidden="1" customHeight="1" x14ac:dyDescent="0.25">
      <c r="B104" s="89"/>
      <c r="C104" s="83"/>
      <c r="D104" s="84"/>
      <c r="E104" s="85"/>
      <c r="F104" s="85"/>
      <c r="G104" s="85"/>
      <c r="H104" s="85"/>
      <c r="I104" s="88"/>
      <c r="J104" s="85"/>
      <c r="K104" s="85"/>
      <c r="L104" s="85"/>
      <c r="M104" s="85"/>
    </row>
    <row r="105" spans="2:13" s="21" customFormat="1" ht="12.75" customHeight="1" x14ac:dyDescent="0.25">
      <c r="B105" s="89"/>
      <c r="C105" s="90"/>
      <c r="D105" s="94"/>
      <c r="E105" s="91"/>
      <c r="F105" s="91"/>
      <c r="G105" s="91"/>
      <c r="H105" s="91"/>
      <c r="I105" s="92"/>
      <c r="J105" s="91"/>
      <c r="K105" s="91"/>
      <c r="L105" s="91"/>
      <c r="M105" s="95" t="s">
        <v>46</v>
      </c>
    </row>
    <row r="106" spans="2:13" s="19" customFormat="1" x14ac:dyDescent="0.25">
      <c r="C106" s="96"/>
    </row>
    <row r="107" spans="2:13" s="19" customFormat="1" ht="32.25" customHeight="1" x14ac:dyDescent="0.25">
      <c r="C107" s="190" t="s">
        <v>47</v>
      </c>
      <c r="D107" s="190"/>
      <c r="E107" s="190"/>
      <c r="F107" s="190"/>
      <c r="G107" s="190"/>
      <c r="H107" s="190"/>
      <c r="I107" s="190"/>
      <c r="J107" s="190"/>
      <c r="K107" s="190"/>
      <c r="L107" s="190"/>
      <c r="M107" s="190"/>
    </row>
    <row r="108" spans="2:13" s="19" customFormat="1" ht="8.25" customHeight="1" x14ac:dyDescent="0.25">
      <c r="C108" s="190"/>
      <c r="D108" s="190"/>
      <c r="E108" s="190"/>
      <c r="F108" s="190"/>
      <c r="G108" s="190"/>
      <c r="H108" s="190"/>
      <c r="I108" s="190"/>
      <c r="J108" s="190"/>
      <c r="K108" s="190"/>
      <c r="L108" s="190"/>
      <c r="M108" s="190"/>
    </row>
  </sheetData>
  <mergeCells count="34">
    <mergeCell ref="C4:C6"/>
    <mergeCell ref="D4:G4"/>
    <mergeCell ref="H4:K4"/>
    <mergeCell ref="L4:M4"/>
    <mergeCell ref="D5:D6"/>
    <mergeCell ref="E5:F5"/>
    <mergeCell ref="H5:H6"/>
    <mergeCell ref="I5:I6"/>
    <mergeCell ref="J5:K5"/>
    <mergeCell ref="L5:M5"/>
    <mergeCell ref="D37:G37"/>
    <mergeCell ref="C38:C40"/>
    <mergeCell ref="D38:F38"/>
    <mergeCell ref="H38:K38"/>
    <mergeCell ref="L38:M38"/>
    <mergeCell ref="D39:D40"/>
    <mergeCell ref="E39:F39"/>
    <mergeCell ref="H39:H40"/>
    <mergeCell ref="I39:I40"/>
    <mergeCell ref="J39:K39"/>
    <mergeCell ref="J73:K73"/>
    <mergeCell ref="L73:M73"/>
    <mergeCell ref="C107:M107"/>
    <mergeCell ref="C108:M108"/>
    <mergeCell ref="L39:M39"/>
    <mergeCell ref="D70:G70"/>
    <mergeCell ref="C72:C74"/>
    <mergeCell ref="D72:F72"/>
    <mergeCell ref="H72:K72"/>
    <mergeCell ref="L72:M72"/>
    <mergeCell ref="D73:D74"/>
    <mergeCell ref="E73:F73"/>
    <mergeCell ref="H73:H74"/>
    <mergeCell ref="I73:I74"/>
  </mergeCells>
  <pageMargins left="0" right="0" top="0" bottom="0" header="0" footer="0"/>
  <pageSetup paperSize="9" scale="77" fitToWidth="2" orientation="portrait" r:id="rId1"/>
  <headerFooter alignWithMargins="0"/>
  <rowBreaks count="1" manualBreakCount="1">
    <brk id="37" min="2" max="1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A14646-C659-4C36-9EC1-1517B0057546}">
  <sheetPr>
    <tabColor rgb="FF0000FF"/>
  </sheetPr>
  <dimension ref="A1:GM109"/>
  <sheetViews>
    <sheetView zoomScaleNormal="100" workbookViewId="0">
      <selection activeCell="D109" sqref="D109"/>
    </sheetView>
  </sheetViews>
  <sheetFormatPr baseColWidth="10" defaultColWidth="11.453125" defaultRowHeight="11.5" x14ac:dyDescent="0.25"/>
  <cols>
    <col min="1" max="2" width="2.453125" style="19" customWidth="1"/>
    <col min="3" max="3" width="44.54296875" style="19" bestFit="1" customWidth="1"/>
    <col min="4" max="4" width="11.453125" style="19" bestFit="1" customWidth="1"/>
    <col min="5" max="6" width="9.54296875" style="19" customWidth="1"/>
    <col min="7" max="7" width="10.54296875" style="19" customWidth="1"/>
    <col min="8" max="8" width="9.54296875" style="19" customWidth="1"/>
    <col min="9" max="9" width="10.453125" style="19" customWidth="1"/>
    <col min="10" max="13" width="9.54296875" style="19" customWidth="1"/>
    <col min="14" max="15" width="2.453125" style="19" customWidth="1"/>
    <col min="16" max="195" width="11.453125" style="19"/>
    <col min="196" max="16384" width="11.453125" style="97"/>
  </cols>
  <sheetData>
    <row r="1" spans="1:13" s="19" customFormat="1" x14ac:dyDescent="0.25"/>
    <row r="2" spans="1:13" s="21" customFormat="1" x14ac:dyDescent="0.25">
      <c r="A2" s="108"/>
    </row>
    <row r="3" spans="1:13" s="21" customFormat="1" x14ac:dyDescent="0.25">
      <c r="A3" s="108"/>
    </row>
    <row r="4" spans="1:13" s="21" customFormat="1" ht="24" customHeight="1" x14ac:dyDescent="0.25">
      <c r="A4" s="108"/>
      <c r="C4" s="191" t="s">
        <v>48</v>
      </c>
      <c r="D4" s="194" t="s">
        <v>6</v>
      </c>
      <c r="E4" s="195"/>
      <c r="F4" s="195"/>
      <c r="G4" s="196"/>
      <c r="H4" s="194" t="s">
        <v>9</v>
      </c>
      <c r="I4" s="195"/>
      <c r="J4" s="195"/>
      <c r="K4" s="196"/>
      <c r="L4" s="194" t="s">
        <v>10</v>
      </c>
      <c r="M4" s="196"/>
    </row>
    <row r="5" spans="1:13" s="21" customFormat="1" ht="53.25" customHeight="1" x14ac:dyDescent="0.25">
      <c r="A5" s="108"/>
      <c r="C5" s="192"/>
      <c r="D5" s="197" t="s">
        <v>90</v>
      </c>
      <c r="E5" s="199" t="s">
        <v>91</v>
      </c>
      <c r="F5" s="209"/>
      <c r="G5" s="24" t="s">
        <v>92</v>
      </c>
      <c r="H5" s="201" t="s">
        <v>93</v>
      </c>
      <c r="I5" s="203" t="s">
        <v>94</v>
      </c>
      <c r="J5" s="199" t="s">
        <v>95</v>
      </c>
      <c r="K5" s="210"/>
      <c r="L5" s="199" t="s">
        <v>96</v>
      </c>
      <c r="M5" s="205"/>
    </row>
    <row r="6" spans="1:13" s="21" customFormat="1" ht="36" customHeight="1" x14ac:dyDescent="0.25">
      <c r="A6" s="109"/>
      <c r="C6" s="193"/>
      <c r="D6" s="198"/>
      <c r="E6" s="24" t="s">
        <v>11</v>
      </c>
      <c r="F6" s="25" t="s">
        <v>12</v>
      </c>
      <c r="G6" s="24" t="s">
        <v>12</v>
      </c>
      <c r="H6" s="202"/>
      <c r="I6" s="204"/>
      <c r="J6" s="24" t="s">
        <v>11</v>
      </c>
      <c r="K6" s="24" t="s">
        <v>12</v>
      </c>
      <c r="L6" s="24" t="s">
        <v>11</v>
      </c>
      <c r="M6" s="24" t="s">
        <v>12</v>
      </c>
    </row>
    <row r="7" spans="1:13" s="21" customFormat="1" ht="14" x14ac:dyDescent="0.25">
      <c r="A7" s="109"/>
      <c r="C7" s="26" t="s">
        <v>13</v>
      </c>
      <c r="D7" s="27">
        <v>438.84255118364467</v>
      </c>
      <c r="E7" s="28">
        <v>2.6020033231066053E-2</v>
      </c>
      <c r="F7" s="29">
        <v>8.8189562589138237E-3</v>
      </c>
      <c r="G7" s="30">
        <v>2.9483064092092892E-3</v>
      </c>
      <c r="H7" s="31">
        <v>1.9506857671726774E-2</v>
      </c>
      <c r="I7" s="93">
        <v>5080.0444253412452</v>
      </c>
      <c r="J7" s="28">
        <v>-1.1775872644119723E-2</v>
      </c>
      <c r="K7" s="30">
        <v>-1.0680485070875934E-2</v>
      </c>
      <c r="L7" s="28">
        <v>-8.6163826306957514E-3</v>
      </c>
      <c r="M7" s="28">
        <v>-9.0064885110786586E-3</v>
      </c>
    </row>
    <row r="8" spans="1:13" s="21" customFormat="1" x14ac:dyDescent="0.25">
      <c r="A8" s="109"/>
      <c r="C8" s="33" t="s">
        <v>14</v>
      </c>
      <c r="D8" s="34">
        <v>273.89140408821834</v>
      </c>
      <c r="E8" s="35">
        <v>1.9963043207083864E-2</v>
      </c>
      <c r="F8" s="36">
        <v>1.1552523297093664E-3</v>
      </c>
      <c r="G8" s="37">
        <v>6.4061854726764622E-3</v>
      </c>
      <c r="H8" s="38">
        <v>5.1755878684336398E-3</v>
      </c>
      <c r="I8" s="39">
        <v>3185.9376549849003</v>
      </c>
      <c r="J8" s="40">
        <v>-2.2386193860011616E-2</v>
      </c>
      <c r="K8" s="41">
        <v>-2.1396119552208104E-2</v>
      </c>
      <c r="L8" s="40">
        <v>-1.9827724323547402E-2</v>
      </c>
      <c r="M8" s="40">
        <v>-2.0531147156004792E-2</v>
      </c>
    </row>
    <row r="9" spans="1:13" s="21" customFormat="1" x14ac:dyDescent="0.25">
      <c r="A9" s="109"/>
      <c r="C9" s="42" t="s">
        <v>15</v>
      </c>
      <c r="D9" s="43">
        <v>89.966851150764299</v>
      </c>
      <c r="E9" s="44">
        <v>1.6953639023806533E-2</v>
      </c>
      <c r="F9" s="45">
        <v>1.3456977576749907E-2</v>
      </c>
      <c r="G9" s="46">
        <v>8.3520253343318807E-3</v>
      </c>
      <c r="H9" s="47">
        <v>-1.8193016512250137E-3</v>
      </c>
      <c r="I9" s="48">
        <v>1022.3989670192607</v>
      </c>
      <c r="J9" s="49">
        <v>1.5750658710788956E-2</v>
      </c>
      <c r="K9" s="50">
        <v>1.6219710499709494E-2</v>
      </c>
      <c r="L9" s="49">
        <v>1.7867365657062706E-2</v>
      </c>
      <c r="M9" s="49">
        <v>1.5545026979470578E-2</v>
      </c>
    </row>
    <row r="10" spans="1:13" s="21" customFormat="1" x14ac:dyDescent="0.25">
      <c r="A10" s="109"/>
      <c r="C10" s="51" t="s">
        <v>16</v>
      </c>
      <c r="D10" s="43">
        <v>24.242173607485515</v>
      </c>
      <c r="E10" s="44">
        <v>1.6953639023806533E-2</v>
      </c>
      <c r="F10" s="45">
        <v>-8.9980970816954109E-3</v>
      </c>
      <c r="G10" s="46">
        <v>3.2980151932694879E-2</v>
      </c>
      <c r="H10" s="47">
        <v>-4.3884982453270327E-2</v>
      </c>
      <c r="I10" s="48">
        <v>270.91870790339425</v>
      </c>
      <c r="J10" s="49">
        <v>-3.5162042404710325E-2</v>
      </c>
      <c r="K10" s="50">
        <v>-3.5120348504804166E-2</v>
      </c>
      <c r="L10" s="49">
        <v>-3.3807620719685683E-2</v>
      </c>
      <c r="M10" s="49">
        <v>-3.4473444521698648E-2</v>
      </c>
    </row>
    <row r="11" spans="1:13" s="21" customFormat="1" x14ac:dyDescent="0.25">
      <c r="A11" s="109"/>
      <c r="C11" s="51" t="s">
        <v>17</v>
      </c>
      <c r="D11" s="43">
        <v>51.581492190417542</v>
      </c>
      <c r="E11" s="44">
        <v>8.1391760330573826E-2</v>
      </c>
      <c r="F11" s="45">
        <v>5.3315863120782625E-2</v>
      </c>
      <c r="G11" s="46">
        <v>1.5812464855178066E-2</v>
      </c>
      <c r="H11" s="47">
        <v>1.5982740181451183E-2</v>
      </c>
      <c r="I11" s="48">
        <v>577.14670221619315</v>
      </c>
      <c r="J11" s="49">
        <v>4.0580121347259634E-2</v>
      </c>
      <c r="K11" s="50">
        <v>4.0269809066817208E-2</v>
      </c>
      <c r="L11" s="49">
        <v>4.3467778606322671E-2</v>
      </c>
      <c r="M11" s="49">
        <v>3.9637577027694437E-2</v>
      </c>
    </row>
    <row r="12" spans="1:13" s="21" customFormat="1" x14ac:dyDescent="0.25">
      <c r="A12" s="109"/>
      <c r="C12" s="51" t="s">
        <v>18</v>
      </c>
      <c r="D12" s="43">
        <v>13.09496491762172</v>
      </c>
      <c r="E12" s="44">
        <v>-6.5314890057666775E-2</v>
      </c>
      <c r="F12" s="45">
        <v>-8.6008202580868276E-2</v>
      </c>
      <c r="G12" s="46">
        <v>-5.978185657556645E-2</v>
      </c>
      <c r="H12" s="47">
        <v>1.0532644160532234E-2</v>
      </c>
      <c r="I12" s="48">
        <v>162.58939887660992</v>
      </c>
      <c r="J12" s="49">
        <v>1.6881805665597938E-2</v>
      </c>
      <c r="K12" s="50">
        <v>2.068963269075641E-2</v>
      </c>
      <c r="L12" s="49">
        <v>1.6635683554616421E-2</v>
      </c>
      <c r="M12" s="49">
        <v>1.7236478371270847E-2</v>
      </c>
    </row>
    <row r="13" spans="1:13" s="21" customFormat="1" x14ac:dyDescent="0.25">
      <c r="A13" s="109"/>
      <c r="C13" s="110" t="s">
        <v>19</v>
      </c>
      <c r="D13" s="77">
        <v>81.60093632185378</v>
      </c>
      <c r="E13" s="111">
        <v>1.2712397328742409E-2</v>
      </c>
      <c r="F13" s="112">
        <v>-1.6300353584219884E-3</v>
      </c>
      <c r="G13" s="113">
        <v>9.7305535892977524E-4</v>
      </c>
      <c r="H13" s="114">
        <v>-1.6059410776992022E-2</v>
      </c>
      <c r="I13" s="115">
        <v>939.34271712191435</v>
      </c>
      <c r="J13" s="116">
        <v>-1.7916928435821711E-2</v>
      </c>
      <c r="K13" s="117">
        <v>-1.7548784030029352E-2</v>
      </c>
      <c r="L13" s="116">
        <v>-1.5145568696074418E-2</v>
      </c>
      <c r="M13" s="116">
        <v>-1.7204484127864572E-2</v>
      </c>
    </row>
    <row r="14" spans="1:13" s="21" customFormat="1" ht="12" customHeight="1" x14ac:dyDescent="0.25">
      <c r="A14" s="118"/>
      <c r="C14" s="53" t="s">
        <v>20</v>
      </c>
      <c r="D14" s="43">
        <v>20.128910012569712</v>
      </c>
      <c r="E14" s="44">
        <v>5.5441619681726673E-2</v>
      </c>
      <c r="F14" s="45">
        <v>1.4853444103455793E-2</v>
      </c>
      <c r="G14" s="46">
        <v>-1.1411641927091543E-3</v>
      </c>
      <c r="H14" s="47">
        <v>-1.2484321703305712E-2</v>
      </c>
      <c r="I14" s="48">
        <v>226.60406632539139</v>
      </c>
      <c r="J14" s="49">
        <v>3.4120137808419715E-2</v>
      </c>
      <c r="K14" s="50">
        <v>3.585358262763183E-2</v>
      </c>
      <c r="L14" s="49">
        <v>3.6426090370274666E-2</v>
      </c>
      <c r="M14" s="49">
        <v>3.4137186953179244E-2</v>
      </c>
    </row>
    <row r="15" spans="1:13" s="21" customFormat="1" x14ac:dyDescent="0.25">
      <c r="A15" s="109"/>
      <c r="C15" s="119" t="s">
        <v>21</v>
      </c>
      <c r="D15" s="84">
        <v>57.875418377876898</v>
      </c>
      <c r="E15" s="120">
        <v>-6.1420469385788934E-3</v>
      </c>
      <c r="F15" s="121">
        <v>-1.1822896096547519E-2</v>
      </c>
      <c r="G15" s="122">
        <v>1.4920701446721196E-3</v>
      </c>
      <c r="H15" s="71">
        <v>-1.8331393139434105E-2</v>
      </c>
      <c r="I15" s="123">
        <v>675.08127978268806</v>
      </c>
      <c r="J15" s="85">
        <v>-3.9410494579476985E-2</v>
      </c>
      <c r="K15" s="124">
        <v>-3.9480209374618158E-2</v>
      </c>
      <c r="L15" s="85">
        <v>-3.6760328871261128E-2</v>
      </c>
      <c r="M15" s="85">
        <v>-3.8472604446144532E-2</v>
      </c>
    </row>
    <row r="16" spans="1:13" s="21" customFormat="1" x14ac:dyDescent="0.25">
      <c r="A16" s="18"/>
      <c r="C16" s="125" t="s">
        <v>22</v>
      </c>
      <c r="D16" s="77">
        <v>13.469421967233989</v>
      </c>
      <c r="E16" s="111">
        <v>-0.13530664310454343</v>
      </c>
      <c r="F16" s="112">
        <v>-0.15329303003959194</v>
      </c>
      <c r="G16" s="113">
        <v>7.774404093054077E-3</v>
      </c>
      <c r="H16" s="114">
        <v>-0.14020160443913809</v>
      </c>
      <c r="I16" s="115">
        <v>161.37362199736415</v>
      </c>
      <c r="J16" s="116">
        <v>-0.27400370925411088</v>
      </c>
      <c r="K16" s="117">
        <v>-0.27212662588329095</v>
      </c>
      <c r="L16" s="116">
        <v>-0.25791136773708012</v>
      </c>
      <c r="M16" s="116">
        <v>-0.25641263141145743</v>
      </c>
    </row>
    <row r="17" spans="1:19" s="21" customFormat="1" x14ac:dyDescent="0.25">
      <c r="A17" s="18"/>
      <c r="C17" s="126" t="s">
        <v>23</v>
      </c>
      <c r="D17" s="84">
        <v>27.977372289946498</v>
      </c>
      <c r="E17" s="120">
        <v>7.6763314676575822E-2</v>
      </c>
      <c r="F17" s="121">
        <v>4.3366124541791784E-2</v>
      </c>
      <c r="G17" s="122">
        <v>1.9429614544860696E-2</v>
      </c>
      <c r="H17" s="127">
        <v>3.8476962867131759E-2</v>
      </c>
      <c r="I17" s="123">
        <v>313.27499254817519</v>
      </c>
      <c r="J17" s="128">
        <v>4.9613859510962532E-2</v>
      </c>
      <c r="K17" s="124">
        <v>5.1672126306078869E-2</v>
      </c>
      <c r="L17" s="85">
        <v>5.1428923944966343E-2</v>
      </c>
      <c r="M17" s="85">
        <v>5.0951020454772067E-2</v>
      </c>
    </row>
    <row r="18" spans="1:19" s="21" customFormat="1" x14ac:dyDescent="0.25">
      <c r="C18" s="42" t="s">
        <v>24</v>
      </c>
      <c r="D18" s="43">
        <v>55.829809996613314</v>
      </c>
      <c r="E18" s="44">
        <v>1.3389901978568819E-2</v>
      </c>
      <c r="F18" s="45">
        <v>3.5529737977020304E-3</v>
      </c>
      <c r="G18" s="46">
        <v>6.5006212349203452E-3</v>
      </c>
      <c r="H18" s="47">
        <v>8.3251595775468035E-2</v>
      </c>
      <c r="I18" s="48">
        <v>690.7775037855863</v>
      </c>
      <c r="J18" s="49">
        <v>-4.0965822434782528E-2</v>
      </c>
      <c r="K18" s="50">
        <v>-3.9290553305988851E-2</v>
      </c>
      <c r="L18" s="49">
        <v>-4.4668677706240945E-2</v>
      </c>
      <c r="M18" s="49">
        <v>-4.2159223376240784E-2</v>
      </c>
    </row>
    <row r="19" spans="1:19" s="21" customFormat="1" x14ac:dyDescent="0.25">
      <c r="A19" s="19"/>
      <c r="C19" s="51" t="s">
        <v>25</v>
      </c>
      <c r="D19" s="43">
        <v>36.416327276181626</v>
      </c>
      <c r="E19" s="44">
        <v>1.6035317102595759E-2</v>
      </c>
      <c r="F19" s="45">
        <v>8.5536371358627683E-3</v>
      </c>
      <c r="G19" s="46">
        <v>9.1598542057618193E-3</v>
      </c>
      <c r="H19" s="47">
        <v>0.12865437218278908</v>
      </c>
      <c r="I19" s="48">
        <v>441.89309090399138</v>
      </c>
      <c r="J19" s="49">
        <v>-6.1065272104761203E-2</v>
      </c>
      <c r="K19" s="50">
        <v>-5.8833902431912111E-2</v>
      </c>
      <c r="L19" s="49">
        <v>-6.7764686630426674E-2</v>
      </c>
      <c r="M19" s="49">
        <v>-6.3906474286558268E-2</v>
      </c>
    </row>
    <row r="20" spans="1:19" s="21" customFormat="1" x14ac:dyDescent="0.25">
      <c r="A20" s="19"/>
      <c r="C20" s="51" t="s">
        <v>26</v>
      </c>
      <c r="D20" s="43">
        <v>19.413482720431691</v>
      </c>
      <c r="E20" s="44">
        <v>8.4645377839660529E-3</v>
      </c>
      <c r="F20" s="45">
        <v>-5.3525154565599031E-3</v>
      </c>
      <c r="G20" s="46">
        <v>1.7340199857283078E-3</v>
      </c>
      <c r="H20" s="47">
        <v>6.9504555862649475E-3</v>
      </c>
      <c r="I20" s="48">
        <v>248.88441288159504</v>
      </c>
      <c r="J20" s="49">
        <v>-3.0752963883210471E-3</v>
      </c>
      <c r="K20" s="50">
        <v>-2.477615872326755E-3</v>
      </c>
      <c r="L20" s="49">
        <v>-1.3709986499799154E-3</v>
      </c>
      <c r="M20" s="49">
        <v>-1.0389925991114435E-3</v>
      </c>
    </row>
    <row r="21" spans="1:19" s="21" customFormat="1" x14ac:dyDescent="0.25">
      <c r="C21" s="129" t="s">
        <v>27</v>
      </c>
      <c r="D21" s="130">
        <v>164.95114709542631</v>
      </c>
      <c r="E21" s="131">
        <v>3.6237774573298243E-2</v>
      </c>
      <c r="F21" s="132">
        <v>2.1860339921946137E-2</v>
      </c>
      <c r="G21" s="133">
        <v>-2.7642327348551543E-3</v>
      </c>
      <c r="H21" s="38">
        <v>4.5364788647955567E-2</v>
      </c>
      <c r="I21" s="134">
        <v>1894.1067703563444</v>
      </c>
      <c r="J21" s="135">
        <v>6.6001282621090951E-3</v>
      </c>
      <c r="K21" s="136">
        <v>7.9104423662479384E-3</v>
      </c>
      <c r="L21" s="135">
        <v>1.0968480597488339E-2</v>
      </c>
      <c r="M21" s="135">
        <v>1.0973249096078774E-2</v>
      </c>
    </row>
    <row r="22" spans="1:19" s="21" customFormat="1" ht="12.75" customHeight="1" x14ac:dyDescent="0.25">
      <c r="C22" s="59" t="s">
        <v>28</v>
      </c>
      <c r="D22" s="43">
        <v>127.7002594859383</v>
      </c>
      <c r="E22" s="44">
        <v>4.5233218254867147E-2</v>
      </c>
      <c r="F22" s="45">
        <v>2.9399101822349616E-2</v>
      </c>
      <c r="G22" s="46">
        <v>-2.6430995260624535E-3</v>
      </c>
      <c r="H22" s="47">
        <v>6.2285042039103011E-2</v>
      </c>
      <c r="I22" s="48">
        <v>1440.5575881759441</v>
      </c>
      <c r="J22" s="49">
        <v>7.4512810420883646E-3</v>
      </c>
      <c r="K22" s="50">
        <v>8.1824902104425945E-3</v>
      </c>
      <c r="L22" s="49">
        <v>1.2542861311030773E-2</v>
      </c>
      <c r="M22" s="49">
        <v>1.1912596745655923E-2</v>
      </c>
    </row>
    <row r="23" spans="1:19" s="21" customFormat="1" ht="12.75" customHeight="1" x14ac:dyDescent="0.25">
      <c r="C23" s="60" t="s">
        <v>29</v>
      </c>
      <c r="D23" s="43">
        <v>120.38953823349381</v>
      </c>
      <c r="E23" s="44">
        <v>5.3254583495092156E-2</v>
      </c>
      <c r="F23" s="45">
        <v>3.9152763414157077E-2</v>
      </c>
      <c r="G23" s="46">
        <v>9.4957416193519606E-4</v>
      </c>
      <c r="H23" s="47">
        <v>8.0218979375522137E-2</v>
      </c>
      <c r="I23" s="48">
        <v>1349.7585989564263</v>
      </c>
      <c r="J23" s="49">
        <v>1.4036786016204283E-2</v>
      </c>
      <c r="K23" s="50">
        <v>1.4867164261063603E-2</v>
      </c>
      <c r="L23" s="49">
        <v>1.8903416849684662E-2</v>
      </c>
      <c r="M23" s="49">
        <v>1.8573906471307966E-2</v>
      </c>
    </row>
    <row r="24" spans="1:19" s="21" customFormat="1" ht="12.75" customHeight="1" x14ac:dyDescent="0.25">
      <c r="A24" s="19"/>
      <c r="C24" s="53" t="s">
        <v>30</v>
      </c>
      <c r="D24" s="61">
        <v>7.3107212524445062</v>
      </c>
      <c r="E24" s="44">
        <v>-7.1244977021903688E-2</v>
      </c>
      <c r="F24" s="45">
        <v>-0.1081499318720428</v>
      </c>
      <c r="G24" s="46">
        <v>-5.8188363315759495E-2</v>
      </c>
      <c r="H24" s="47">
        <v>-0.13184314338275527</v>
      </c>
      <c r="I24" s="48">
        <v>90.798989219517921</v>
      </c>
      <c r="J24" s="49">
        <v>-8.1245887665392535E-2</v>
      </c>
      <c r="K24" s="50">
        <v>-8.1851559835800503E-2</v>
      </c>
      <c r="L24" s="49">
        <v>-7.3980624507654635E-2</v>
      </c>
      <c r="M24" s="49">
        <v>-7.8472090599106314E-2</v>
      </c>
    </row>
    <row r="25" spans="1:19" s="21" customFormat="1" ht="12.75" customHeight="1" x14ac:dyDescent="0.25">
      <c r="C25" s="83" t="s">
        <v>31</v>
      </c>
      <c r="D25" s="84">
        <v>37.250887609487997</v>
      </c>
      <c r="E25" s="120">
        <v>6.5418815552986675E-3</v>
      </c>
      <c r="F25" s="121">
        <v>-1.7319625989007381E-3</v>
      </c>
      <c r="G25" s="122">
        <v>-3.1549361505002205E-3</v>
      </c>
      <c r="H25" s="71">
        <v>-4.8775231395835617E-3</v>
      </c>
      <c r="I25" s="123">
        <v>453.54918218040018</v>
      </c>
      <c r="J25" s="85">
        <v>3.906219705662517E-3</v>
      </c>
      <c r="K25" s="124">
        <v>7.048114201541722E-3</v>
      </c>
      <c r="L25" s="85">
        <v>6.0175272469096264E-3</v>
      </c>
      <c r="M25" s="85">
        <v>7.9980431153077181E-3</v>
      </c>
    </row>
    <row r="26" spans="1:19" s="21" customFormat="1" ht="12.75" customHeight="1" x14ac:dyDescent="0.25">
      <c r="C26" s="33" t="s">
        <v>32</v>
      </c>
      <c r="D26" s="84">
        <v>383.01274118703134</v>
      </c>
      <c r="E26" s="120">
        <v>2.7887400587358613E-2</v>
      </c>
      <c r="F26" s="121">
        <v>9.6507335824589369E-3</v>
      </c>
      <c r="G26" s="122">
        <v>2.3928727734436883E-3</v>
      </c>
      <c r="H26" s="71">
        <v>9.8118227206944741E-3</v>
      </c>
      <c r="I26" s="123">
        <v>4389.266921555658</v>
      </c>
      <c r="J26" s="85">
        <v>-7.0193866038581465E-3</v>
      </c>
      <c r="K26" s="124">
        <v>-6.0126788554943911E-3</v>
      </c>
      <c r="L26" s="85">
        <v>-2.6481416800809843E-3</v>
      </c>
      <c r="M26" s="85">
        <v>-3.5747327336621559E-3</v>
      </c>
    </row>
    <row r="27" spans="1:19" s="21" customFormat="1" ht="12.75" hidden="1" customHeight="1" x14ac:dyDescent="0.25">
      <c r="C27" s="137"/>
      <c r="D27" s="138"/>
      <c r="E27" s="45"/>
      <c r="F27" s="139"/>
      <c r="G27" s="140"/>
      <c r="H27" s="139"/>
      <c r="I27" s="138"/>
      <c r="J27" s="45"/>
      <c r="K27" s="139"/>
      <c r="L27" s="45"/>
      <c r="M27" s="139"/>
    </row>
    <row r="28" spans="1:19" s="21" customFormat="1" ht="12.75" hidden="1" customHeight="1" x14ac:dyDescent="0.25">
      <c r="C28" s="137"/>
      <c r="D28" s="138"/>
      <c r="E28" s="45"/>
      <c r="F28" s="139"/>
      <c r="G28" s="140"/>
      <c r="H28" s="139"/>
      <c r="I28" s="138"/>
      <c r="J28" s="45"/>
      <c r="K28" s="139"/>
      <c r="L28" s="45"/>
      <c r="M28" s="139"/>
    </row>
    <row r="29" spans="1:19" s="21" customFormat="1" ht="12.75" hidden="1" customHeight="1" x14ac:dyDescent="0.25">
      <c r="C29" s="137"/>
      <c r="D29" s="138"/>
      <c r="E29" s="45"/>
      <c r="F29" s="139"/>
      <c r="G29" s="140"/>
      <c r="H29" s="139"/>
      <c r="I29" s="138"/>
      <c r="J29" s="45"/>
      <c r="K29" s="139"/>
      <c r="L29" s="45"/>
      <c r="M29" s="139"/>
    </row>
    <row r="30" spans="1:19" s="21" customFormat="1" ht="12.75" customHeight="1" x14ac:dyDescent="0.25">
      <c r="C30" s="72" t="s">
        <v>33</v>
      </c>
      <c r="D30" s="27">
        <v>70.885828019999991</v>
      </c>
      <c r="E30" s="28">
        <v>0.10066022036694888</v>
      </c>
      <c r="F30" s="141">
        <v>7.8044501341714589E-2</v>
      </c>
      <c r="G30" s="28">
        <v>2.8132543425361645E-2</v>
      </c>
      <c r="H30" s="31">
        <v>2.2622080072308259E-2</v>
      </c>
      <c r="I30" s="76">
        <v>755.70474557999989</v>
      </c>
      <c r="J30" s="141">
        <v>4.9631267686649938E-2</v>
      </c>
      <c r="K30" s="28">
        <v>5.4614425205086636E-2</v>
      </c>
      <c r="L30" s="142">
        <v>5.7638604349726341E-2</v>
      </c>
      <c r="M30" s="28">
        <v>5.613309290120827E-2</v>
      </c>
    </row>
    <row r="31" spans="1:19" s="21" customFormat="1" ht="12.75" customHeight="1" x14ac:dyDescent="0.25">
      <c r="C31" s="59" t="s">
        <v>34</v>
      </c>
      <c r="D31" s="77">
        <v>62.909605299999996</v>
      </c>
      <c r="E31" s="116">
        <v>0.10033660303697478</v>
      </c>
      <c r="F31" s="143">
        <v>7.8284351111440609E-2</v>
      </c>
      <c r="G31" s="116">
        <v>2.8416288482755681E-2</v>
      </c>
      <c r="H31" s="144">
        <v>1.854110460247016E-2</v>
      </c>
      <c r="I31" s="77">
        <v>665.4540958</v>
      </c>
      <c r="J31" s="117">
        <v>5.5605314398354144E-2</v>
      </c>
      <c r="K31" s="116">
        <v>5.7980868313680878E-2</v>
      </c>
      <c r="L31" s="117">
        <v>6.1015164719781856E-2</v>
      </c>
      <c r="M31" s="116">
        <v>5.9161526668104925E-2</v>
      </c>
      <c r="O31" s="81"/>
      <c r="P31" s="81"/>
      <c r="Q31" s="81"/>
      <c r="R31" s="81"/>
      <c r="S31" s="81"/>
    </row>
    <row r="32" spans="1:19" s="21" customFormat="1" ht="12.75" customHeight="1" x14ac:dyDescent="0.25">
      <c r="C32" s="82" t="s">
        <v>35</v>
      </c>
      <c r="D32" s="43">
        <v>50.469433409999994</v>
      </c>
      <c r="E32" s="49">
        <v>0.10446283858411642</v>
      </c>
      <c r="F32" s="78">
        <v>8.7069729761772408E-2</v>
      </c>
      <c r="G32" s="49">
        <v>3.0648805890519881E-2</v>
      </c>
      <c r="H32" s="79">
        <v>2.8983457589488726E-3</v>
      </c>
      <c r="I32" s="43">
        <v>534.0539613200001</v>
      </c>
      <c r="J32" s="50">
        <v>4.9035855789588689E-2</v>
      </c>
      <c r="K32" s="49">
        <v>5.2307844572483164E-2</v>
      </c>
      <c r="L32" s="50">
        <v>5.4528230494470531E-2</v>
      </c>
      <c r="M32" s="49">
        <v>5.3801797399888995E-2</v>
      </c>
      <c r="O32" s="81"/>
      <c r="P32" s="81"/>
      <c r="Q32" s="81"/>
      <c r="R32" s="81"/>
      <c r="S32" s="81"/>
    </row>
    <row r="33" spans="2:19" s="21" customFormat="1" ht="12.75" customHeight="1" x14ac:dyDescent="0.25">
      <c r="C33" s="82" t="s">
        <v>36</v>
      </c>
      <c r="D33" s="43">
        <v>5.4947458400000002</v>
      </c>
      <c r="E33" s="49">
        <v>0.12803855936083353</v>
      </c>
      <c r="F33" s="78">
        <v>8.4420365546992393E-2</v>
      </c>
      <c r="G33" s="49">
        <v>-2.565402347832757E-3</v>
      </c>
      <c r="H33" s="79">
        <v>0.18707768215759502</v>
      </c>
      <c r="I33" s="43">
        <v>63.628623640000015</v>
      </c>
      <c r="J33" s="50">
        <v>0.15415080205547893</v>
      </c>
      <c r="K33" s="49">
        <v>0.15638056495758357</v>
      </c>
      <c r="L33" s="50">
        <v>0.16159555226482003</v>
      </c>
      <c r="M33" s="49">
        <v>0.1567570116434065</v>
      </c>
      <c r="O33" s="81"/>
      <c r="P33" s="81"/>
      <c r="Q33" s="81"/>
      <c r="R33" s="81"/>
      <c r="S33" s="81"/>
    </row>
    <row r="34" spans="2:19" s="21" customFormat="1" ht="12.75" customHeight="1" x14ac:dyDescent="0.25">
      <c r="C34" s="82" t="s">
        <v>37</v>
      </c>
      <c r="D34" s="43">
        <v>6.9454260500000009</v>
      </c>
      <c r="E34" s="49">
        <v>5.1368102105815661E-2</v>
      </c>
      <c r="F34" s="78">
        <v>7.3680626195564702E-3</v>
      </c>
      <c r="G34" s="49">
        <v>4.0079184100895615E-2</v>
      </c>
      <c r="H34" s="79">
        <v>2.0440142602103917E-2</v>
      </c>
      <c r="I34" s="43">
        <v>67.771510840000005</v>
      </c>
      <c r="J34" s="50">
        <v>2.404907830794123E-2</v>
      </c>
      <c r="K34" s="49">
        <v>1.9775244843944328E-2</v>
      </c>
      <c r="L34" s="50">
        <v>2.7208370602215259E-2</v>
      </c>
      <c r="M34" s="49">
        <v>1.8758480227988983E-2</v>
      </c>
      <c r="O34" s="81"/>
      <c r="P34" s="81"/>
      <c r="Q34" s="81"/>
      <c r="R34" s="81"/>
      <c r="S34" s="81"/>
    </row>
    <row r="35" spans="2:19" s="21" customFormat="1" ht="12.75" customHeight="1" x14ac:dyDescent="0.25">
      <c r="C35" s="83" t="s">
        <v>38</v>
      </c>
      <c r="D35" s="84">
        <v>7.97622272</v>
      </c>
      <c r="E35" s="122">
        <v>0.10321932332283534</v>
      </c>
      <c r="F35" s="145">
        <v>7.628924466227982E-2</v>
      </c>
      <c r="G35" s="122">
        <v>2.6056977809945536E-2</v>
      </c>
      <c r="H35" s="120">
        <v>5.2873959480794097E-2</v>
      </c>
      <c r="I35" s="84">
        <v>90.25056991000001</v>
      </c>
      <c r="J35" s="121">
        <v>2.851339397520114E-2</v>
      </c>
      <c r="K35" s="122">
        <v>3.0473059698276739E-2</v>
      </c>
      <c r="L35" s="121">
        <v>3.3540915994364706E-2</v>
      </c>
      <c r="M35" s="122">
        <v>3.4375498134579852E-2</v>
      </c>
      <c r="O35" s="81"/>
      <c r="P35" s="81"/>
      <c r="Q35" s="81"/>
      <c r="R35" s="81"/>
      <c r="S35" s="81"/>
    </row>
    <row r="36" spans="2:19" s="21" customFormat="1" ht="12.75" customHeight="1" x14ac:dyDescent="0.25">
      <c r="B36" s="89"/>
      <c r="C36" s="90"/>
      <c r="D36" s="90"/>
      <c r="E36" s="90"/>
      <c r="F36" s="90"/>
      <c r="G36" s="90"/>
      <c r="H36" s="90"/>
      <c r="I36" s="90"/>
      <c r="J36" s="90"/>
      <c r="K36" s="90"/>
      <c r="L36" s="90"/>
      <c r="M36" s="90"/>
    </row>
    <row r="37" spans="2:19" s="21" customFormat="1" ht="40.5" customHeight="1" x14ac:dyDescent="0.25">
      <c r="B37" s="89"/>
      <c r="C37" s="191" t="s">
        <v>49</v>
      </c>
      <c r="D37" s="194" t="s">
        <v>6</v>
      </c>
      <c r="E37" s="195"/>
      <c r="F37" s="195"/>
      <c r="G37" s="196"/>
      <c r="H37" s="194" t="s">
        <v>9</v>
      </c>
      <c r="I37" s="195"/>
      <c r="J37" s="195"/>
      <c r="K37" s="196"/>
      <c r="L37" s="194" t="s">
        <v>10</v>
      </c>
      <c r="M37" s="196"/>
    </row>
    <row r="38" spans="2:19" s="21" customFormat="1" ht="53.25" customHeight="1" x14ac:dyDescent="0.25">
      <c r="B38" s="89"/>
      <c r="C38" s="192"/>
      <c r="D38" s="197" t="str">
        <f>D5</f>
        <v>Données brutes  nov 2023</v>
      </c>
      <c r="E38" s="199" t="str">
        <f>E5</f>
        <v>Taux de croissance  nov 2023 / nov 2022</v>
      </c>
      <c r="F38" s="200"/>
      <c r="G38" s="24" t="str">
        <f>G5</f>
        <v>Taux de croissance  nov 2023 / oct 2023</v>
      </c>
      <c r="H38" s="201" t="str">
        <f>H5</f>
        <v>Rappel :
Taux ACM CVS-CJO à fin nov 2022</v>
      </c>
      <c r="I38" s="203" t="str">
        <f>I5</f>
        <v>Données brutes déc 2022 - nov 2023</v>
      </c>
      <c r="J38" s="199" t="str">
        <f>J5</f>
        <v>Taux ACM (déc 2022 - nov 2023 / déc 2021 - nov 2022)</v>
      </c>
      <c r="K38" s="205"/>
      <c r="L38" s="199" t="str">
        <f>L5</f>
        <v>( janv à nov 2023 ) /
( janv à nov 2022 )</v>
      </c>
      <c r="M38" s="205"/>
    </row>
    <row r="39" spans="2:19" s="21" customFormat="1" ht="40.5" customHeight="1" x14ac:dyDescent="0.25">
      <c r="B39" s="89"/>
      <c r="C39" s="193"/>
      <c r="D39" s="198"/>
      <c r="E39" s="24" t="s">
        <v>11</v>
      </c>
      <c r="F39" s="25" t="s">
        <v>12</v>
      </c>
      <c r="G39" s="24" t="s">
        <v>12</v>
      </c>
      <c r="H39" s="202"/>
      <c r="I39" s="204"/>
      <c r="J39" s="24" t="s">
        <v>11</v>
      </c>
      <c r="K39" s="24" t="s">
        <v>12</v>
      </c>
      <c r="L39" s="24" t="s">
        <v>11</v>
      </c>
      <c r="M39" s="24" t="s">
        <v>12</v>
      </c>
    </row>
    <row r="40" spans="2:19" s="21" customFormat="1" ht="12.75" customHeight="1" x14ac:dyDescent="0.25">
      <c r="B40" s="89"/>
      <c r="C40" s="26" t="s">
        <v>13</v>
      </c>
      <c r="D40" s="27">
        <v>206.82652006435646</v>
      </c>
      <c r="E40" s="28">
        <v>7.5428479261179238E-3</v>
      </c>
      <c r="F40" s="29">
        <v>-8.6162036419206167E-3</v>
      </c>
      <c r="G40" s="30">
        <v>-7.8452819717567124E-4</v>
      </c>
      <c r="H40" s="31">
        <v>-9.3999469872378949E-3</v>
      </c>
      <c r="I40" s="93">
        <v>2399.4179625241281</v>
      </c>
      <c r="J40" s="28">
        <v>-1.6667781217747035E-2</v>
      </c>
      <c r="K40" s="30">
        <v>-1.5064816768792677E-2</v>
      </c>
      <c r="L40" s="28">
        <v>-1.3918062166621059E-2</v>
      </c>
      <c r="M40" s="28">
        <v>-1.4301389521794272E-2</v>
      </c>
    </row>
    <row r="41" spans="2:19" s="21" customFormat="1" ht="12.75" customHeight="1" x14ac:dyDescent="0.25">
      <c r="B41" s="89"/>
      <c r="C41" s="33" t="s">
        <v>14</v>
      </c>
      <c r="D41" s="34">
        <v>121.22337273234986</v>
      </c>
      <c r="E41" s="35">
        <v>9.0806737003745752E-4</v>
      </c>
      <c r="F41" s="36">
        <v>-1.7746931667349641E-2</v>
      </c>
      <c r="G41" s="37">
        <v>4.8461865884787958E-3</v>
      </c>
      <c r="H41" s="38">
        <v>-2.8252887410734728E-2</v>
      </c>
      <c r="I41" s="39">
        <v>1413.9605625035626</v>
      </c>
      <c r="J41" s="40">
        <v>-2.830201124896714E-2</v>
      </c>
      <c r="K41" s="41">
        <v>-2.667995719439209E-2</v>
      </c>
      <c r="L41" s="40">
        <v>-2.5838209122532096E-2</v>
      </c>
      <c r="M41" s="40">
        <v>-2.6791959722190728E-2</v>
      </c>
    </row>
    <row r="42" spans="2:19" s="21" customFormat="1" ht="12.75" customHeight="1" x14ac:dyDescent="0.25">
      <c r="B42" s="89"/>
      <c r="C42" s="42" t="s">
        <v>15</v>
      </c>
      <c r="D42" s="43">
        <v>39.530120485565618</v>
      </c>
      <c r="E42" s="44">
        <v>2.1514774736782316E-2</v>
      </c>
      <c r="F42" s="45">
        <v>-3.3421907395372319E-3</v>
      </c>
      <c r="G42" s="46">
        <v>1.072569589844119E-2</v>
      </c>
      <c r="H42" s="47">
        <v>-2.2708789726731626E-2</v>
      </c>
      <c r="I42" s="48">
        <v>452.5387873932026</v>
      </c>
      <c r="J42" s="49">
        <v>-2.3396580081440632E-3</v>
      </c>
      <c r="K42" s="50">
        <v>-5.5769126178717432E-4</v>
      </c>
      <c r="L42" s="49">
        <v>-8.6577357578276892E-4</v>
      </c>
      <c r="M42" s="49">
        <v>-2.151309165625559E-3</v>
      </c>
    </row>
    <row r="43" spans="2:19" s="21" customFormat="1" ht="12.75" customHeight="1" x14ac:dyDescent="0.25">
      <c r="B43" s="89"/>
      <c r="C43" s="51" t="s">
        <v>16</v>
      </c>
      <c r="D43" s="43">
        <v>10.886406184979322</v>
      </c>
      <c r="E43" s="44">
        <v>-1.089742673683336E-2</v>
      </c>
      <c r="F43" s="45">
        <v>-3.8565203764743705E-2</v>
      </c>
      <c r="G43" s="46">
        <v>1.7017664389450404E-2</v>
      </c>
      <c r="H43" s="47">
        <v>-8.4799584801687145E-2</v>
      </c>
      <c r="I43" s="48">
        <v>124.88126693800952</v>
      </c>
      <c r="J43" s="49">
        <v>-4.9018242032536019E-2</v>
      </c>
      <c r="K43" s="50">
        <v>-4.8356399357087132E-2</v>
      </c>
      <c r="L43" s="49">
        <v>-4.7154306638900079E-2</v>
      </c>
      <c r="M43" s="49">
        <v>-4.8578703352973651E-2</v>
      </c>
    </row>
    <row r="44" spans="2:19" s="21" customFormat="1" ht="12.75" customHeight="1" x14ac:dyDescent="0.25">
      <c r="B44" s="89"/>
      <c r="C44" s="51" t="s">
        <v>17</v>
      </c>
      <c r="D44" s="43">
        <v>23.186305598198452</v>
      </c>
      <c r="E44" s="44">
        <v>6.8943123869722456E-2</v>
      </c>
      <c r="F44" s="45">
        <v>3.8311241698693932E-2</v>
      </c>
      <c r="G44" s="46">
        <v>2.213164799303291E-2</v>
      </c>
      <c r="H44" s="47">
        <v>2.6570355853383631E-3</v>
      </c>
      <c r="I44" s="48">
        <v>259.13464691611523</v>
      </c>
      <c r="J44" s="49">
        <v>2.0571552936726301E-2</v>
      </c>
      <c r="K44" s="50">
        <v>2.2259054158219049E-2</v>
      </c>
      <c r="L44" s="49">
        <v>2.222455977405291E-2</v>
      </c>
      <c r="M44" s="49">
        <v>2.0321223436689406E-2</v>
      </c>
    </row>
    <row r="45" spans="2:19" s="21" customFormat="1" ht="12.75" customHeight="1" x14ac:dyDescent="0.25">
      <c r="B45" s="89"/>
      <c r="C45" s="51" t="s">
        <v>18</v>
      </c>
      <c r="D45" s="43">
        <v>5.2884798875364005</v>
      </c>
      <c r="E45" s="44">
        <v>-9.5916196992097413E-2</v>
      </c>
      <c r="F45" s="45">
        <v>-9.3345659258385005E-2</v>
      </c>
      <c r="G45" s="46">
        <v>-4.7154624351344876E-2</v>
      </c>
      <c r="H45" s="47">
        <v>1.2955671939632873E-2</v>
      </c>
      <c r="I45" s="48">
        <v>66.708038868027018</v>
      </c>
      <c r="J45" s="49">
        <v>-3.2246662223123224E-4</v>
      </c>
      <c r="K45" s="50">
        <v>4.1071440664903758E-3</v>
      </c>
      <c r="L45" s="49">
        <v>-1.3788372932127535E-3</v>
      </c>
      <c r="M45" s="49">
        <v>7.0720421692316293E-4</v>
      </c>
    </row>
    <row r="46" spans="2:19" s="21" customFormat="1" ht="12.75" customHeight="1" x14ac:dyDescent="0.25">
      <c r="B46" s="89"/>
      <c r="C46" s="110" t="s">
        <v>19</v>
      </c>
      <c r="D46" s="77">
        <v>50.010682707243419</v>
      </c>
      <c r="E46" s="111">
        <v>-1.2554386115388727E-2</v>
      </c>
      <c r="F46" s="112">
        <v>-2.6397921105632993E-2</v>
      </c>
      <c r="G46" s="113">
        <v>-2.163019534417665E-3</v>
      </c>
      <c r="H46" s="114">
        <v>-3.3240729985892337E-2</v>
      </c>
      <c r="I46" s="115">
        <v>585.0258097707316</v>
      </c>
      <c r="J46" s="116">
        <v>-3.2537694318954258E-2</v>
      </c>
      <c r="K46" s="117">
        <v>-3.1896704887752536E-2</v>
      </c>
      <c r="L46" s="116">
        <v>-3.1041488690511709E-2</v>
      </c>
      <c r="M46" s="116">
        <v>-3.2799457506000662E-2</v>
      </c>
    </row>
    <row r="47" spans="2:19" s="21" customFormat="1" ht="12.75" customHeight="1" x14ac:dyDescent="0.25">
      <c r="B47" s="89"/>
      <c r="C47" s="53" t="s">
        <v>20</v>
      </c>
      <c r="D47" s="43">
        <v>10.721052981524801</v>
      </c>
      <c r="E47" s="44">
        <v>3.4361452634707801E-2</v>
      </c>
      <c r="F47" s="45">
        <v>-5.4263746617256858E-3</v>
      </c>
      <c r="G47" s="46">
        <v>3.0093915509459279E-3</v>
      </c>
      <c r="H47" s="47">
        <v>-2.8840158361686741E-2</v>
      </c>
      <c r="I47" s="48">
        <v>123.04743315492476</v>
      </c>
      <c r="J47" s="49">
        <v>1.5047023574110474E-2</v>
      </c>
      <c r="K47" s="50">
        <v>1.7516259341688656E-2</v>
      </c>
      <c r="L47" s="49">
        <v>1.7099088356086423E-2</v>
      </c>
      <c r="M47" s="49">
        <v>1.5231211763532704E-2</v>
      </c>
    </row>
    <row r="48" spans="2:19" s="21" customFormat="1" ht="12.75" customHeight="1" x14ac:dyDescent="0.25">
      <c r="B48" s="89"/>
      <c r="C48" s="119" t="s">
        <v>21</v>
      </c>
      <c r="D48" s="84">
        <v>37.912787725642303</v>
      </c>
      <c r="E48" s="120">
        <v>-2.7885824219025745E-2</v>
      </c>
      <c r="F48" s="121">
        <v>-3.4197215037167661E-2</v>
      </c>
      <c r="G48" s="122">
        <v>-3.2745846151072122E-3</v>
      </c>
      <c r="H48" s="71">
        <v>-3.530092696385545E-2</v>
      </c>
      <c r="I48" s="123">
        <v>447.1556968474078</v>
      </c>
      <c r="J48" s="85">
        <v>-4.7841444840900693E-2</v>
      </c>
      <c r="K48" s="124">
        <v>-4.7716698293663873E-2</v>
      </c>
      <c r="L48" s="85">
        <v>-4.6631212048264148E-2</v>
      </c>
      <c r="M48" s="85">
        <v>-4.8249205706517251E-2</v>
      </c>
    </row>
    <row r="49" spans="2:19" s="21" customFormat="1" ht="12.75" customHeight="1" x14ac:dyDescent="0.25">
      <c r="B49" s="89"/>
      <c r="C49" s="125" t="s">
        <v>22</v>
      </c>
      <c r="D49" s="77">
        <v>6.30941141092522</v>
      </c>
      <c r="E49" s="111">
        <v>-0.15047885459469967</v>
      </c>
      <c r="F49" s="112">
        <v>-0.17117126960138029</v>
      </c>
      <c r="G49" s="113">
        <v>-1.1181936439497164E-2</v>
      </c>
      <c r="H49" s="114">
        <v>-0.14117496277462138</v>
      </c>
      <c r="I49" s="115">
        <v>76.166683059933916</v>
      </c>
      <c r="J49" s="116">
        <v>-0.24165676980286921</v>
      </c>
      <c r="K49" s="117">
        <v>-0.23875480023365581</v>
      </c>
      <c r="L49" s="116">
        <v>-0.23081050529489333</v>
      </c>
      <c r="M49" s="116">
        <v>-0.23001445745356719</v>
      </c>
    </row>
    <row r="50" spans="2:19" s="21" customFormat="1" ht="12.75" customHeight="1" x14ac:dyDescent="0.25">
      <c r="B50" s="89"/>
      <c r="C50" s="126" t="s">
        <v>23</v>
      </c>
      <c r="D50" s="84">
        <v>14.386521791368301</v>
      </c>
      <c r="E50" s="120">
        <v>4.2240340041959978E-2</v>
      </c>
      <c r="F50" s="121">
        <v>5.5650634711252867E-3</v>
      </c>
      <c r="G50" s="122">
        <v>1.3219391431339655E-2</v>
      </c>
      <c r="H50" s="127">
        <v>1.2238336859416776E-2</v>
      </c>
      <c r="I50" s="123">
        <v>163.0772978583793</v>
      </c>
      <c r="J50" s="128">
        <v>1.734477493172526E-2</v>
      </c>
      <c r="K50" s="124">
        <v>2.0661332810782085E-2</v>
      </c>
      <c r="L50" s="85">
        <v>1.8630361190753009E-2</v>
      </c>
      <c r="M50" s="85">
        <v>1.8968144612224735E-2</v>
      </c>
    </row>
    <row r="51" spans="2:19" s="21" customFormat="1" ht="12.75" customHeight="1" x14ac:dyDescent="0.25">
      <c r="B51" s="89"/>
      <c r="C51" s="42" t="s">
        <v>24</v>
      </c>
      <c r="D51" s="43">
        <v>8.5813779649860198</v>
      </c>
      <c r="E51" s="44">
        <v>5.0840001822207048E-2</v>
      </c>
      <c r="F51" s="45">
        <v>4.814534050793795E-2</v>
      </c>
      <c r="G51" s="46">
        <v>2.2527658993764854E-2</v>
      </c>
      <c r="H51" s="47">
        <v>2.7849507720296041E-2</v>
      </c>
      <c r="I51" s="48">
        <v>109.01662927822048</v>
      </c>
      <c r="J51" s="49">
        <v>5.535993734810507E-3</v>
      </c>
      <c r="K51" s="50">
        <v>7.642476325681713E-3</v>
      </c>
      <c r="L51" s="49">
        <v>4.4526740657657715E-3</v>
      </c>
      <c r="M51" s="49">
        <v>6.3403215058073226E-3</v>
      </c>
    </row>
    <row r="52" spans="2:19" s="21" customFormat="1" ht="12.75" customHeight="1" x14ac:dyDescent="0.25">
      <c r="B52" s="89"/>
      <c r="C52" s="51" t="s">
        <v>25</v>
      </c>
      <c r="D52" s="43">
        <v>5.6704330162702297</v>
      </c>
      <c r="E52" s="44">
        <v>7.709502595786577E-2</v>
      </c>
      <c r="F52" s="45">
        <v>8.1034442911147586E-2</v>
      </c>
      <c r="G52" s="46">
        <v>3.2418035558361646E-2</v>
      </c>
      <c r="H52" s="47">
        <v>4.8115844299385202E-2</v>
      </c>
      <c r="I52" s="48">
        <v>69.97401972634303</v>
      </c>
      <c r="J52" s="49">
        <v>1.4698432064500278E-2</v>
      </c>
      <c r="K52" s="50">
        <v>1.8650251630639492E-2</v>
      </c>
      <c r="L52" s="49">
        <v>1.2905893810064795E-2</v>
      </c>
      <c r="M52" s="49">
        <v>1.6905449129907657E-2</v>
      </c>
    </row>
    <row r="53" spans="2:19" s="21" customFormat="1" ht="12.75" customHeight="1" x14ac:dyDescent="0.25">
      <c r="B53" s="89"/>
      <c r="C53" s="51" t="s">
        <v>26</v>
      </c>
      <c r="D53" s="43">
        <v>2.9109449487157906</v>
      </c>
      <c r="E53" s="44">
        <v>3.2045669358102824E-3</v>
      </c>
      <c r="F53" s="45">
        <v>-9.9011499121572921E-3</v>
      </c>
      <c r="G53" s="46">
        <v>3.993492366843876E-3</v>
      </c>
      <c r="H53" s="47">
        <v>-5.7803927063906357E-3</v>
      </c>
      <c r="I53" s="48">
        <v>39.042609551877426</v>
      </c>
      <c r="J53" s="49">
        <v>-1.0477922375908166E-2</v>
      </c>
      <c r="K53" s="50">
        <v>-1.1614001278138164E-2</v>
      </c>
      <c r="L53" s="49">
        <v>-1.0221224871107215E-2</v>
      </c>
      <c r="M53" s="49">
        <v>-1.2178958939012108E-2</v>
      </c>
    </row>
    <row r="54" spans="2:19" s="21" customFormat="1" ht="12.75" customHeight="1" x14ac:dyDescent="0.25">
      <c r="B54" s="89"/>
      <c r="C54" s="129" t="s">
        <v>27</v>
      </c>
      <c r="D54" s="130">
        <v>85.6031473320066</v>
      </c>
      <c r="E54" s="131">
        <v>1.7090322847298278E-2</v>
      </c>
      <c r="F54" s="132">
        <v>4.6763269564176202E-3</v>
      </c>
      <c r="G54" s="133">
        <v>-8.690814880156883E-3</v>
      </c>
      <c r="H54" s="38">
        <v>1.9880328421860938E-2</v>
      </c>
      <c r="I54" s="134">
        <v>985.4574000205655</v>
      </c>
      <c r="J54" s="135">
        <v>5.2047281465461559E-4</v>
      </c>
      <c r="K54" s="136">
        <v>2.1231525858567135E-3</v>
      </c>
      <c r="L54" s="135">
        <v>3.815252327458829E-3</v>
      </c>
      <c r="M54" s="135">
        <v>4.1539355901398789E-3</v>
      </c>
    </row>
    <row r="55" spans="2:19" s="21" customFormat="1" ht="12.75" customHeight="1" x14ac:dyDescent="0.25">
      <c r="B55" s="89"/>
      <c r="C55" s="59" t="s">
        <v>28</v>
      </c>
      <c r="D55" s="43">
        <v>65.338621359140006</v>
      </c>
      <c r="E55" s="44">
        <v>2.7140331567523823E-2</v>
      </c>
      <c r="F55" s="45">
        <v>1.3426177598294009E-2</v>
      </c>
      <c r="G55" s="46">
        <v>-7.409600510292047E-3</v>
      </c>
      <c r="H55" s="47">
        <v>3.8303513942651524E-2</v>
      </c>
      <c r="I55" s="48">
        <v>736.57436337063211</v>
      </c>
      <c r="J55" s="49">
        <v>9.0854308561154618E-3</v>
      </c>
      <c r="K55" s="50">
        <v>1.0340790258831278E-2</v>
      </c>
      <c r="L55" s="49">
        <v>1.2843031835630514E-2</v>
      </c>
      <c r="M55" s="49">
        <v>1.2455606197916858E-2</v>
      </c>
    </row>
    <row r="56" spans="2:19" s="21" customFormat="1" ht="12.75" customHeight="1" x14ac:dyDescent="0.25">
      <c r="B56" s="89"/>
      <c r="C56" s="60" t="s">
        <v>29</v>
      </c>
      <c r="D56" s="43">
        <v>62.2971545082289</v>
      </c>
      <c r="E56" s="44">
        <v>3.7077123896056552E-2</v>
      </c>
      <c r="F56" s="45">
        <v>2.4857155562020727E-2</v>
      </c>
      <c r="G56" s="46">
        <v>-5.399430757910828E-3</v>
      </c>
      <c r="H56" s="47">
        <v>5.978972086953882E-2</v>
      </c>
      <c r="I56" s="48">
        <v>697.97119698830636</v>
      </c>
      <c r="J56" s="49">
        <v>1.7092444881872781E-2</v>
      </c>
      <c r="K56" s="50">
        <v>1.8116990643264996E-2</v>
      </c>
      <c r="L56" s="49">
        <v>2.0403492558406677E-2</v>
      </c>
      <c r="M56" s="49">
        <v>2.0122440787353923E-2</v>
      </c>
    </row>
    <row r="57" spans="2:19" s="21" customFormat="1" ht="12.75" customHeight="1" x14ac:dyDescent="0.25">
      <c r="B57" s="89"/>
      <c r="C57" s="53" t="s">
        <v>30</v>
      </c>
      <c r="D57" s="61">
        <v>3.0414668509111036</v>
      </c>
      <c r="E57" s="44">
        <v>-0.14136993738434667</v>
      </c>
      <c r="F57" s="45">
        <v>-0.17351409358004422</v>
      </c>
      <c r="G57" s="46">
        <v>-4.6489797220037654E-2</v>
      </c>
      <c r="H57" s="47">
        <v>-0.21317472762351408</v>
      </c>
      <c r="I57" s="48">
        <v>38.603166382325703</v>
      </c>
      <c r="J57" s="49">
        <v>-0.1166499676595022</v>
      </c>
      <c r="K57" s="50">
        <v>-0.11224764635203799</v>
      </c>
      <c r="L57" s="49">
        <v>-0.10778929754837607</v>
      </c>
      <c r="M57" s="49">
        <v>-0.10974792130964206</v>
      </c>
    </row>
    <row r="58" spans="2:19" s="21" customFormat="1" ht="12.75" customHeight="1" x14ac:dyDescent="0.25">
      <c r="B58" s="89"/>
      <c r="C58" s="83" t="s">
        <v>31</v>
      </c>
      <c r="D58" s="84">
        <v>20.264525972866601</v>
      </c>
      <c r="E58" s="120">
        <v>-1.4015400501135589E-2</v>
      </c>
      <c r="F58" s="121">
        <v>-2.0802444249425456E-2</v>
      </c>
      <c r="G58" s="122">
        <v>-1.2532080706788351E-2</v>
      </c>
      <c r="H58" s="71">
        <v>-2.9446377047985139E-2</v>
      </c>
      <c r="I58" s="123">
        <v>248.8830366499333</v>
      </c>
      <c r="J58" s="85">
        <v>-2.3996672670212549E-2</v>
      </c>
      <c r="K58" s="124">
        <v>-2.1414825916462266E-2</v>
      </c>
      <c r="L58" s="85">
        <v>-2.1919223938134058E-2</v>
      </c>
      <c r="M58" s="85">
        <v>-1.9667950507388898E-2</v>
      </c>
    </row>
    <row r="59" spans="2:19" s="21" customFormat="1" ht="12.75" customHeight="1" x14ac:dyDescent="0.25">
      <c r="B59" s="89"/>
      <c r="C59" s="33" t="s">
        <v>32</v>
      </c>
      <c r="D59" s="84">
        <v>198.24514209937044</v>
      </c>
      <c r="E59" s="120">
        <v>5.7490774463697658E-3</v>
      </c>
      <c r="F59" s="121">
        <v>-1.1239059713457067E-2</v>
      </c>
      <c r="G59" s="122">
        <v>-1.8991636206897589E-3</v>
      </c>
      <c r="H59" s="71">
        <v>-1.1066968514127473E-2</v>
      </c>
      <c r="I59" s="123">
        <v>2290.4013332459076</v>
      </c>
      <c r="J59" s="85">
        <v>-1.7700196477350993E-2</v>
      </c>
      <c r="K59" s="124">
        <v>-1.6121024405774675E-2</v>
      </c>
      <c r="L59" s="85">
        <v>-1.4794456334832784E-2</v>
      </c>
      <c r="M59" s="85">
        <v>-1.526506955029916E-2</v>
      </c>
    </row>
    <row r="60" spans="2:19" s="21" customFormat="1" ht="12.75" hidden="1" customHeight="1" x14ac:dyDescent="0.25">
      <c r="B60" s="89"/>
      <c r="C60" s="137"/>
      <c r="D60" s="138"/>
      <c r="E60" s="45"/>
      <c r="F60" s="139"/>
      <c r="G60" s="140"/>
      <c r="H60" s="139"/>
      <c r="I60" s="139"/>
      <c r="J60" s="45"/>
      <c r="K60" s="139"/>
      <c r="L60" s="139"/>
      <c r="M60" s="139"/>
    </row>
    <row r="61" spans="2:19" s="21" customFormat="1" ht="12.75" hidden="1" customHeight="1" x14ac:dyDescent="0.25">
      <c r="B61" s="89"/>
      <c r="C61" s="137"/>
      <c r="D61" s="138"/>
      <c r="E61" s="45"/>
      <c r="F61" s="139"/>
      <c r="G61" s="140"/>
      <c r="H61" s="139"/>
      <c r="I61" s="139"/>
      <c r="J61" s="45"/>
      <c r="K61" s="139"/>
      <c r="L61" s="139"/>
      <c r="M61" s="139"/>
    </row>
    <row r="62" spans="2:19" s="21" customFormat="1" ht="12.75" hidden="1" customHeight="1" x14ac:dyDescent="0.25">
      <c r="B62" s="89"/>
      <c r="C62" s="137"/>
      <c r="D62" s="138"/>
      <c r="E62" s="45"/>
      <c r="F62" s="139"/>
      <c r="G62" s="140"/>
      <c r="H62" s="139"/>
      <c r="I62" s="139"/>
      <c r="J62" s="45"/>
      <c r="K62" s="139"/>
      <c r="L62" s="139"/>
      <c r="M62" s="139"/>
    </row>
    <row r="63" spans="2:19" s="21" customFormat="1" ht="12.75" customHeight="1" x14ac:dyDescent="0.25">
      <c r="C63" s="72" t="s">
        <v>33</v>
      </c>
      <c r="D63" s="27">
        <v>35.988854709999991</v>
      </c>
      <c r="E63" s="141">
        <v>6.174289440560865E-2</v>
      </c>
      <c r="F63" s="141">
        <v>4.0159481862661606E-2</v>
      </c>
      <c r="G63" s="28">
        <v>2.6893427797071823E-2</v>
      </c>
      <c r="H63" s="31">
        <v>2.9813022667761757E-3</v>
      </c>
      <c r="I63" s="76">
        <v>387.44152265999992</v>
      </c>
      <c r="J63" s="141">
        <v>1.6395001062726511E-2</v>
      </c>
      <c r="K63" s="28">
        <v>1.9609318198085868E-2</v>
      </c>
      <c r="L63" s="142">
        <v>2.299607186997954E-2</v>
      </c>
      <c r="M63" s="28">
        <v>2.1421682266310471E-2</v>
      </c>
    </row>
    <row r="64" spans="2:19" s="21" customFormat="1" ht="12.75" customHeight="1" x14ac:dyDescent="0.25">
      <c r="C64" s="59" t="s">
        <v>34</v>
      </c>
      <c r="D64" s="77">
        <v>31.833361749999995</v>
      </c>
      <c r="E64" s="117">
        <v>6.1447231879559361E-2</v>
      </c>
      <c r="F64" s="143">
        <v>3.9853463853396054E-2</v>
      </c>
      <c r="G64" s="116">
        <v>2.6125545426803898E-2</v>
      </c>
      <c r="H64" s="117">
        <v>-2.6821381762794916E-3</v>
      </c>
      <c r="I64" s="77">
        <v>339.01093488999999</v>
      </c>
      <c r="J64" s="117">
        <v>2.2015828634766477E-2</v>
      </c>
      <c r="K64" s="116">
        <v>2.4034337725279409E-2</v>
      </c>
      <c r="L64" s="117">
        <v>2.6918467826785308E-2</v>
      </c>
      <c r="M64" s="116">
        <v>2.5030036176642234E-2</v>
      </c>
      <c r="O64" s="81"/>
      <c r="P64" s="81"/>
      <c r="Q64" s="81"/>
      <c r="R64" s="81"/>
      <c r="S64" s="81"/>
    </row>
    <row r="65" spans="2:19" s="21" customFormat="1" ht="12.75" customHeight="1" x14ac:dyDescent="0.25">
      <c r="C65" s="82" t="s">
        <v>35</v>
      </c>
      <c r="D65" s="43">
        <v>25.275565699999998</v>
      </c>
      <c r="E65" s="50">
        <v>7.0589131551569873E-2</v>
      </c>
      <c r="F65" s="78">
        <v>5.1997664567792645E-2</v>
      </c>
      <c r="G65" s="49">
        <v>2.5298665565698819E-2</v>
      </c>
      <c r="H65" s="50">
        <v>-1.6255954117416427E-2</v>
      </c>
      <c r="I65" s="43">
        <v>271.63012189999995</v>
      </c>
      <c r="J65" s="50">
        <v>2.2189398234163882E-2</v>
      </c>
      <c r="K65" s="49">
        <v>2.4853398258859905E-2</v>
      </c>
      <c r="L65" s="50">
        <v>2.7022217313119823E-2</v>
      </c>
      <c r="M65" s="49">
        <v>2.6053471576882314E-2</v>
      </c>
      <c r="O65" s="81"/>
      <c r="P65" s="81"/>
      <c r="Q65" s="81"/>
      <c r="R65" s="81"/>
      <c r="S65" s="81"/>
    </row>
    <row r="66" spans="2:19" s="21" customFormat="1" ht="12.75" customHeight="1" x14ac:dyDescent="0.25">
      <c r="C66" s="82" t="s">
        <v>36</v>
      </c>
      <c r="D66" s="43">
        <v>2.3870009900000002</v>
      </c>
      <c r="E66" s="50">
        <v>8.3476279593466263E-2</v>
      </c>
      <c r="F66" s="78">
        <v>5.8265382065962434E-2</v>
      </c>
      <c r="G66" s="49">
        <v>-3.8857057302760234E-3</v>
      </c>
      <c r="H66" s="50">
        <v>0.17834621470241929</v>
      </c>
      <c r="I66" s="43">
        <v>27.064642050000003</v>
      </c>
      <c r="J66" s="50">
        <v>6.2986788257237247E-2</v>
      </c>
      <c r="K66" s="49">
        <v>6.4522149060986189E-2</v>
      </c>
      <c r="L66" s="50">
        <v>6.6519774305249246E-2</v>
      </c>
      <c r="M66" s="49">
        <v>6.4215881637169181E-2</v>
      </c>
      <c r="O66" s="81"/>
      <c r="P66" s="81"/>
      <c r="Q66" s="81"/>
      <c r="R66" s="81"/>
      <c r="S66" s="81"/>
    </row>
    <row r="67" spans="2:19" s="21" customFormat="1" ht="12.75" customHeight="1" x14ac:dyDescent="0.25">
      <c r="C67" s="82" t="s">
        <v>37</v>
      </c>
      <c r="D67" s="43">
        <v>4.1707950599999997</v>
      </c>
      <c r="E67" s="50">
        <v>-1.821718207274392E-3</v>
      </c>
      <c r="F67" s="78">
        <v>-4.7723393544521375E-2</v>
      </c>
      <c r="G67" s="49">
        <v>5.4121299360109232E-2</v>
      </c>
      <c r="H67" s="50">
        <v>-8.5702135843073179E-3</v>
      </c>
      <c r="I67" s="43">
        <v>40.316170939999999</v>
      </c>
      <c r="J67" s="50">
        <v>-4.8710609599407206E-3</v>
      </c>
      <c r="K67" s="49">
        <v>-6.8216160438268059E-3</v>
      </c>
      <c r="L67" s="50">
        <v>1.212588606849696E-3</v>
      </c>
      <c r="M67" s="49">
        <v>-6.5191373017519094E-3</v>
      </c>
      <c r="O67" s="81"/>
      <c r="P67" s="81"/>
      <c r="Q67" s="81"/>
      <c r="R67" s="81"/>
      <c r="S67" s="81"/>
    </row>
    <row r="68" spans="2:19" s="21" customFormat="1" ht="12.75" customHeight="1" x14ac:dyDescent="0.25">
      <c r="C68" s="83" t="s">
        <v>38</v>
      </c>
      <c r="D68" s="84">
        <v>4.1554929600000001</v>
      </c>
      <c r="E68" s="121">
        <v>6.4013307524704466E-2</v>
      </c>
      <c r="F68" s="145">
        <v>4.2313597511334677E-2</v>
      </c>
      <c r="G68" s="122">
        <v>3.231847682442246E-2</v>
      </c>
      <c r="H68" s="121">
        <v>4.3024209522744883E-2</v>
      </c>
      <c r="I68" s="84">
        <v>48.430515740000004</v>
      </c>
      <c r="J68" s="121">
        <v>-1.1123727655872773E-2</v>
      </c>
      <c r="K68" s="122">
        <v>-1.0306415826990101E-2</v>
      </c>
      <c r="L68" s="121">
        <v>-3.4229806051810918E-3</v>
      </c>
      <c r="M68" s="122">
        <v>-3.0632369067373766E-3</v>
      </c>
      <c r="O68" s="81"/>
      <c r="P68" s="81"/>
      <c r="Q68" s="81"/>
      <c r="R68" s="81"/>
      <c r="S68" s="81"/>
    </row>
    <row r="69" spans="2:19" s="21" customFormat="1" ht="12.75" customHeight="1" x14ac:dyDescent="0.25">
      <c r="B69" s="89"/>
      <c r="C69" s="90"/>
      <c r="D69" s="94"/>
      <c r="E69" s="91"/>
      <c r="F69" s="91"/>
      <c r="G69" s="91"/>
      <c r="H69" s="91"/>
      <c r="I69" s="92"/>
      <c r="J69" s="91"/>
      <c r="K69" s="91"/>
      <c r="L69" s="91"/>
      <c r="M69" s="91"/>
    </row>
    <row r="70" spans="2:19" s="21" customFormat="1" ht="38.25" customHeight="1" x14ac:dyDescent="0.25">
      <c r="B70" s="89"/>
      <c r="C70" s="191" t="s">
        <v>50</v>
      </c>
      <c r="D70" s="194" t="s">
        <v>6</v>
      </c>
      <c r="E70" s="195"/>
      <c r="F70" s="195"/>
      <c r="G70" s="196"/>
      <c r="H70" s="194" t="s">
        <v>9</v>
      </c>
      <c r="I70" s="195"/>
      <c r="J70" s="195"/>
      <c r="K70" s="196"/>
      <c r="L70" s="194" t="s">
        <v>10</v>
      </c>
      <c r="M70" s="196"/>
    </row>
    <row r="71" spans="2:19" s="21" customFormat="1" ht="53.25" customHeight="1" x14ac:dyDescent="0.25">
      <c r="B71" s="89"/>
      <c r="C71" s="192"/>
      <c r="D71" s="197" t="str">
        <f>D38</f>
        <v>Données brutes  nov 2023</v>
      </c>
      <c r="E71" s="199" t="str">
        <f>E38</f>
        <v>Taux de croissance  nov 2023 / nov 2022</v>
      </c>
      <c r="F71" s="200"/>
      <c r="G71" s="24" t="str">
        <f>G5</f>
        <v>Taux de croissance  nov 2023 / oct 2023</v>
      </c>
      <c r="H71" s="201" t="str">
        <f>H38</f>
        <v>Rappel :
Taux ACM CVS-CJO à fin nov 2022</v>
      </c>
      <c r="I71" s="203" t="str">
        <f>I38</f>
        <v>Données brutes déc 2022 - nov 2023</v>
      </c>
      <c r="J71" s="199" t="str">
        <f>J38</f>
        <v>Taux ACM (déc 2022 - nov 2023 / déc 2021 - nov 2022)</v>
      </c>
      <c r="K71" s="205"/>
      <c r="L71" s="199" t="str">
        <f>L38</f>
        <v>( janv à nov 2023 ) /
( janv à nov 2022 )</v>
      </c>
      <c r="M71" s="205"/>
    </row>
    <row r="72" spans="2:19" s="21" customFormat="1" ht="38.25" customHeight="1" x14ac:dyDescent="0.25">
      <c r="B72" s="89"/>
      <c r="C72" s="193"/>
      <c r="D72" s="198"/>
      <c r="E72" s="24" t="s">
        <v>11</v>
      </c>
      <c r="F72" s="25" t="s">
        <v>12</v>
      </c>
      <c r="G72" s="24" t="s">
        <v>12</v>
      </c>
      <c r="H72" s="202"/>
      <c r="I72" s="204"/>
      <c r="J72" s="24" t="s">
        <v>11</v>
      </c>
      <c r="K72" s="24" t="s">
        <v>12</v>
      </c>
      <c r="L72" s="24" t="s">
        <v>11</v>
      </c>
      <c r="M72" s="24" t="s">
        <v>12</v>
      </c>
    </row>
    <row r="73" spans="2:19" s="21" customFormat="1" ht="12.75" customHeight="1" x14ac:dyDescent="0.25">
      <c r="B73" s="89"/>
      <c r="C73" s="26" t="s">
        <v>13</v>
      </c>
      <c r="D73" s="27">
        <v>232.01603111928824</v>
      </c>
      <c r="E73" s="28">
        <v>4.3072013213037552E-2</v>
      </c>
      <c r="F73" s="29">
        <v>2.4706979464405476E-2</v>
      </c>
      <c r="G73" s="30">
        <v>6.2624928465861984E-3</v>
      </c>
      <c r="H73" s="31">
        <v>4.7077477640607324E-2</v>
      </c>
      <c r="I73" s="93">
        <v>2680.6264628171161</v>
      </c>
      <c r="J73" s="28">
        <v>-7.3556786476022262E-3</v>
      </c>
      <c r="K73" s="30">
        <v>-6.7243657993959483E-3</v>
      </c>
      <c r="L73" s="28">
        <v>-3.8337827225932708E-3</v>
      </c>
      <c r="M73" s="28">
        <v>-4.2249125675086763E-3</v>
      </c>
    </row>
    <row r="74" spans="2:19" s="21" customFormat="1" ht="12.75" customHeight="1" x14ac:dyDescent="0.25">
      <c r="B74" s="89"/>
      <c r="C74" s="33" t="s">
        <v>14</v>
      </c>
      <c r="D74" s="34">
        <v>152.66803135586855</v>
      </c>
      <c r="E74" s="35">
        <v>3.5618006851458661E-2</v>
      </c>
      <c r="F74" s="36">
        <v>1.6541540582704517E-2</v>
      </c>
      <c r="G74" s="37">
        <v>7.636592410146914E-3</v>
      </c>
      <c r="H74" s="38">
        <v>3.3829746178053233E-2</v>
      </c>
      <c r="I74" s="39">
        <v>1771.9770924813376</v>
      </c>
      <c r="J74" s="40">
        <v>-1.7613704769133931E-2</v>
      </c>
      <c r="K74" s="41">
        <v>-1.7138912360152081E-2</v>
      </c>
      <c r="L74" s="40">
        <v>-1.4989451298764056E-2</v>
      </c>
      <c r="M74" s="40">
        <v>-1.5486084609505513E-2</v>
      </c>
    </row>
    <row r="75" spans="2:19" s="21" customFormat="1" ht="12.75" customHeight="1" x14ac:dyDescent="0.25">
      <c r="B75" s="89"/>
      <c r="C75" s="42" t="s">
        <v>15</v>
      </c>
      <c r="D75" s="43">
        <v>50.436730665198674</v>
      </c>
      <c r="E75" s="44">
        <v>5.4373875931396753E-2</v>
      </c>
      <c r="F75" s="45">
        <v>2.7060720776577618E-2</v>
      </c>
      <c r="G75" s="46">
        <v>6.4945666208460207E-3</v>
      </c>
      <c r="H75" s="47">
        <v>1.5948592234623193E-2</v>
      </c>
      <c r="I75" s="48">
        <v>569.86017962605797</v>
      </c>
      <c r="J75" s="49">
        <v>3.0590771747521117E-2</v>
      </c>
      <c r="K75" s="50">
        <v>2.9947010313902123E-2</v>
      </c>
      <c r="L75" s="49">
        <v>3.3210921446630959E-2</v>
      </c>
      <c r="M75" s="49">
        <v>3.0018054403227579E-2</v>
      </c>
    </row>
    <row r="76" spans="2:19" s="21" customFormat="1" ht="12.75" customHeight="1" x14ac:dyDescent="0.25">
      <c r="B76" s="89"/>
      <c r="C76" s="51" t="s">
        <v>16</v>
      </c>
      <c r="D76" s="43">
        <v>13.35576742250619</v>
      </c>
      <c r="E76" s="44">
        <v>4.0842823594575695E-2</v>
      </c>
      <c r="F76" s="45">
        <v>1.6652384539795673E-2</v>
      </c>
      <c r="G76" s="46">
        <v>4.6455088122277832E-2</v>
      </c>
      <c r="H76" s="47">
        <v>-4.8530535072002223E-3</v>
      </c>
      <c r="I76" s="48">
        <v>146.0374409653848</v>
      </c>
      <c r="J76" s="49">
        <v>-2.2988848267766926E-2</v>
      </c>
      <c r="K76" s="50">
        <v>-2.3507758296825054E-2</v>
      </c>
      <c r="L76" s="49">
        <v>-2.2089540716681233E-2</v>
      </c>
      <c r="M76" s="49">
        <v>-2.2097691371835038E-2</v>
      </c>
    </row>
    <row r="77" spans="2:19" s="21" customFormat="1" ht="12.75" customHeight="1" x14ac:dyDescent="0.25">
      <c r="B77" s="89"/>
      <c r="C77" s="51" t="s">
        <v>17</v>
      </c>
      <c r="D77" s="43">
        <v>28.395186592219094</v>
      </c>
      <c r="E77" s="44">
        <v>9.1773896521547993E-2</v>
      </c>
      <c r="F77" s="45">
        <v>6.5767558420075867E-2</v>
      </c>
      <c r="G77" s="46">
        <v>1.0760377890318029E-2</v>
      </c>
      <c r="H77" s="47">
        <v>2.7465361588475234E-2</v>
      </c>
      <c r="I77" s="48">
        <v>318.01205530007792</v>
      </c>
      <c r="J77" s="49">
        <v>5.747379384529383E-2</v>
      </c>
      <c r="K77" s="50">
        <v>5.541476439396642E-2</v>
      </c>
      <c r="L77" s="49">
        <v>6.1370332189149224E-2</v>
      </c>
      <c r="M77" s="49">
        <v>5.5885565692924688E-2</v>
      </c>
    </row>
    <row r="78" spans="2:19" s="21" customFormat="1" ht="12.75" customHeight="1" x14ac:dyDescent="0.25">
      <c r="B78" s="89"/>
      <c r="C78" s="51" t="s">
        <v>18</v>
      </c>
      <c r="D78" s="43">
        <v>7.8064850300853195</v>
      </c>
      <c r="E78" s="44">
        <v>-4.337945172491342E-2</v>
      </c>
      <c r="F78" s="45">
        <v>-8.0725982593584433E-2</v>
      </c>
      <c r="G78" s="46">
        <v>-6.8546107295481606E-2</v>
      </c>
      <c r="H78" s="47">
        <v>8.8038653620881036E-3</v>
      </c>
      <c r="I78" s="48">
        <v>95.881360008582902</v>
      </c>
      <c r="J78" s="49">
        <v>2.9204969935781255E-2</v>
      </c>
      <c r="K78" s="50">
        <v>3.2569578116047992E-2</v>
      </c>
      <c r="L78" s="49">
        <v>2.9533586047133742E-2</v>
      </c>
      <c r="M78" s="49">
        <v>2.904293210483111E-2</v>
      </c>
    </row>
    <row r="79" spans="2:19" s="21" customFormat="1" ht="12.75" customHeight="1" x14ac:dyDescent="0.25">
      <c r="B79" s="89"/>
      <c r="C79" s="110" t="s">
        <v>19</v>
      </c>
      <c r="D79" s="77">
        <v>31.590253614610358</v>
      </c>
      <c r="E79" s="111">
        <v>5.5467844248137999E-2</v>
      </c>
      <c r="F79" s="112">
        <v>4.0880943267628256E-2</v>
      </c>
      <c r="G79" s="113">
        <v>6.0492547944857034E-3</v>
      </c>
      <c r="H79" s="114">
        <v>1.4936844391529203E-2</v>
      </c>
      <c r="I79" s="115">
        <v>354.31690735118281</v>
      </c>
      <c r="J79" s="116">
        <v>7.2159252925290129E-3</v>
      </c>
      <c r="K79" s="117">
        <v>7.1071250454899371E-3</v>
      </c>
      <c r="L79" s="116">
        <v>1.2164159424062904E-2</v>
      </c>
      <c r="M79" s="116">
        <v>9.6029890396416295E-3</v>
      </c>
    </row>
    <row r="80" spans="2:19" s="21" customFormat="1" ht="12.75" customHeight="1" x14ac:dyDescent="0.25">
      <c r="B80" s="89"/>
      <c r="C80" s="53" t="s">
        <v>20</v>
      </c>
      <c r="D80" s="43">
        <v>9.4078570310449106</v>
      </c>
      <c r="E80" s="44">
        <v>8.0536663682081011E-2</v>
      </c>
      <c r="F80" s="45">
        <v>3.9754463225460057E-2</v>
      </c>
      <c r="G80" s="46">
        <v>-5.9724072660277683E-3</v>
      </c>
      <c r="H80" s="47">
        <v>8.5372504534477756E-3</v>
      </c>
      <c r="I80" s="48">
        <v>103.55663317046664</v>
      </c>
      <c r="J80" s="49">
        <v>5.7736198230140978E-2</v>
      </c>
      <c r="K80" s="50">
        <v>5.8548423490959012E-2</v>
      </c>
      <c r="L80" s="49">
        <v>6.0311394721454858E-2</v>
      </c>
      <c r="M80" s="49">
        <v>5.750541442183521E-2</v>
      </c>
    </row>
    <row r="81" spans="2:13" s="21" customFormat="1" ht="12.75" customHeight="1" x14ac:dyDescent="0.25">
      <c r="B81" s="89"/>
      <c r="C81" s="119" t="s">
        <v>21</v>
      </c>
      <c r="D81" s="84">
        <v>19.962630652234598</v>
      </c>
      <c r="E81" s="120">
        <v>3.795019452300985E-2</v>
      </c>
      <c r="F81" s="121">
        <v>3.3626144422183257E-2</v>
      </c>
      <c r="G81" s="122">
        <v>1.0665792549927833E-2</v>
      </c>
      <c r="H81" s="71">
        <v>1.7714440468937109E-2</v>
      </c>
      <c r="I81" s="123">
        <v>227.92558293528018</v>
      </c>
      <c r="J81" s="85">
        <v>-2.2428787269871076E-2</v>
      </c>
      <c r="K81" s="124">
        <v>-2.2896059853080852E-2</v>
      </c>
      <c r="L81" s="85">
        <v>-1.6841843092108788E-2</v>
      </c>
      <c r="M81" s="85">
        <v>-1.8745481597429503E-2</v>
      </c>
    </row>
    <row r="82" spans="2:13" s="21" customFormat="1" ht="12.75" customHeight="1" x14ac:dyDescent="0.25">
      <c r="B82" s="89"/>
      <c r="C82" s="125" t="s">
        <v>22</v>
      </c>
      <c r="D82" s="77">
        <v>7.1600105563087704</v>
      </c>
      <c r="E82" s="111">
        <v>-0.12148049233869473</v>
      </c>
      <c r="F82" s="112">
        <v>-0.13712156267640641</v>
      </c>
      <c r="G82" s="113">
        <v>2.484449922925891E-2</v>
      </c>
      <c r="H82" s="114">
        <v>-0.13940039084113443</v>
      </c>
      <c r="I82" s="115">
        <v>85.206938937430238</v>
      </c>
      <c r="J82" s="116">
        <v>-0.30066864027713713</v>
      </c>
      <c r="K82" s="117">
        <v>-0.29953978439917717</v>
      </c>
      <c r="L82" s="116">
        <v>-0.2805323170822368</v>
      </c>
      <c r="M82" s="116">
        <v>-0.27844861595255022</v>
      </c>
    </row>
    <row r="83" spans="2:13" s="21" customFormat="1" ht="12.75" customHeight="1" x14ac:dyDescent="0.25">
      <c r="B83" s="89"/>
      <c r="C83" s="126" t="s">
        <v>23</v>
      </c>
      <c r="D83" s="84">
        <v>13.590850498578201</v>
      </c>
      <c r="E83" s="120">
        <v>0.11588979752825379</v>
      </c>
      <c r="F83" s="121">
        <v>8.5869144029012245E-2</v>
      </c>
      <c r="G83" s="122">
        <v>2.5977332343127379E-2</v>
      </c>
      <c r="H83" s="127">
        <v>7.0628563281463386E-2</v>
      </c>
      <c r="I83" s="123">
        <v>150.1976946897959</v>
      </c>
      <c r="J83" s="128">
        <v>8.7050640833789661E-2</v>
      </c>
      <c r="K83" s="124">
        <v>8.7598910155802789E-2</v>
      </c>
      <c r="L83" s="85">
        <v>8.9326060341178959E-2</v>
      </c>
      <c r="M83" s="85">
        <v>8.7967134205994002E-2</v>
      </c>
    </row>
    <row r="84" spans="2:13" s="21" customFormat="1" ht="12.75" customHeight="1" x14ac:dyDescent="0.25">
      <c r="B84" s="89"/>
      <c r="C84" s="42" t="s">
        <v>24</v>
      </c>
      <c r="D84" s="43">
        <v>47.248432031627303</v>
      </c>
      <c r="E84" s="44">
        <v>6.8727089691689169E-3</v>
      </c>
      <c r="F84" s="45">
        <v>-4.5879475322343488E-3</v>
      </c>
      <c r="G84" s="46">
        <v>3.4770702441513368E-3</v>
      </c>
      <c r="H84" s="47">
        <v>9.367915945323757E-2</v>
      </c>
      <c r="I84" s="48">
        <v>581.76087450736588</v>
      </c>
      <c r="J84" s="49">
        <v>-4.9205443144617722E-2</v>
      </c>
      <c r="K84" s="50">
        <v>-4.7592403702470976E-2</v>
      </c>
      <c r="L84" s="49">
        <v>-5.3476421127443996E-2</v>
      </c>
      <c r="M84" s="49">
        <v>-5.0741521403545264E-2</v>
      </c>
    </row>
    <row r="85" spans="2:13" s="21" customFormat="1" ht="12.75" customHeight="1" x14ac:dyDescent="0.25">
      <c r="B85" s="89"/>
      <c r="C85" s="51" t="s">
        <v>25</v>
      </c>
      <c r="D85" s="43">
        <v>30.745894259911399</v>
      </c>
      <c r="E85" s="44">
        <v>5.522440388015859E-3</v>
      </c>
      <c r="F85" s="45">
        <v>-4.6280387680424084E-3</v>
      </c>
      <c r="G85" s="46">
        <v>4.6893786356885236E-3</v>
      </c>
      <c r="H85" s="47">
        <v>0.1437278879003121</v>
      </c>
      <c r="I85" s="48">
        <v>371.91907117764828</v>
      </c>
      <c r="J85" s="49">
        <v>-7.407264230929711E-2</v>
      </c>
      <c r="K85" s="50">
        <v>-7.212345448073898E-2</v>
      </c>
      <c r="L85" s="49">
        <v>-8.1770025113136136E-2</v>
      </c>
      <c r="M85" s="49">
        <v>-7.7762660467622036E-2</v>
      </c>
    </row>
    <row r="86" spans="2:13" s="21" customFormat="1" ht="12.75" customHeight="1" x14ac:dyDescent="0.25">
      <c r="B86" s="89"/>
      <c r="C86" s="51" t="s">
        <v>26</v>
      </c>
      <c r="D86" s="43">
        <v>16.5025377717159</v>
      </c>
      <c r="E86" s="44">
        <v>9.3980920608629503E-3</v>
      </c>
      <c r="F86" s="45">
        <v>-4.516433082078164E-3</v>
      </c>
      <c r="G86" s="46">
        <v>1.3220530012378884E-3</v>
      </c>
      <c r="H86" s="47">
        <v>9.3692743709994364E-3</v>
      </c>
      <c r="I86" s="48">
        <v>209.84180332971758</v>
      </c>
      <c r="J86" s="49">
        <v>-1.6857456186236686E-3</v>
      </c>
      <c r="K86" s="50">
        <v>-7.6778700740509631E-4</v>
      </c>
      <c r="L86" s="49">
        <v>3.1170476713637818E-4</v>
      </c>
      <c r="M86" s="49">
        <v>1.0496035663714043E-3</v>
      </c>
    </row>
    <row r="87" spans="2:13" s="21" customFormat="1" ht="12.75" customHeight="1" x14ac:dyDescent="0.25">
      <c r="B87" s="89"/>
      <c r="C87" s="129" t="s">
        <v>27</v>
      </c>
      <c r="D87" s="130">
        <v>79.347999763419708</v>
      </c>
      <c r="E87" s="131">
        <v>5.7719831207202033E-2</v>
      </c>
      <c r="F87" s="132">
        <v>4.0817260168421798E-2</v>
      </c>
      <c r="G87" s="133">
        <v>3.6251897526966559E-3</v>
      </c>
      <c r="H87" s="38">
        <v>7.4827966988905814E-2</v>
      </c>
      <c r="I87" s="134">
        <v>908.6493703357786</v>
      </c>
      <c r="J87" s="135">
        <v>1.3277768645546972E-2</v>
      </c>
      <c r="K87" s="136">
        <v>1.4259213051884156E-2</v>
      </c>
      <c r="L87" s="135">
        <v>1.8832909507259465E-2</v>
      </c>
      <c r="M87" s="135">
        <v>1.8467652587937256E-2</v>
      </c>
    </row>
    <row r="88" spans="2:13" s="21" customFormat="1" ht="12.75" customHeight="1" x14ac:dyDescent="0.25">
      <c r="B88" s="89"/>
      <c r="C88" s="59" t="s">
        <v>28</v>
      </c>
      <c r="D88" s="43">
        <v>62.361638126798312</v>
      </c>
      <c r="E88" s="44">
        <v>6.4886443468487709E-2</v>
      </c>
      <c r="F88" s="45">
        <v>4.637405370769776E-2</v>
      </c>
      <c r="G88" s="46">
        <v>2.3109617436709584E-3</v>
      </c>
      <c r="H88" s="47">
        <v>8.8460358135091566E-2</v>
      </c>
      <c r="I88" s="48">
        <v>703.98322480531203</v>
      </c>
      <c r="J88" s="49">
        <v>5.7471341561241562E-3</v>
      </c>
      <c r="K88" s="50">
        <v>5.9353063354097291E-3</v>
      </c>
      <c r="L88" s="49">
        <v>1.2229237274566707E-2</v>
      </c>
      <c r="M88" s="49">
        <v>1.1345473982061316E-2</v>
      </c>
    </row>
    <row r="89" spans="2:13" s="21" customFormat="1" ht="12.75" customHeight="1" x14ac:dyDescent="0.25">
      <c r="B89" s="89"/>
      <c r="C89" s="60" t="s">
        <v>29</v>
      </c>
      <c r="D89" s="43">
        <v>58.092383725264902</v>
      </c>
      <c r="E89" s="44">
        <v>7.1173347106203044E-2</v>
      </c>
      <c r="F89" s="45">
        <v>5.4636334849803569E-2</v>
      </c>
      <c r="G89" s="46">
        <v>7.7201565831499508E-3</v>
      </c>
      <c r="H89" s="47">
        <v>0.10281744405893822</v>
      </c>
      <c r="I89" s="48">
        <v>651.78740196811987</v>
      </c>
      <c r="J89" s="49">
        <v>1.0784904406514251E-2</v>
      </c>
      <c r="K89" s="50">
        <v>1.1412526096232334E-2</v>
      </c>
      <c r="L89" s="49">
        <v>1.7303067848064124E-2</v>
      </c>
      <c r="M89" s="49">
        <v>1.6922132272630952E-2</v>
      </c>
    </row>
    <row r="90" spans="2:13" s="21" customFormat="1" ht="12.75" customHeight="1" x14ac:dyDescent="0.25">
      <c r="B90" s="89"/>
      <c r="C90" s="53" t="s">
        <v>30</v>
      </c>
      <c r="D90" s="61">
        <v>4.2692544015334022</v>
      </c>
      <c r="E90" s="44">
        <v>-1.3868704181691727E-2</v>
      </c>
      <c r="F90" s="45">
        <v>-5.5023051202375051E-2</v>
      </c>
      <c r="G90" s="46">
        <v>-6.6331446649907533E-2</v>
      </c>
      <c r="H90" s="47">
        <v>-5.5022421531311649E-2</v>
      </c>
      <c r="I90" s="48">
        <v>52.195822837192217</v>
      </c>
      <c r="J90" s="49">
        <v>-5.3180246088716743E-2</v>
      </c>
      <c r="K90" s="50">
        <v>-5.7946291640789793E-2</v>
      </c>
      <c r="L90" s="49">
        <v>-4.7409637899859525E-2</v>
      </c>
      <c r="M90" s="49">
        <v>-5.396138509421522E-2</v>
      </c>
    </row>
    <row r="91" spans="2:13" s="21" customFormat="1" ht="12.75" customHeight="1" x14ac:dyDescent="0.25">
      <c r="B91" s="89"/>
      <c r="C91" s="83" t="s">
        <v>31</v>
      </c>
      <c r="D91" s="84">
        <v>16.9863616366214</v>
      </c>
      <c r="E91" s="120">
        <v>3.2216405738934917E-2</v>
      </c>
      <c r="F91" s="121">
        <v>2.1927626984234783E-2</v>
      </c>
      <c r="G91" s="122">
        <v>8.2266161795718773E-3</v>
      </c>
      <c r="H91" s="71">
        <v>2.888028155532596E-2</v>
      </c>
      <c r="I91" s="123">
        <v>204.66614553046682</v>
      </c>
      <c r="J91" s="85">
        <v>4.0064475693091017E-2</v>
      </c>
      <c r="K91" s="124">
        <v>4.393939627910215E-2</v>
      </c>
      <c r="L91" s="85">
        <v>4.2108588196479557E-2</v>
      </c>
      <c r="M91" s="85">
        <v>4.3767895700001391E-2</v>
      </c>
    </row>
    <row r="92" spans="2:13" s="21" customFormat="1" ht="12.75" customHeight="1" x14ac:dyDescent="0.25">
      <c r="B92" s="89"/>
      <c r="C92" s="33" t="s">
        <v>32</v>
      </c>
      <c r="D92" s="84">
        <v>184.76759908766093</v>
      </c>
      <c r="E92" s="120">
        <v>5.2750617723818616E-2</v>
      </c>
      <c r="F92" s="121">
        <v>3.2991891364737125E-2</v>
      </c>
      <c r="G92" s="122">
        <v>7.0242648972940191E-3</v>
      </c>
      <c r="H92" s="71">
        <v>3.4157093638265579E-2</v>
      </c>
      <c r="I92" s="123">
        <v>2098.8655883097499</v>
      </c>
      <c r="J92" s="85">
        <v>4.9043344440944381E-3</v>
      </c>
      <c r="K92" s="124">
        <v>5.258509500379871E-3</v>
      </c>
      <c r="L92" s="85">
        <v>1.0917711839390831E-2</v>
      </c>
      <c r="M92" s="85">
        <v>9.4838190900221608E-3</v>
      </c>
    </row>
    <row r="93" spans="2:13" s="21" customFormat="1" ht="12.75" hidden="1" customHeight="1" x14ac:dyDescent="0.25">
      <c r="B93" s="89"/>
      <c r="C93" s="126"/>
      <c r="D93" s="84"/>
      <c r="E93" s="120"/>
      <c r="F93" s="121"/>
      <c r="G93" s="122"/>
      <c r="H93" s="71"/>
      <c r="I93" s="123"/>
      <c r="J93" s="85"/>
      <c r="K93" s="124"/>
      <c r="L93" s="85"/>
      <c r="M93" s="85"/>
    </row>
    <row r="94" spans="2:13" s="21" customFormat="1" ht="12.75" hidden="1" customHeight="1" x14ac:dyDescent="0.25">
      <c r="B94" s="89"/>
      <c r="C94" s="126"/>
      <c r="D94" s="84"/>
      <c r="E94" s="120"/>
      <c r="F94" s="121"/>
      <c r="G94" s="122"/>
      <c r="H94" s="71"/>
      <c r="I94" s="123"/>
      <c r="J94" s="85"/>
      <c r="K94" s="124"/>
      <c r="L94" s="85"/>
      <c r="M94" s="85"/>
    </row>
    <row r="95" spans="2:13" s="21" customFormat="1" ht="12.75" hidden="1" customHeight="1" x14ac:dyDescent="0.25">
      <c r="B95" s="89"/>
      <c r="C95" s="126"/>
      <c r="D95" s="84"/>
      <c r="E95" s="120"/>
      <c r="F95" s="121"/>
      <c r="G95" s="122"/>
      <c r="H95" s="71"/>
      <c r="I95" s="123"/>
      <c r="J95" s="85"/>
      <c r="K95" s="124"/>
      <c r="L95" s="85"/>
      <c r="M95" s="85"/>
    </row>
    <row r="96" spans="2:13" s="21" customFormat="1" ht="12.75" customHeight="1" x14ac:dyDescent="0.25">
      <c r="C96" s="72" t="s">
        <v>33</v>
      </c>
      <c r="D96" s="27">
        <v>34.89697331</v>
      </c>
      <c r="E96" s="28">
        <v>0.14390087763815695</v>
      </c>
      <c r="F96" s="141">
        <v>0.11953996745869899</v>
      </c>
      <c r="G96" s="28">
        <v>2.9396588751927855E-2</v>
      </c>
      <c r="H96" s="31">
        <v>4.5729101810707107E-2</v>
      </c>
      <c r="I96" s="76">
        <v>368.26322292000003</v>
      </c>
      <c r="J96" s="28">
        <v>8.7028410422624214E-2</v>
      </c>
      <c r="K96" s="28">
        <v>9.4113811009668202E-2</v>
      </c>
      <c r="L96" s="28">
        <v>9.6517878165983895E-2</v>
      </c>
      <c r="M96" s="28">
        <v>9.5206801707825583E-2</v>
      </c>
    </row>
    <row r="97" spans="2:19" s="21" customFormat="1" ht="12.75" customHeight="1" x14ac:dyDescent="0.25">
      <c r="C97" s="59" t="s">
        <v>34</v>
      </c>
      <c r="D97" s="77">
        <v>31.076243550000004</v>
      </c>
      <c r="E97" s="117">
        <v>0.14324330839737587</v>
      </c>
      <c r="F97" s="143">
        <v>0.11996164617832927</v>
      </c>
      <c r="G97" s="116">
        <v>3.0733204287442861E-2</v>
      </c>
      <c r="H97" s="117">
        <v>4.3200844331690691E-2</v>
      </c>
      <c r="I97" s="77">
        <v>326.44316091000002</v>
      </c>
      <c r="J97" s="117">
        <v>9.2907588300859656E-2</v>
      </c>
      <c r="K97" s="116">
        <v>9.568924256907585E-2</v>
      </c>
      <c r="L97" s="117">
        <v>9.8688554668804551E-2</v>
      </c>
      <c r="M97" s="116">
        <v>9.7004763311022923E-2</v>
      </c>
      <c r="O97" s="81"/>
      <c r="P97" s="81"/>
      <c r="Q97" s="81"/>
      <c r="R97" s="81"/>
      <c r="S97" s="81"/>
    </row>
    <row r="98" spans="2:19" s="21" customFormat="1" ht="12.75" customHeight="1" x14ac:dyDescent="0.25">
      <c r="C98" s="82" t="s">
        <v>35</v>
      </c>
      <c r="D98" s="43">
        <v>25.193867709999999</v>
      </c>
      <c r="E98" s="50">
        <v>0.14067098832291958</v>
      </c>
      <c r="F98" s="78">
        <v>0.12440730730485461</v>
      </c>
      <c r="G98" s="49">
        <v>3.603354307727713E-2</v>
      </c>
      <c r="H98" s="50">
        <v>2.470509084296113E-2</v>
      </c>
      <c r="I98" s="43">
        <v>262.42383942000004</v>
      </c>
      <c r="J98" s="50">
        <v>7.8350886848271628E-2</v>
      </c>
      <c r="K98" s="49">
        <v>8.2314699381986323E-2</v>
      </c>
      <c r="L98" s="50">
        <v>8.4430485853078219E-2</v>
      </c>
      <c r="M98" s="49">
        <v>8.4079797375303578E-2</v>
      </c>
      <c r="O98" s="81"/>
      <c r="P98" s="81"/>
      <c r="Q98" s="81"/>
      <c r="R98" s="81"/>
      <c r="S98" s="81"/>
    </row>
    <row r="99" spans="2:19" s="21" customFormat="1" ht="12.75" customHeight="1" x14ac:dyDescent="0.25">
      <c r="C99" s="82" t="s">
        <v>36</v>
      </c>
      <c r="D99" s="43">
        <v>3.10774485</v>
      </c>
      <c r="E99" s="50">
        <v>0.16483621065751919</v>
      </c>
      <c r="F99" s="78">
        <v>0.10578255263689607</v>
      </c>
      <c r="G99" s="49">
        <v>-1.5309385499047146E-3</v>
      </c>
      <c r="H99" s="50">
        <v>0.19468102877216342</v>
      </c>
      <c r="I99" s="43">
        <v>36.563981590000004</v>
      </c>
      <c r="J99" s="50">
        <v>0.23238387408319516</v>
      </c>
      <c r="K99" s="49">
        <v>0.23527701182983307</v>
      </c>
      <c r="L99" s="50">
        <v>0.24324725041868756</v>
      </c>
      <c r="M99" s="49">
        <v>0.23623356297742326</v>
      </c>
      <c r="O99" s="81"/>
      <c r="P99" s="81"/>
      <c r="Q99" s="81"/>
      <c r="R99" s="81"/>
      <c r="S99" s="81"/>
    </row>
    <row r="100" spans="2:19" s="21" customFormat="1" ht="12.75" customHeight="1" x14ac:dyDescent="0.25">
      <c r="C100" s="82" t="s">
        <v>37</v>
      </c>
      <c r="D100" s="43">
        <v>2.7746309900000004</v>
      </c>
      <c r="E100" s="50">
        <v>0.14291599099849006</v>
      </c>
      <c r="F100" s="78">
        <v>9.5527635994825166E-2</v>
      </c>
      <c r="G100" s="49">
        <v>2.1157504503831914E-2</v>
      </c>
      <c r="H100" s="50">
        <v>6.9533368772768167E-2</v>
      </c>
      <c r="I100" s="43">
        <v>27.455339899999998</v>
      </c>
      <c r="J100" s="50">
        <v>6.9698454324622849E-2</v>
      </c>
      <c r="K100" s="49">
        <v>6.1497379202361202E-2</v>
      </c>
      <c r="L100" s="50">
        <v>6.7591259529518055E-2</v>
      </c>
      <c r="M100" s="49">
        <v>5.8247515279706397E-2</v>
      </c>
      <c r="O100" s="81"/>
      <c r="P100" s="81"/>
      <c r="Q100" s="81"/>
      <c r="R100" s="81"/>
      <c r="S100" s="81"/>
    </row>
    <row r="101" spans="2:19" s="21" customFormat="1" ht="12.75" customHeight="1" x14ac:dyDescent="0.25">
      <c r="C101" s="59" t="s">
        <v>38</v>
      </c>
      <c r="D101" s="43">
        <v>3.8207297599999999</v>
      </c>
      <c r="E101" s="45">
        <v>0.14927750482068936</v>
      </c>
      <c r="F101" s="146">
        <v>0.11631547370759954</v>
      </c>
      <c r="G101" s="46">
        <v>1.9256545496789013E-2</v>
      </c>
      <c r="H101" s="45">
        <v>6.5588565235016105E-2</v>
      </c>
      <c r="I101" s="43">
        <v>41.820054169999999</v>
      </c>
      <c r="J101" s="45">
        <v>7.8579863020766805E-2</v>
      </c>
      <c r="K101" s="46">
        <v>8.1998791184058506E-2</v>
      </c>
      <c r="L101" s="45">
        <v>7.9950094320816012E-2</v>
      </c>
      <c r="M101" s="122">
        <v>8.138901426717271E-2</v>
      </c>
      <c r="O101" s="81"/>
      <c r="P101" s="81"/>
      <c r="Q101" s="81"/>
      <c r="R101" s="81"/>
      <c r="S101" s="81"/>
    </row>
    <row r="102" spans="2:19" s="21" customFormat="1" ht="12.75" customHeight="1" x14ac:dyDescent="0.25">
      <c r="B102" s="89"/>
      <c r="C102" s="147"/>
      <c r="D102" s="148"/>
      <c r="E102" s="149"/>
      <c r="F102" s="149"/>
      <c r="G102" s="149"/>
      <c r="H102" s="149"/>
      <c r="I102" s="149"/>
      <c r="J102" s="149"/>
      <c r="K102" s="149"/>
      <c r="L102" s="149"/>
      <c r="M102" s="95" t="s">
        <v>46</v>
      </c>
    </row>
    <row r="103" spans="2:19" s="21" customFormat="1" ht="12.75" hidden="1" customHeight="1" x14ac:dyDescent="0.25">
      <c r="B103" s="89"/>
      <c r="C103" s="137"/>
      <c r="D103" s="138"/>
      <c r="E103" s="45"/>
      <c r="F103" s="139"/>
      <c r="G103" s="139"/>
      <c r="H103" s="139"/>
      <c r="I103" s="139"/>
      <c r="J103" s="45"/>
      <c r="K103" s="139"/>
      <c r="L103" s="139"/>
      <c r="M103" s="139"/>
    </row>
    <row r="104" spans="2:19" s="21" customFormat="1" ht="12.75" hidden="1" customHeight="1" x14ac:dyDescent="0.25">
      <c r="B104" s="89"/>
      <c r="C104" s="137"/>
      <c r="D104" s="138"/>
      <c r="E104" s="45"/>
      <c r="F104" s="139"/>
      <c r="G104" s="139"/>
      <c r="H104" s="139"/>
      <c r="I104" s="139"/>
      <c r="J104" s="45"/>
      <c r="K104" s="139"/>
      <c r="L104" s="139"/>
      <c r="M104" s="139"/>
    </row>
    <row r="105" spans="2:19" s="21" customFormat="1" ht="12.75" hidden="1" customHeight="1" x14ac:dyDescent="0.25">
      <c r="B105" s="89"/>
      <c r="C105" s="137"/>
      <c r="D105" s="138"/>
      <c r="E105" s="45"/>
      <c r="F105" s="139"/>
      <c r="G105" s="139"/>
      <c r="H105" s="139"/>
      <c r="I105" s="139"/>
      <c r="J105" s="45"/>
      <c r="K105" s="139"/>
      <c r="L105" s="139"/>
      <c r="M105" s="139"/>
    </row>
    <row r="106" spans="2:19" s="21" customFormat="1" ht="12.75" hidden="1" customHeight="1" x14ac:dyDescent="0.25">
      <c r="B106" s="89"/>
      <c r="C106" s="90"/>
      <c r="D106" s="94"/>
      <c r="E106" s="91"/>
      <c r="F106" s="91"/>
      <c r="G106" s="91"/>
      <c r="H106" s="91"/>
      <c r="I106" s="92"/>
      <c r="J106" s="91"/>
      <c r="K106" s="91"/>
      <c r="L106" s="91"/>
      <c r="M106" s="91"/>
    </row>
    <row r="107" spans="2:19" s="19" customFormat="1" x14ac:dyDescent="0.25">
      <c r="C107" s="96" t="s">
        <v>41</v>
      </c>
    </row>
    <row r="108" spans="2:19" s="19" customFormat="1" ht="48.75" customHeight="1" x14ac:dyDescent="0.25">
      <c r="C108" s="190" t="s">
        <v>42</v>
      </c>
      <c r="D108" s="190"/>
      <c r="E108" s="190"/>
      <c r="F108" s="190"/>
      <c r="G108" s="190"/>
      <c r="H108" s="190"/>
      <c r="I108" s="190"/>
      <c r="J108" s="190"/>
      <c r="K108" s="190"/>
      <c r="L108" s="190"/>
      <c r="M108" s="190"/>
    </row>
    <row r="109" spans="2:19" s="19" customFormat="1" ht="48.75" customHeight="1" x14ac:dyDescent="0.25">
      <c r="C109" s="190"/>
      <c r="D109" s="190"/>
      <c r="E109" s="190"/>
      <c r="F109" s="190"/>
      <c r="G109" s="190"/>
      <c r="H109" s="190"/>
      <c r="I109" s="190"/>
      <c r="J109" s="190"/>
      <c r="K109" s="190"/>
      <c r="L109" s="190"/>
      <c r="M109" s="190"/>
    </row>
  </sheetData>
  <mergeCells count="32">
    <mergeCell ref="C4:C6"/>
    <mergeCell ref="D4:G4"/>
    <mergeCell ref="H4:K4"/>
    <mergeCell ref="L4:M4"/>
    <mergeCell ref="D5:D6"/>
    <mergeCell ref="E5:F5"/>
    <mergeCell ref="H5:H6"/>
    <mergeCell ref="I5:I6"/>
    <mergeCell ref="J5:K5"/>
    <mergeCell ref="L5:M5"/>
    <mergeCell ref="C37:C39"/>
    <mergeCell ref="D37:G37"/>
    <mergeCell ref="H37:K37"/>
    <mergeCell ref="L37:M37"/>
    <mergeCell ref="D38:D39"/>
    <mergeCell ref="E38:F38"/>
    <mergeCell ref="H38:H39"/>
    <mergeCell ref="I38:I39"/>
    <mergeCell ref="J38:K38"/>
    <mergeCell ref="L38:M38"/>
    <mergeCell ref="C108:M108"/>
    <mergeCell ref="C109:M109"/>
    <mergeCell ref="C70:C72"/>
    <mergeCell ref="D70:G70"/>
    <mergeCell ref="H70:K70"/>
    <mergeCell ref="L70:M70"/>
    <mergeCell ref="D71:D72"/>
    <mergeCell ref="E71:F71"/>
    <mergeCell ref="H71:H72"/>
    <mergeCell ref="I71:I72"/>
    <mergeCell ref="J71:K71"/>
    <mergeCell ref="L71:M71"/>
  </mergeCells>
  <pageMargins left="0" right="0" top="0" bottom="0" header="0" footer="0"/>
  <pageSetup paperSize="9" scale="80" fitToWidth="2"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D85366-B4D7-4364-842B-29D681DC1637}">
  <sheetPr>
    <tabColor rgb="FF0000FF"/>
    <pageSetUpPr fitToPage="1"/>
  </sheetPr>
  <dimension ref="A1:AE78"/>
  <sheetViews>
    <sheetView showGridLines="0" zoomScale="80" zoomScaleNormal="80" workbookViewId="0">
      <selection activeCell="D109" sqref="D109"/>
    </sheetView>
  </sheetViews>
  <sheetFormatPr baseColWidth="10" defaultColWidth="11.453125" defaultRowHeight="14" x14ac:dyDescent="0.3"/>
  <cols>
    <col min="1" max="1" width="3.453125" style="152" customWidth="1"/>
    <col min="2" max="2" width="30.54296875" style="152" customWidth="1"/>
    <col min="3" max="3" width="18.453125" style="152" customWidth="1"/>
    <col min="4" max="4" width="11.54296875" style="152" customWidth="1"/>
    <col min="5" max="5" width="11.453125" style="152" customWidth="1"/>
    <col min="6" max="6" width="11.453125" style="152"/>
    <col min="7" max="15" width="11.453125" style="152" customWidth="1"/>
    <col min="16" max="17" width="12.453125" style="152" customWidth="1"/>
    <col min="18" max="16384" width="11.453125" style="152"/>
  </cols>
  <sheetData>
    <row r="1" spans="1:30" ht="15.5" x14ac:dyDescent="0.3">
      <c r="A1" s="150" t="s">
        <v>51</v>
      </c>
      <c r="B1" s="151"/>
      <c r="C1" s="151"/>
      <c r="D1" s="151"/>
      <c r="E1" s="151"/>
      <c r="F1" s="151"/>
      <c r="G1" s="151"/>
      <c r="H1" s="151"/>
      <c r="I1" s="151"/>
      <c r="J1" s="151"/>
      <c r="K1" s="151"/>
      <c r="L1" s="151"/>
      <c r="M1" s="151"/>
    </row>
    <row r="3" spans="1:30" ht="30" customHeight="1" x14ac:dyDescent="0.3">
      <c r="D3" s="153">
        <v>44562</v>
      </c>
      <c r="E3" s="153">
        <v>44593</v>
      </c>
      <c r="F3" s="153">
        <v>44621</v>
      </c>
      <c r="G3" s="153">
        <v>44652</v>
      </c>
      <c r="H3" s="153">
        <v>44682</v>
      </c>
      <c r="I3" s="153">
        <v>44713</v>
      </c>
      <c r="J3" s="153">
        <v>44743</v>
      </c>
      <c r="K3" s="153">
        <v>44774</v>
      </c>
      <c r="L3" s="153">
        <v>44805</v>
      </c>
      <c r="M3" s="153">
        <v>44835</v>
      </c>
      <c r="N3" s="153">
        <v>44866</v>
      </c>
      <c r="O3" s="153">
        <v>44896</v>
      </c>
      <c r="P3" s="153" t="s">
        <v>52</v>
      </c>
      <c r="Q3" s="153">
        <v>44927</v>
      </c>
      <c r="R3" s="153">
        <v>44958</v>
      </c>
      <c r="S3" s="153">
        <v>44986</v>
      </c>
      <c r="T3" s="153">
        <v>45017</v>
      </c>
      <c r="U3" s="153">
        <v>45047</v>
      </c>
      <c r="V3" s="153">
        <v>45078</v>
      </c>
      <c r="W3" s="153">
        <v>45108</v>
      </c>
      <c r="X3" s="153">
        <v>45139</v>
      </c>
      <c r="Y3" s="153">
        <v>45170</v>
      </c>
      <c r="Z3" s="153">
        <v>45200</v>
      </c>
    </row>
    <row r="4" spans="1:30" x14ac:dyDescent="0.3">
      <c r="B4" s="154" t="s">
        <v>53</v>
      </c>
      <c r="C4" s="155"/>
      <c r="D4" s="156">
        <v>2.491983875230197E-5</v>
      </c>
      <c r="E4" s="156">
        <v>8.426867920063863E-5</v>
      </c>
      <c r="F4" s="156">
        <v>3.9518215710465654E-5</v>
      </c>
      <c r="G4" s="156">
        <v>-4.3882597544619983E-5</v>
      </c>
      <c r="H4" s="156">
        <v>1.5385852939031608E-4</v>
      </c>
      <c r="I4" s="156">
        <v>-3.5271713145212935E-5</v>
      </c>
      <c r="J4" s="156">
        <v>8.5668403278615912E-5</v>
      </c>
      <c r="K4" s="156">
        <v>3.2181811673304139E-5</v>
      </c>
      <c r="L4" s="156">
        <v>-2.7814307735352095E-5</v>
      </c>
      <c r="M4" s="156">
        <v>1.5367027434809444E-4</v>
      </c>
      <c r="N4" s="156">
        <v>6.4990828989586191E-6</v>
      </c>
      <c r="O4" s="156">
        <v>-6.11762930813331E-6</v>
      </c>
      <c r="P4" s="156">
        <v>3.8889269611708244E-5</v>
      </c>
      <c r="Q4" s="156">
        <v>6.1575085270382246E-5</v>
      </c>
      <c r="R4" s="156">
        <v>2.4173850084752146E-4</v>
      </c>
      <c r="S4" s="156">
        <v>-1.2711184096281247E-4</v>
      </c>
      <c r="T4" s="156">
        <v>-4.1031536866564799E-4</v>
      </c>
      <c r="U4" s="156">
        <v>2.6649924065980102E-5</v>
      </c>
      <c r="V4" s="156">
        <v>-3.8583932435565238E-4</v>
      </c>
      <c r="W4" s="156">
        <v>2.5177388975894388E-5</v>
      </c>
      <c r="X4" s="156">
        <v>-8.4501812615955796E-4</v>
      </c>
      <c r="Y4" s="156">
        <v>-1.9343471000707879E-3</v>
      </c>
      <c r="Z4" s="156">
        <v>-2.8420431342671693E-3</v>
      </c>
    </row>
    <row r="5" spans="1:30" x14ac:dyDescent="0.3">
      <c r="B5" s="157" t="s">
        <v>54</v>
      </c>
      <c r="C5" s="158"/>
      <c r="D5" s="159">
        <v>1.7233108603242897E-5</v>
      </c>
      <c r="E5" s="159">
        <v>1.0829533771095079E-4</v>
      </c>
      <c r="F5" s="159">
        <v>4.7795802649464036E-5</v>
      </c>
      <c r="G5" s="159">
        <v>-8.4804358916779066E-5</v>
      </c>
      <c r="H5" s="159">
        <v>2.294731668244232E-4</v>
      </c>
      <c r="I5" s="159">
        <v>-7.2528978173336256E-5</v>
      </c>
      <c r="J5" s="159">
        <v>8.7916058727932622E-5</v>
      </c>
      <c r="K5" s="159">
        <v>3.1740913928324233E-5</v>
      </c>
      <c r="L5" s="159">
        <v>-1.8685535870366365E-5</v>
      </c>
      <c r="M5" s="159">
        <v>2.3631853399308511E-4</v>
      </c>
      <c r="N5" s="159">
        <v>4.2809767359930362E-5</v>
      </c>
      <c r="O5" s="159">
        <v>-7.4206422360556523E-5</v>
      </c>
      <c r="P5" s="159">
        <v>4.6626492387069618E-5</v>
      </c>
      <c r="Q5" s="159">
        <v>1.522287002408973E-5</v>
      </c>
      <c r="R5" s="159">
        <v>1.0796306429528002E-4</v>
      </c>
      <c r="S5" s="159">
        <v>-8.3658358021043711E-6</v>
      </c>
      <c r="T5" s="159">
        <v>-6.5548345075838732E-4</v>
      </c>
      <c r="U5" s="159">
        <v>1.0398006734191334E-4</v>
      </c>
      <c r="V5" s="159">
        <v>-4.8540352800852116E-4</v>
      </c>
      <c r="W5" s="159">
        <v>1.3778420290688764E-4</v>
      </c>
      <c r="X5" s="159">
        <v>-1.2353497469190788E-3</v>
      </c>
      <c r="Y5" s="159">
        <v>-2.4963846042983517E-3</v>
      </c>
      <c r="Z5" s="159">
        <v>-2.9580798252643037E-3</v>
      </c>
    </row>
    <row r="6" spans="1:30" x14ac:dyDescent="0.3">
      <c r="B6" s="160" t="s">
        <v>55</v>
      </c>
      <c r="C6" s="161"/>
      <c r="D6" s="162">
        <v>-1.3038603724946363E-4</v>
      </c>
      <c r="E6" s="162">
        <v>-1.8377865235097435E-4</v>
      </c>
      <c r="F6" s="162">
        <v>-1.0969390257264955E-4</v>
      </c>
      <c r="G6" s="162">
        <v>-3.4074007045248322E-5</v>
      </c>
      <c r="H6" s="162">
        <v>8.2390761984241223E-5</v>
      </c>
      <c r="I6" s="162">
        <v>-1.6438879095526104E-5</v>
      </c>
      <c r="J6" s="162">
        <v>3.5637368768215438E-5</v>
      </c>
      <c r="K6" s="162">
        <v>3.6957210400423435E-4</v>
      </c>
      <c r="L6" s="162">
        <v>1.3169678631630433E-5</v>
      </c>
      <c r="M6" s="162">
        <v>2.2920245524926663E-4</v>
      </c>
      <c r="N6" s="162">
        <v>3.4055531554999519E-5</v>
      </c>
      <c r="O6" s="162">
        <v>1.4841254394326597E-6</v>
      </c>
      <c r="P6" s="162">
        <v>1.5580314307594989E-5</v>
      </c>
      <c r="Q6" s="162">
        <v>-2.3809556824994083E-4</v>
      </c>
      <c r="R6" s="162">
        <v>2.1963773840427692E-4</v>
      </c>
      <c r="S6" s="162">
        <v>-5.4707197516001838E-4</v>
      </c>
      <c r="T6" s="162">
        <v>-2.1567971300240352E-4</v>
      </c>
      <c r="U6" s="162">
        <v>-2.8251488365138577E-4</v>
      </c>
      <c r="V6" s="162">
        <v>-1.6239327505116474E-3</v>
      </c>
      <c r="W6" s="162">
        <v>-2.3493759493398159E-4</v>
      </c>
      <c r="X6" s="162">
        <v>-2.3608809185338142E-4</v>
      </c>
      <c r="Y6" s="162">
        <v>-2.5053961033197902E-3</v>
      </c>
      <c r="Z6" s="162">
        <v>-3.671489678690798E-3</v>
      </c>
    </row>
    <row r="7" spans="1:30" x14ac:dyDescent="0.3">
      <c r="B7" s="160" t="s">
        <v>56</v>
      </c>
      <c r="C7" s="161"/>
      <c r="D7" s="162">
        <v>-4.5226368871720268E-5</v>
      </c>
      <c r="E7" s="162">
        <v>-3.4950488431939597E-5</v>
      </c>
      <c r="F7" s="162">
        <v>1.5945380463344705E-5</v>
      </c>
      <c r="G7" s="162">
        <v>3.3177840802700587E-5</v>
      </c>
      <c r="H7" s="162">
        <v>6.6455937642651008E-5</v>
      </c>
      <c r="I7" s="162">
        <v>-1.9003212655466228E-5</v>
      </c>
      <c r="J7" s="162">
        <v>1.8244922778354322E-5</v>
      </c>
      <c r="K7" s="162">
        <v>-9.0506784445887334E-6</v>
      </c>
      <c r="L7" s="162">
        <v>7.2797105097333059E-6</v>
      </c>
      <c r="M7" s="162">
        <v>-2.2564855803874906E-6</v>
      </c>
      <c r="N7" s="162">
        <v>5.6056057999853692E-5</v>
      </c>
      <c r="O7" s="162">
        <v>3.0869468544469925E-5</v>
      </c>
      <c r="P7" s="162">
        <v>9.8570675615139436E-6</v>
      </c>
      <c r="Q7" s="162">
        <v>-2.4254984408067504E-4</v>
      </c>
      <c r="R7" s="162">
        <v>-1.1330742791759718E-4</v>
      </c>
      <c r="S7" s="162">
        <v>-3.5773717332876487E-6</v>
      </c>
      <c r="T7" s="162">
        <v>-1.4788331190396242E-5</v>
      </c>
      <c r="U7" s="162">
        <v>-2.1305665600979129E-4</v>
      </c>
      <c r="V7" s="162">
        <v>-5.3404317220107078E-4</v>
      </c>
      <c r="W7" s="162">
        <v>-4.6315213727277094E-4</v>
      </c>
      <c r="X7" s="162">
        <v>-1.037318327067549E-3</v>
      </c>
      <c r="Y7" s="162">
        <v>-1.0670797718606018E-3</v>
      </c>
      <c r="Z7" s="162">
        <v>-3.820374027064477E-3</v>
      </c>
    </row>
    <row r="8" spans="1:30" x14ac:dyDescent="0.3">
      <c r="B8" s="160" t="s">
        <v>57</v>
      </c>
      <c r="C8" s="161"/>
      <c r="D8" s="162">
        <v>-1.9673894679750337E-4</v>
      </c>
      <c r="E8" s="162">
        <v>-2.6060206815736731E-4</v>
      </c>
      <c r="F8" s="162">
        <v>-1.5851036566416621E-4</v>
      </c>
      <c r="G8" s="162">
        <v>-4.2131745386475572E-5</v>
      </c>
      <c r="H8" s="162">
        <v>1.3727687916631481E-4</v>
      </c>
      <c r="I8" s="162">
        <v>-8.304767574518479E-6</v>
      </c>
      <c r="J8" s="162">
        <v>8.7384599721129774E-5</v>
      </c>
      <c r="K8" s="162">
        <v>7.3540313167397287E-4</v>
      </c>
      <c r="L8" s="162">
        <v>7.4500272506661247E-5</v>
      </c>
      <c r="M8" s="162">
        <v>4.968050439337901E-4</v>
      </c>
      <c r="N8" s="162">
        <v>6.9835836221887604E-5</v>
      </c>
      <c r="O8" s="162">
        <v>-4.1537710450123555E-5</v>
      </c>
      <c r="P8" s="162">
        <v>5.7614745131884249E-5</v>
      </c>
      <c r="Q8" s="162">
        <v>-2.2110938434238836E-4</v>
      </c>
      <c r="R8" s="162">
        <v>5.0021608897954373E-4</v>
      </c>
      <c r="S8" s="162">
        <v>-8.758447658090418E-4</v>
      </c>
      <c r="T8" s="162">
        <v>-4.0302748092280183E-4</v>
      </c>
      <c r="U8" s="162">
        <v>-3.2697909307055628E-4</v>
      </c>
      <c r="V8" s="162">
        <v>-2.362404798029405E-3</v>
      </c>
      <c r="W8" s="162">
        <v>8.3556217836067148E-5</v>
      </c>
      <c r="X8" s="162">
        <v>4.9595054440265685E-4</v>
      </c>
      <c r="Y8" s="162">
        <v>-3.3728889989491639E-3</v>
      </c>
      <c r="Z8" s="162">
        <v>-3.9533561271681839E-3</v>
      </c>
    </row>
    <row r="9" spans="1:30" x14ac:dyDescent="0.3">
      <c r="B9" s="160" t="s">
        <v>58</v>
      </c>
      <c r="C9" s="161"/>
      <c r="D9" s="162">
        <v>-4.2445663632761921E-5</v>
      </c>
      <c r="E9" s="162">
        <v>-1.7602484467049706E-4</v>
      </c>
      <c r="F9" s="162">
        <v>-1.5508391565288715E-4</v>
      </c>
      <c r="G9" s="162">
        <v>-1.3293397483316038E-4</v>
      </c>
      <c r="H9" s="162">
        <v>-7.349944715162593E-5</v>
      </c>
      <c r="I9" s="162">
        <v>-3.9850436620914031E-5</v>
      </c>
      <c r="J9" s="162">
        <v>-9.151706864807263E-5</v>
      </c>
      <c r="K9" s="162">
        <v>-2.8428426836690779E-4</v>
      </c>
      <c r="L9" s="162">
        <v>-1.6174159690651724E-4</v>
      </c>
      <c r="M9" s="162">
        <v>-2.5509246732324797E-4</v>
      </c>
      <c r="N9" s="162">
        <v>-1.1975109499295922E-4</v>
      </c>
      <c r="O9" s="162">
        <v>7.0348600426317631E-5</v>
      </c>
      <c r="P9" s="162">
        <v>-1.1712390678864093E-4</v>
      </c>
      <c r="Q9" s="162">
        <v>-3.0276510218585351E-4</v>
      </c>
      <c r="R9" s="162">
        <v>-1.8140256500087659E-4</v>
      </c>
      <c r="S9" s="162">
        <v>-2.8671161729199035E-4</v>
      </c>
      <c r="T9" s="162">
        <v>1.226632919288928E-4</v>
      </c>
      <c r="U9" s="162">
        <v>-2.2338905092533778E-4</v>
      </c>
      <c r="V9" s="162">
        <v>-8.5011497830467242E-4</v>
      </c>
      <c r="W9" s="162">
        <v>-9.3849543435164939E-4</v>
      </c>
      <c r="X9" s="162">
        <v>-1.5940451100401321E-3</v>
      </c>
      <c r="Y9" s="162">
        <v>-1.9539113087363447E-3</v>
      </c>
      <c r="Z9" s="162">
        <v>-2.5787788828295355E-3</v>
      </c>
    </row>
    <row r="10" spans="1:30" x14ac:dyDescent="0.3">
      <c r="B10" s="163" t="s">
        <v>59</v>
      </c>
      <c r="C10" s="164"/>
      <c r="D10" s="162">
        <v>-2.1470914532195629E-4</v>
      </c>
      <c r="E10" s="162">
        <v>-2.5221394253183149E-4</v>
      </c>
      <c r="F10" s="162">
        <v>-1.3253415416414338E-4</v>
      </c>
      <c r="G10" s="162">
        <v>-1.2107109400827376E-4</v>
      </c>
      <c r="H10" s="162">
        <v>-2.34271387870022E-4</v>
      </c>
      <c r="I10" s="162">
        <v>-2.1510519592249366E-4</v>
      </c>
      <c r="J10" s="162">
        <v>-1.304110998281427E-4</v>
      </c>
      <c r="K10" s="162">
        <v>-7.4717575855753893E-5</v>
      </c>
      <c r="L10" s="162">
        <v>-4.6188792521495436E-5</v>
      </c>
      <c r="M10" s="162">
        <v>-9.1487041787963186E-5</v>
      </c>
      <c r="N10" s="162">
        <v>-1.4996813572820678E-4</v>
      </c>
      <c r="O10" s="162">
        <v>-2.6810589711001587E-4</v>
      </c>
      <c r="P10" s="162">
        <v>-1.6080556071029761E-4</v>
      </c>
      <c r="Q10" s="162">
        <v>8.2268892803272209E-5</v>
      </c>
      <c r="R10" s="162">
        <v>1.1517664846349973E-4</v>
      </c>
      <c r="S10" s="162">
        <v>2.2697630155610327E-4</v>
      </c>
      <c r="T10" s="162">
        <v>-2.2635553077210435E-4</v>
      </c>
      <c r="U10" s="162">
        <v>-2.1752757586035454E-4</v>
      </c>
      <c r="V10" s="162">
        <v>-1.3589973664918098E-4</v>
      </c>
      <c r="W10" s="162">
        <v>-1.1329502029577831E-4</v>
      </c>
      <c r="X10" s="162">
        <v>-1.3308091603276839E-3</v>
      </c>
      <c r="Y10" s="162">
        <v>-3.3135046935366397E-3</v>
      </c>
      <c r="Z10" s="162">
        <v>-6.6009682797444347E-3</v>
      </c>
    </row>
    <row r="11" spans="1:30" x14ac:dyDescent="0.3">
      <c r="B11" s="160" t="s">
        <v>60</v>
      </c>
      <c r="C11" s="161"/>
      <c r="D11" s="162">
        <v>1.3695824391790623E-4</v>
      </c>
      <c r="E11" s="162">
        <v>1.3617670504562085E-4</v>
      </c>
      <c r="F11" s="162">
        <v>1.8695274009772334E-4</v>
      </c>
      <c r="G11" s="162">
        <v>4.9234003523856984E-5</v>
      </c>
      <c r="H11" s="162">
        <v>-9.9490477433961111E-5</v>
      </c>
      <c r="I11" s="162">
        <v>-1.0768397288885012E-4</v>
      </c>
      <c r="J11" s="162">
        <v>-1.8088953246353512E-4</v>
      </c>
      <c r="K11" s="162">
        <v>-1.329743928848437E-4</v>
      </c>
      <c r="L11" s="162">
        <v>-2.5341100256204285E-5</v>
      </c>
      <c r="M11" s="162">
        <v>2.8291531918767099E-4</v>
      </c>
      <c r="N11" s="162">
        <v>3.1094277511400925E-4</v>
      </c>
      <c r="O11" s="162">
        <v>3.8363027085042134E-5</v>
      </c>
      <c r="P11" s="162">
        <v>5.5576724067751826E-5</v>
      </c>
      <c r="Q11" s="162">
        <v>3.7283141556332389E-4</v>
      </c>
      <c r="R11" s="162">
        <v>5.4462112428654841E-4</v>
      </c>
      <c r="S11" s="162">
        <v>7.8108203759286177E-4</v>
      </c>
      <c r="T11" s="162">
        <v>7.2175692331044594E-4</v>
      </c>
      <c r="U11" s="162">
        <v>4.9473025868862486E-4</v>
      </c>
      <c r="V11" s="162">
        <v>-4.7174861408372237E-6</v>
      </c>
      <c r="W11" s="162">
        <v>4.4195273273217595E-4</v>
      </c>
      <c r="X11" s="162">
        <v>3.7536098063117862E-4</v>
      </c>
      <c r="Y11" s="162">
        <v>-1.830976519374139E-3</v>
      </c>
      <c r="Z11" s="162">
        <v>-6.6999042778234097E-3</v>
      </c>
      <c r="AD11" s="152" t="s">
        <v>61</v>
      </c>
    </row>
    <row r="12" spans="1:30" x14ac:dyDescent="0.3">
      <c r="B12" s="160" t="s">
        <v>62</v>
      </c>
      <c r="C12" s="161"/>
      <c r="D12" s="162">
        <v>-3.2617144664948139E-4</v>
      </c>
      <c r="E12" s="162">
        <v>-3.8015662164769815E-4</v>
      </c>
      <c r="F12" s="162">
        <v>-2.4406934482912312E-4</v>
      </c>
      <c r="G12" s="162">
        <v>-1.741501872194462E-4</v>
      </c>
      <c r="H12" s="162">
        <v>-2.8330594701087009E-4</v>
      </c>
      <c r="I12" s="162">
        <v>-2.5774062359706917E-4</v>
      </c>
      <c r="J12" s="162">
        <v>-1.1566283842290304E-4</v>
      </c>
      <c r="K12" s="162">
        <v>-5.4812701013262632E-5</v>
      </c>
      <c r="L12" s="162">
        <v>-5.0344579642369602E-5</v>
      </c>
      <c r="M12" s="162">
        <v>-2.0388898808709754E-4</v>
      </c>
      <c r="N12" s="162">
        <v>-2.8512366729493976E-4</v>
      </c>
      <c r="O12" s="162">
        <v>-3.6685958244764283E-4</v>
      </c>
      <c r="P12" s="162">
        <v>-2.2834178252761905E-4</v>
      </c>
      <c r="Q12" s="162">
        <v>1.8798435202693753E-5</v>
      </c>
      <c r="R12" s="162">
        <v>-1.5529671803626854E-5</v>
      </c>
      <c r="S12" s="162">
        <v>4.0798385705365092E-5</v>
      </c>
      <c r="T12" s="162">
        <v>-5.3031157772298609E-4</v>
      </c>
      <c r="U12" s="162">
        <v>-4.161433990290675E-4</v>
      </c>
      <c r="V12" s="162">
        <v>-1.1464584352272045E-4</v>
      </c>
      <c r="W12" s="162">
        <v>-1.9362951907797576E-4</v>
      </c>
      <c r="X12" s="162">
        <v>-1.8006929618350487E-3</v>
      </c>
      <c r="Y12" s="162">
        <v>-3.8169720920191441E-3</v>
      </c>
      <c r="Z12" s="162">
        <v>-6.6031688638691355E-3</v>
      </c>
    </row>
    <row r="13" spans="1:30" x14ac:dyDescent="0.3">
      <c r="B13" s="163" t="s">
        <v>63</v>
      </c>
      <c r="C13" s="164"/>
      <c r="D13" s="162">
        <v>5.685535325561375E-5</v>
      </c>
      <c r="E13" s="162">
        <v>1.1676328007070857E-4</v>
      </c>
      <c r="F13" s="162">
        <v>-3.4147271879891861E-5</v>
      </c>
      <c r="G13" s="162">
        <v>-3.3296608026867069E-5</v>
      </c>
      <c r="H13" s="162">
        <v>3.5963707431418968E-5</v>
      </c>
      <c r="I13" s="162">
        <v>7.6540712091954788E-5</v>
      </c>
      <c r="J13" s="162">
        <v>-7.6753103076643292E-5</v>
      </c>
      <c r="K13" s="162">
        <v>-1.0750407647586169E-4</v>
      </c>
      <c r="L13" s="162">
        <v>1.3840541270848661E-6</v>
      </c>
      <c r="M13" s="162">
        <v>-3.8930063205055987E-4</v>
      </c>
      <c r="N13" s="162">
        <v>-5.1845379142212433E-4</v>
      </c>
      <c r="O13" s="162">
        <v>-8.318801834430456E-4</v>
      </c>
      <c r="P13" s="162">
        <v>-1.19612817983894E-4</v>
      </c>
      <c r="Q13" s="162">
        <v>1.4727357732091662E-4</v>
      </c>
      <c r="R13" s="162">
        <v>-2.2608942201851612E-4</v>
      </c>
      <c r="S13" s="162">
        <v>-2.8785681390852691E-4</v>
      </c>
      <c r="T13" s="162">
        <v>-3.9099779997220363E-4</v>
      </c>
      <c r="U13" s="162">
        <v>1.5048336869316614E-4</v>
      </c>
      <c r="V13" s="162">
        <v>-3.389734563101765E-4</v>
      </c>
      <c r="W13" s="162">
        <v>-1.636029157928931E-3</v>
      </c>
      <c r="X13" s="162">
        <v>-1.1379286380664988E-3</v>
      </c>
      <c r="Y13" s="162">
        <v>2.7076001129868743E-3</v>
      </c>
      <c r="Z13" s="162">
        <v>3.9008523407315643E-3</v>
      </c>
    </row>
    <row r="14" spans="1:30" x14ac:dyDescent="0.3">
      <c r="B14" s="163" t="s">
        <v>64</v>
      </c>
      <c r="C14" s="164"/>
      <c r="D14" s="162">
        <v>-1.8115150201103436E-4</v>
      </c>
      <c r="E14" s="162">
        <v>-1.0775061471379743E-4</v>
      </c>
      <c r="F14" s="162">
        <v>4.9845335749054698E-4</v>
      </c>
      <c r="G14" s="162">
        <v>3.4810054052591966E-5</v>
      </c>
      <c r="H14" s="162">
        <v>3.2321987493100224E-4</v>
      </c>
      <c r="I14" s="162">
        <v>-1.0190805621812515E-4</v>
      </c>
      <c r="J14" s="162">
        <v>-5.0872998067064135E-4</v>
      </c>
      <c r="K14" s="162">
        <v>-5.5616889775289557E-4</v>
      </c>
      <c r="L14" s="162">
        <v>2.9934602238257391E-4</v>
      </c>
      <c r="M14" s="162">
        <v>8.8839869017087736E-4</v>
      </c>
      <c r="N14" s="162">
        <v>8.1584543174306745E-5</v>
      </c>
      <c r="O14" s="162">
        <v>9.8544574134162843E-5</v>
      </c>
      <c r="P14" s="162">
        <v>8.1808313477260697E-5</v>
      </c>
      <c r="Q14" s="162">
        <v>7.7887657636188656E-4</v>
      </c>
      <c r="R14" s="162">
        <v>1.1452361428041513E-3</v>
      </c>
      <c r="S14" s="162">
        <v>2.7339209697196942E-4</v>
      </c>
      <c r="T14" s="162">
        <v>-2.6469504582482539E-4</v>
      </c>
      <c r="U14" s="162">
        <v>6.9844952796715987E-5</v>
      </c>
      <c r="V14" s="162">
        <v>2.36756039465158E-4</v>
      </c>
      <c r="W14" s="162">
        <v>4.6878507074143982E-4</v>
      </c>
      <c r="X14" s="162">
        <v>-8.780703528796785E-4</v>
      </c>
      <c r="Y14" s="162">
        <v>-2.3455653316807323E-3</v>
      </c>
      <c r="Z14" s="162">
        <v>-3.9277053362174463E-4</v>
      </c>
    </row>
    <row r="15" spans="1:30" x14ac:dyDescent="0.3">
      <c r="B15" s="163" t="s">
        <v>65</v>
      </c>
      <c r="C15" s="164"/>
      <c r="D15" s="162">
        <v>4.5084132697170709E-4</v>
      </c>
      <c r="E15" s="162">
        <v>1.0266162679035684E-3</v>
      </c>
      <c r="F15" s="162">
        <v>3.481224423642626E-4</v>
      </c>
      <c r="G15" s="162">
        <v>-2.0056624714126503E-4</v>
      </c>
      <c r="H15" s="162">
        <v>1.15194497160509E-3</v>
      </c>
      <c r="I15" s="162">
        <v>5.5733290698967153E-5</v>
      </c>
      <c r="J15" s="162">
        <v>7.0238286240686953E-4</v>
      </c>
      <c r="K15" s="162">
        <v>2.9746652433049192E-5</v>
      </c>
      <c r="L15" s="162">
        <v>-2.6358730892994675E-4</v>
      </c>
      <c r="M15" s="162">
        <v>5.0681096508964352E-4</v>
      </c>
      <c r="N15" s="162">
        <v>4.6193781294578962E-4</v>
      </c>
      <c r="O15" s="162">
        <v>1.3263436949029206E-4</v>
      </c>
      <c r="P15" s="162">
        <v>3.7680211538693165E-4</v>
      </c>
      <c r="Q15" s="162">
        <v>-2.0476564802307529E-5</v>
      </c>
      <c r="R15" s="162">
        <v>-5.5219240343673537E-4</v>
      </c>
      <c r="S15" s="162">
        <v>4.645925663950834E-4</v>
      </c>
      <c r="T15" s="162">
        <v>-2.0124971665295144E-3</v>
      </c>
      <c r="U15" s="162">
        <v>1.2408178603604547E-3</v>
      </c>
      <c r="V15" s="162">
        <v>5.9555703461011689E-4</v>
      </c>
      <c r="W15" s="162">
        <v>1.2477012014013855E-3</v>
      </c>
      <c r="X15" s="162">
        <v>-2.3195935496486131E-3</v>
      </c>
      <c r="Y15" s="162">
        <v>-3.0233504921721721E-3</v>
      </c>
      <c r="Z15" s="162">
        <v>-2.2338142813448369E-3</v>
      </c>
    </row>
    <row r="16" spans="1:30" x14ac:dyDescent="0.3">
      <c r="B16" s="160" t="s">
        <v>66</v>
      </c>
      <c r="C16" s="161"/>
      <c r="D16" s="162">
        <v>8.4088797178472063E-4</v>
      </c>
      <c r="E16" s="162">
        <v>1.4093625351021544E-3</v>
      </c>
      <c r="F16" s="162">
        <v>-4.2728045440476592E-5</v>
      </c>
      <c r="G16" s="162">
        <v>-1.3716055227586121E-4</v>
      </c>
      <c r="H16" s="162">
        <v>1.6175171938614952E-4</v>
      </c>
      <c r="I16" s="162">
        <v>-8.7976860219829423E-4</v>
      </c>
      <c r="J16" s="162">
        <v>3.9575079171316752E-4</v>
      </c>
      <c r="K16" s="162">
        <v>-6.0157288071249759E-4</v>
      </c>
      <c r="L16" s="162">
        <v>-1.1628331701337702E-3</v>
      </c>
      <c r="M16" s="162">
        <v>-3.8114955424484176E-4</v>
      </c>
      <c r="N16" s="162">
        <v>-4.3770736425474688E-4</v>
      </c>
      <c r="O16" s="162">
        <v>-9.6143702165751854E-4</v>
      </c>
      <c r="P16" s="162">
        <v>-8.2133900934588944E-5</v>
      </c>
      <c r="Q16" s="162">
        <v>-1.2411708175213976E-3</v>
      </c>
      <c r="R16" s="162">
        <v>-8.6220390986113671E-4</v>
      </c>
      <c r="S16" s="162">
        <v>-3.5638721512332161E-4</v>
      </c>
      <c r="T16" s="162">
        <v>-6.6920546652782242E-4</v>
      </c>
      <c r="U16" s="162">
        <v>-9.4479865468510837E-4</v>
      </c>
      <c r="V16" s="162">
        <v>-1.3662011988695433E-3</v>
      </c>
      <c r="W16" s="162">
        <v>-1.2474219092902805E-3</v>
      </c>
      <c r="X16" s="162">
        <v>-4.2199369359451344E-3</v>
      </c>
      <c r="Y16" s="162">
        <v>-4.6384191718095158E-3</v>
      </c>
      <c r="Z16" s="162">
        <v>-5.7168733641790315E-3</v>
      </c>
    </row>
    <row r="17" spans="1:31" x14ac:dyDescent="0.3">
      <c r="B17" s="160" t="s">
        <v>67</v>
      </c>
      <c r="C17" s="161"/>
      <c r="D17" s="165">
        <v>-3.3590971903785238E-4</v>
      </c>
      <c r="E17" s="165">
        <v>2.1972161203342999E-4</v>
      </c>
      <c r="F17" s="165">
        <v>1.1096047353023053E-3</v>
      </c>
      <c r="G17" s="165">
        <v>-3.2348120517333712E-4</v>
      </c>
      <c r="H17" s="165">
        <v>2.8717539731843988E-3</v>
      </c>
      <c r="I17" s="165">
        <v>1.7938892418500885E-3</v>
      </c>
      <c r="J17" s="165">
        <v>1.2734943813526023E-3</v>
      </c>
      <c r="K17" s="165">
        <v>1.0904036004599771E-3</v>
      </c>
      <c r="L17" s="165">
        <v>1.3432992400048693E-3</v>
      </c>
      <c r="M17" s="165">
        <v>2.101478004099766E-3</v>
      </c>
      <c r="N17" s="165">
        <v>2.1412631984703001E-3</v>
      </c>
      <c r="O17" s="165">
        <v>2.4739673139031471E-3</v>
      </c>
      <c r="P17" s="165">
        <v>1.2461803131273985E-3</v>
      </c>
      <c r="Q17" s="165">
        <v>1.88346681659457E-3</v>
      </c>
      <c r="R17" s="165">
        <v>2.0160686109438331E-6</v>
      </c>
      <c r="S17" s="165">
        <v>1.9405239922474227E-3</v>
      </c>
      <c r="T17" s="165">
        <v>-4.3522722599859121E-3</v>
      </c>
      <c r="U17" s="165">
        <v>5.053112659518133E-3</v>
      </c>
      <c r="V17" s="165">
        <v>4.2429272241895077E-3</v>
      </c>
      <c r="W17" s="165">
        <v>5.450687107435126E-3</v>
      </c>
      <c r="X17" s="165">
        <v>9.8992484244853074E-4</v>
      </c>
      <c r="Y17" s="165">
        <v>-8.317246560018976E-5</v>
      </c>
      <c r="Z17" s="165">
        <v>4.0419574714072315E-3</v>
      </c>
    </row>
    <row r="18" spans="1:31" x14ac:dyDescent="0.3">
      <c r="B18" s="166" t="s">
        <v>68</v>
      </c>
      <c r="C18" s="167"/>
      <c r="D18" s="168">
        <v>3.937031816447778E-5</v>
      </c>
      <c r="E18" s="168">
        <v>4.1208625846334002E-5</v>
      </c>
      <c r="F18" s="168">
        <v>2.4807355612610493E-5</v>
      </c>
      <c r="G18" s="168">
        <v>2.866474747897918E-5</v>
      </c>
      <c r="H18" s="168">
        <v>1.6943998562002349E-5</v>
      </c>
      <c r="I18" s="168">
        <v>3.016168772429495E-5</v>
      </c>
      <c r="J18" s="168">
        <v>8.1887487604292986E-5</v>
      </c>
      <c r="K18" s="168">
        <v>3.2865495545708612E-5</v>
      </c>
      <c r="L18" s="168">
        <v>-4.3711276809355049E-5</v>
      </c>
      <c r="M18" s="168">
        <v>9.0660706713041606E-6</v>
      </c>
      <c r="N18" s="168">
        <v>-5.4748663324333258E-5</v>
      </c>
      <c r="O18" s="168">
        <v>9.9901600838947502E-5</v>
      </c>
      <c r="P18" s="168">
        <v>2.5499882809087993E-5</v>
      </c>
      <c r="Q18" s="168">
        <v>1.4721651000160207E-4</v>
      </c>
      <c r="R18" s="168">
        <v>4.7362096065306503E-4</v>
      </c>
      <c r="S18" s="168">
        <v>-3.3656934955950124E-4</v>
      </c>
      <c r="T18" s="168">
        <v>1.8306457163941303E-5</v>
      </c>
      <c r="U18" s="168">
        <v>-1.0460807211676304E-4</v>
      </c>
      <c r="V18" s="168">
        <v>-2.1562529743013314E-4</v>
      </c>
      <c r="W18" s="168">
        <v>-1.6035356412047452E-4</v>
      </c>
      <c r="X18" s="168">
        <v>-2.6596976748738399E-4</v>
      </c>
      <c r="Y18" s="168">
        <v>-9.9334260604055924E-4</v>
      </c>
      <c r="Z18" s="168">
        <v>-2.6483764531146647E-3</v>
      </c>
    </row>
    <row r="19" spans="1:31" x14ac:dyDescent="0.3">
      <c r="B19" s="163" t="s">
        <v>69</v>
      </c>
      <c r="C19" s="164"/>
      <c r="D19" s="162">
        <v>4.2339285364345614E-6</v>
      </c>
      <c r="E19" s="162">
        <v>1.4182604965995438E-6</v>
      </c>
      <c r="F19" s="162">
        <v>3.2835357610672133E-7</v>
      </c>
      <c r="G19" s="162">
        <v>9.5427918915813592E-6</v>
      </c>
      <c r="H19" s="162">
        <v>2.2655571028540322E-5</v>
      </c>
      <c r="I19" s="162">
        <v>3.0982168630622198E-6</v>
      </c>
      <c r="J19" s="162">
        <v>5.3025999857680972E-7</v>
      </c>
      <c r="K19" s="162">
        <v>-1.2844869242689683E-6</v>
      </c>
      <c r="L19" s="162">
        <v>-2.1892137352486074E-5</v>
      </c>
      <c r="M19" s="162">
        <v>2.5790326456665014E-6</v>
      </c>
      <c r="N19" s="162">
        <v>-4.4135508084908182E-6</v>
      </c>
      <c r="O19" s="162">
        <v>6.9851185091618362E-6</v>
      </c>
      <c r="P19" s="162">
        <v>1.9576840530888262E-6</v>
      </c>
      <c r="Q19" s="162">
        <v>1.6212852194241734E-4</v>
      </c>
      <c r="R19" s="162">
        <v>2.5949803200986388E-4</v>
      </c>
      <c r="S19" s="162">
        <v>-2.3605937031534463E-4</v>
      </c>
      <c r="T19" s="162">
        <v>-7.7995947745379546E-5</v>
      </c>
      <c r="U19" s="162">
        <v>-2.3577629045890003E-4</v>
      </c>
      <c r="V19" s="162">
        <v>-2.92654833823347E-4</v>
      </c>
      <c r="W19" s="162">
        <v>-1.1714548571739591E-5</v>
      </c>
      <c r="X19" s="162">
        <v>1.7394279723292883E-4</v>
      </c>
      <c r="Y19" s="162">
        <v>-9.2420803401438434E-4</v>
      </c>
      <c r="Z19" s="162">
        <v>-1.3605400879719287E-3</v>
      </c>
    </row>
    <row r="20" spans="1:31" ht="15" customHeight="1" x14ac:dyDescent="0.3">
      <c r="B20" s="160" t="s">
        <v>70</v>
      </c>
      <c r="C20" s="161"/>
      <c r="D20" s="162">
        <v>1.5841885786960219E-5</v>
      </c>
      <c r="E20" s="162">
        <v>2.03950540809128E-5</v>
      </c>
      <c r="F20" s="162">
        <v>3.2715722175780115E-7</v>
      </c>
      <c r="G20" s="162">
        <v>1.2765396807612461E-5</v>
      </c>
      <c r="H20" s="162">
        <v>2.4274464974327614E-5</v>
      </c>
      <c r="I20" s="162">
        <v>4.1547375400075026E-6</v>
      </c>
      <c r="J20" s="162">
        <v>-2.5372287413283345E-6</v>
      </c>
      <c r="K20" s="162">
        <v>-1.2163370802453777E-5</v>
      </c>
      <c r="L20" s="162">
        <v>-8.0117143320679318E-6</v>
      </c>
      <c r="M20" s="162">
        <v>3.5107214024776567E-7</v>
      </c>
      <c r="N20" s="162">
        <v>-9.3630562340019097E-6</v>
      </c>
      <c r="O20" s="162">
        <v>-4.1135197462738304E-6</v>
      </c>
      <c r="P20" s="162">
        <v>3.408335616628122E-6</v>
      </c>
      <c r="Q20" s="162">
        <v>-1.1452272389300688E-6</v>
      </c>
      <c r="R20" s="162">
        <v>-8.1912597882483063E-5</v>
      </c>
      <c r="S20" s="162">
        <v>7.7797058062323288E-7</v>
      </c>
      <c r="T20" s="162">
        <v>-2.4405160970797368E-5</v>
      </c>
      <c r="U20" s="162">
        <v>-1.0955899076514619E-5</v>
      </c>
      <c r="V20" s="162">
        <v>-3.4790892866842782E-5</v>
      </c>
      <c r="W20" s="162">
        <v>-1.5166113770392897E-6</v>
      </c>
      <c r="X20" s="162">
        <v>-6.2758996481671048E-5</v>
      </c>
      <c r="Y20" s="162">
        <v>1.2209236060134465E-4</v>
      </c>
      <c r="Z20" s="162">
        <v>-2.1086047959895104E-4</v>
      </c>
    </row>
    <row r="21" spans="1:31" x14ac:dyDescent="0.3">
      <c r="B21" s="160" t="s">
        <v>71</v>
      </c>
      <c r="C21" s="161"/>
      <c r="D21" s="162">
        <v>-1.6577090375280434E-4</v>
      </c>
      <c r="E21" s="162">
        <v>-2.4091765246880836E-4</v>
      </c>
      <c r="F21" s="162">
        <v>3.4347149568958457E-7</v>
      </c>
      <c r="G21" s="162">
        <v>-3.0216872370592007E-5</v>
      </c>
      <c r="H21" s="162">
        <v>1.090260348668437E-6</v>
      </c>
      <c r="I21" s="162">
        <v>-1.1459737900065825E-5</v>
      </c>
      <c r="J21" s="162">
        <v>4.2567609667809592E-5</v>
      </c>
      <c r="K21" s="162">
        <v>1.5574034938081738E-4</v>
      </c>
      <c r="L21" s="162">
        <v>-2.1158071543447843E-4</v>
      </c>
      <c r="M21" s="162">
        <v>3.3944576744548982E-5</v>
      </c>
      <c r="N21" s="162">
        <v>6.7463708733006555E-5</v>
      </c>
      <c r="O21" s="162">
        <v>1.6075101164148009E-4</v>
      </c>
      <c r="P21" s="162">
        <v>-1.7806181995871917E-5</v>
      </c>
      <c r="Q21" s="162">
        <v>2.3563184242918478E-3</v>
      </c>
      <c r="R21" s="162">
        <v>4.869039819127563E-3</v>
      </c>
      <c r="S21" s="162">
        <v>-3.574233021909401E-3</v>
      </c>
      <c r="T21" s="162">
        <v>-9.0436965092732802E-4</v>
      </c>
      <c r="U21" s="162">
        <v>-3.6084774529432373E-3</v>
      </c>
      <c r="V21" s="162">
        <v>-4.2529987498493016E-3</v>
      </c>
      <c r="W21" s="162">
        <v>-1.6128553253869082E-4</v>
      </c>
      <c r="X21" s="162">
        <v>3.7358863112024743E-3</v>
      </c>
      <c r="Y21" s="162">
        <v>-1.8014439745311694E-2</v>
      </c>
      <c r="Z21" s="162">
        <v>-1.8803622935606668E-2</v>
      </c>
    </row>
    <row r="22" spans="1:31" x14ac:dyDescent="0.3">
      <c r="B22" s="169" t="s">
        <v>72</v>
      </c>
      <c r="C22" s="170"/>
      <c r="D22" s="171">
        <v>1.6229721383909101E-4</v>
      </c>
      <c r="E22" s="171">
        <v>1.7354125471369386E-4</v>
      </c>
      <c r="F22" s="171">
        <v>9.6156794434199E-5</v>
      </c>
      <c r="G22" s="171">
        <v>8.6746849828900352E-5</v>
      </c>
      <c r="H22" s="171">
        <v>-3.1468829497782735E-7</v>
      </c>
      <c r="I22" s="171">
        <v>1.1237500010419232E-4</v>
      </c>
      <c r="J22" s="171">
        <v>3.287383203063321E-4</v>
      </c>
      <c r="K22" s="171">
        <v>1.4092250657160577E-4</v>
      </c>
      <c r="L22" s="171">
        <v>-1.1118196077331E-4</v>
      </c>
      <c r="M22" s="171">
        <v>3.0013450084354076E-5</v>
      </c>
      <c r="N22" s="171">
        <v>-2.2087971875972556E-4</v>
      </c>
      <c r="O22" s="171">
        <v>4.0658974845775298E-4</v>
      </c>
      <c r="P22" s="171">
        <v>9.9842741262179402E-5</v>
      </c>
      <c r="Q22" s="171">
        <v>1.0319659569169026E-4</v>
      </c>
      <c r="R22" s="171">
        <v>1.1308039876838372E-3</v>
      </c>
      <c r="S22" s="171">
        <v>-6.3852201837066858E-4</v>
      </c>
      <c r="T22" s="171">
        <v>3.1695898096462116E-4</v>
      </c>
      <c r="U22" s="171">
        <v>3.1418716401487856E-4</v>
      </c>
      <c r="V22" s="171">
        <v>1.864878992030583E-5</v>
      </c>
      <c r="W22" s="171">
        <v>-6.2984919839337294E-4</v>
      </c>
      <c r="X22" s="171">
        <v>-1.7311744661532291E-3</v>
      </c>
      <c r="Y22" s="171">
        <v>-1.2125963328319944E-3</v>
      </c>
      <c r="Z22" s="171">
        <v>-7.0068016232033292E-3</v>
      </c>
    </row>
    <row r="23" spans="1:31" x14ac:dyDescent="0.3">
      <c r="B23" s="172"/>
      <c r="C23" s="172"/>
      <c r="D23" s="173"/>
      <c r="E23" s="173"/>
      <c r="F23" s="173"/>
      <c r="G23" s="173"/>
      <c r="H23" s="173"/>
      <c r="I23" s="173"/>
      <c r="J23" s="173"/>
      <c r="K23" s="173"/>
      <c r="L23" s="173"/>
      <c r="M23" s="173"/>
      <c r="N23" s="173"/>
      <c r="O23" s="173"/>
      <c r="P23" s="173"/>
      <c r="Q23" s="173"/>
    </row>
    <row r="24" spans="1:31" x14ac:dyDescent="0.3">
      <c r="R24" s="174"/>
      <c r="S24" s="174"/>
      <c r="T24" s="175"/>
    </row>
    <row r="25" spans="1:31" ht="15.5" x14ac:dyDescent="0.3">
      <c r="A25" s="150" t="s">
        <v>73</v>
      </c>
      <c r="B25" s="151"/>
      <c r="C25" s="151"/>
      <c r="D25" s="151"/>
      <c r="E25" s="151"/>
      <c r="F25" s="151"/>
      <c r="G25" s="151"/>
      <c r="H25" s="151"/>
      <c r="I25" s="151"/>
      <c r="J25" s="151"/>
      <c r="K25" s="151"/>
      <c r="L25" s="151"/>
      <c r="M25" s="151"/>
      <c r="X25" s="176"/>
    </row>
    <row r="27" spans="1:31" ht="13.5" customHeight="1" x14ac:dyDescent="0.3">
      <c r="B27" s="177" t="s">
        <v>74</v>
      </c>
      <c r="C27" s="177"/>
      <c r="D27" s="177"/>
      <c r="E27" s="177"/>
      <c r="F27" s="177"/>
      <c r="G27" s="177"/>
      <c r="H27" s="177"/>
      <c r="I27" s="177"/>
      <c r="J27" s="177"/>
      <c r="K27" s="177"/>
      <c r="L27" s="177"/>
      <c r="M27" s="177"/>
    </row>
    <row r="28" spans="1:31" ht="13.5" customHeight="1" thickBot="1" x14ac:dyDescent="0.35">
      <c r="B28" s="177"/>
      <c r="C28" s="177"/>
      <c r="D28" s="177"/>
      <c r="E28" s="177"/>
      <c r="F28" s="177"/>
      <c r="G28" s="177"/>
      <c r="H28" s="177"/>
      <c r="I28" s="177"/>
      <c r="J28" s="177"/>
      <c r="K28" s="177"/>
      <c r="L28" s="177"/>
      <c r="P28" s="177"/>
    </row>
    <row r="29" spans="1:31" ht="32.25" customHeight="1" thickBot="1" x14ac:dyDescent="0.35">
      <c r="D29" s="215" t="s">
        <v>75</v>
      </c>
      <c r="E29" s="216"/>
      <c r="F29" s="216"/>
      <c r="G29" s="216"/>
      <c r="H29" s="216"/>
      <c r="I29" s="216"/>
      <c r="J29" s="216"/>
      <c r="K29" s="216"/>
      <c r="L29" s="216"/>
      <c r="M29" s="216"/>
      <c r="N29" s="216"/>
      <c r="O29" s="216"/>
      <c r="P29" s="216"/>
      <c r="Q29" s="216"/>
      <c r="R29" s="216"/>
      <c r="S29" s="216"/>
      <c r="T29" s="216"/>
      <c r="U29" s="216"/>
      <c r="V29" s="216"/>
      <c r="W29" s="216"/>
      <c r="X29" s="216"/>
      <c r="Y29" s="216"/>
      <c r="Z29" s="216"/>
      <c r="AA29" s="216"/>
      <c r="AB29" s="216"/>
      <c r="AC29" s="216"/>
      <c r="AD29" s="216"/>
      <c r="AE29" s="217"/>
    </row>
    <row r="30" spans="1:31" s="178" customFormat="1" ht="23.25" customHeight="1" thickBot="1" x14ac:dyDescent="0.35">
      <c r="C30" s="179" t="s">
        <v>76</v>
      </c>
      <c r="D30" s="180" t="s">
        <v>77</v>
      </c>
      <c r="E30" s="181">
        <v>44562</v>
      </c>
      <c r="F30" s="181">
        <v>44593</v>
      </c>
      <c r="G30" s="181">
        <v>44621</v>
      </c>
      <c r="H30" s="181">
        <v>44652</v>
      </c>
      <c r="I30" s="181">
        <v>44682</v>
      </c>
      <c r="J30" s="181">
        <v>44713</v>
      </c>
      <c r="K30" s="181">
        <v>44743</v>
      </c>
      <c r="L30" s="181">
        <v>44774</v>
      </c>
      <c r="M30" s="181">
        <v>44805</v>
      </c>
      <c r="N30" s="181">
        <v>44835</v>
      </c>
      <c r="O30" s="181">
        <v>44866</v>
      </c>
      <c r="P30" s="181">
        <v>44896</v>
      </c>
      <c r="Q30" s="182" t="s">
        <v>78</v>
      </c>
      <c r="R30" s="181">
        <v>44927</v>
      </c>
      <c r="S30" s="181">
        <v>44958</v>
      </c>
      <c r="T30" s="181">
        <v>44986</v>
      </c>
      <c r="U30" s="181">
        <v>45017</v>
      </c>
      <c r="V30" s="181">
        <v>45047</v>
      </c>
      <c r="W30" s="181">
        <v>45078</v>
      </c>
      <c r="X30" s="181">
        <v>45108</v>
      </c>
      <c r="Y30" s="181">
        <v>45139</v>
      </c>
      <c r="Z30" s="181">
        <v>45170</v>
      </c>
      <c r="AA30" s="181">
        <v>45200</v>
      </c>
      <c r="AB30" s="181">
        <v>45231</v>
      </c>
      <c r="AC30" s="181">
        <v>45261</v>
      </c>
      <c r="AD30" s="181">
        <v>45292</v>
      </c>
      <c r="AE30" s="182" t="s">
        <v>79</v>
      </c>
    </row>
    <row r="31" spans="1:31" x14ac:dyDescent="0.3">
      <c r="C31" s="183">
        <v>44197</v>
      </c>
      <c r="D31" s="184">
        <v>425.99261833178747</v>
      </c>
      <c r="E31" s="185">
        <v>0.10787322281129264</v>
      </c>
      <c r="F31" s="185">
        <v>6.5487057234690838E-2</v>
      </c>
      <c r="G31" s="185">
        <v>8.6195708606737753E-2</v>
      </c>
      <c r="H31" s="185">
        <v>-1.9582907525546034E-2</v>
      </c>
      <c r="I31" s="185">
        <v>-1.8976993567889622E-2</v>
      </c>
      <c r="J31" s="185">
        <v>3.697821454949235E-2</v>
      </c>
      <c r="K31" s="185">
        <v>-1.5299170732930634E-2</v>
      </c>
      <c r="L31" s="185">
        <v>-2.6012213161379805E-2</v>
      </c>
      <c r="M31" s="185">
        <v>6.0310729135153451E-3</v>
      </c>
      <c r="N31" s="185">
        <v>-6.1184634888320488E-2</v>
      </c>
      <c r="O31" s="185">
        <v>0.14432793321782356</v>
      </c>
      <c r="P31" s="185">
        <v>-0.12131222651561302</v>
      </c>
      <c r="Q31" s="186">
        <f>SUM(E31:P31)</f>
        <v>0.18452506294187287</v>
      </c>
      <c r="R31" s="185">
        <v>2.883996259555488E-2</v>
      </c>
      <c r="S31" s="185">
        <v>3.4965955649511216E-2</v>
      </c>
      <c r="T31" s="185">
        <v>-0.27169253166965746</v>
      </c>
      <c r="U31" s="185">
        <v>8.0873699999983728E-2</v>
      </c>
      <c r="V31" s="185">
        <v>3.4213489999956437E-2</v>
      </c>
      <c r="W31" s="185">
        <v>4.1504879999763489E-2</v>
      </c>
      <c r="X31" s="185">
        <v>6.39356900002781E-2</v>
      </c>
      <c r="Y31" s="185">
        <v>6.0285300000373354E-3</v>
      </c>
      <c r="Z31" s="185">
        <v>1.4323489999753747E-2</v>
      </c>
      <c r="AA31" s="185">
        <v>1.2377230000197414E-2</v>
      </c>
      <c r="AB31" s="185">
        <v>-8.7063999995962149E-4</v>
      </c>
      <c r="AC31" s="185">
        <v>4.340507999984311E-2</v>
      </c>
      <c r="AD31" s="185">
        <v>1.1467140000092968E-2</v>
      </c>
      <c r="AE31" s="186">
        <f t="shared" ref="AE31:AE66" si="0">Q31+SUM(R31:AD31)</f>
        <v>0.28389703951722822</v>
      </c>
    </row>
    <row r="32" spans="1:31" x14ac:dyDescent="0.3">
      <c r="C32" s="183">
        <v>44228</v>
      </c>
      <c r="D32" s="184">
        <v>393.12977532361197</v>
      </c>
      <c r="E32" s="185">
        <v>6.4730242056157294E-2</v>
      </c>
      <c r="F32" s="185">
        <v>1.1816365210847835E-2</v>
      </c>
      <c r="G32" s="185">
        <v>0.16893030697542599</v>
      </c>
      <c r="H32" s="185">
        <v>1.8680411596960766E-4</v>
      </c>
      <c r="I32" s="185">
        <v>-1.5735312120455092E-3</v>
      </c>
      <c r="J32" s="185">
        <v>4.0130247435740785E-2</v>
      </c>
      <c r="K32" s="185">
        <v>-1.164188693445567E-2</v>
      </c>
      <c r="L32" s="185">
        <v>2.8491030291661446E-2</v>
      </c>
      <c r="M32" s="185">
        <v>-3.6679733144637794E-2</v>
      </c>
      <c r="N32" s="185">
        <v>-7.4876612466141523E-3</v>
      </c>
      <c r="O32" s="185">
        <v>-2.7460695962020054E-2</v>
      </c>
      <c r="P32" s="185">
        <v>-2.2577446356194741E-2</v>
      </c>
      <c r="Q32" s="186">
        <f t="shared" ref="Q32:Q42" si="1">SUM(E32:P32)</f>
        <v>0.20686404122983504</v>
      </c>
      <c r="R32" s="185">
        <v>6.1590906757942321E-3</v>
      </c>
      <c r="S32" s="185">
        <v>1.3612226523036952E-2</v>
      </c>
      <c r="T32" s="185">
        <v>-2.5587893047713806E-3</v>
      </c>
      <c r="U32" s="185">
        <v>-0.11469561787964722</v>
      </c>
      <c r="V32" s="185">
        <v>1.319197000003669E-2</v>
      </c>
      <c r="W32" s="185">
        <v>4.0963499995996244E-3</v>
      </c>
      <c r="X32" s="185">
        <v>-5.3080699996144176E-3</v>
      </c>
      <c r="Y32" s="185">
        <v>8.0131500000106826E-3</v>
      </c>
      <c r="Z32" s="185">
        <v>1.0981789999846114E-2</v>
      </c>
      <c r="AA32" s="185">
        <v>8.0696000014768288E-4</v>
      </c>
      <c r="AB32" s="185">
        <v>2.7232799999410418E-3</v>
      </c>
      <c r="AC32" s="185">
        <v>3.6973200000716133E-3</v>
      </c>
      <c r="AD32" s="185">
        <v>5.1652089999947748E-2</v>
      </c>
      <c r="AE32" s="186">
        <f t="shared" si="0"/>
        <v>0.19923579124423441</v>
      </c>
    </row>
    <row r="33" spans="3:31" x14ac:dyDescent="0.3">
      <c r="C33" s="183">
        <v>44256</v>
      </c>
      <c r="D33" s="184">
        <v>456.5083311375779</v>
      </c>
      <c r="E33" s="185">
        <v>1.2606488659230308E-3</v>
      </c>
      <c r="F33" s="185">
        <v>7.7948490783626312E-2</v>
      </c>
      <c r="G33" s="185">
        <v>0.61418507127257271</v>
      </c>
      <c r="H33" s="185">
        <v>-4.960198929489934E-2</v>
      </c>
      <c r="I33" s="185">
        <v>-5.8976970940932461E-2</v>
      </c>
      <c r="J33" s="185">
        <v>2.733561957143138E-2</v>
      </c>
      <c r="K33" s="185">
        <v>-4.0021413111048787E-2</v>
      </c>
      <c r="L33" s="185">
        <v>-3.5019213330883758E-2</v>
      </c>
      <c r="M33" s="185">
        <v>2.4361275370949897E-2</v>
      </c>
      <c r="N33" s="185">
        <v>-7.6714396079580638E-2</v>
      </c>
      <c r="O33" s="185">
        <v>-4.6580303221105623E-2</v>
      </c>
      <c r="P33" s="185">
        <v>-2.1920799665622326E-3</v>
      </c>
      <c r="Q33" s="186">
        <f t="shared" si="1"/>
        <v>0.43598473991949049</v>
      </c>
      <c r="R33" s="185">
        <v>-4.0414897715493225E-2</v>
      </c>
      <c r="S33" s="185">
        <v>5.599102886833407E-3</v>
      </c>
      <c r="T33" s="185">
        <v>-9.4017507510670839E-3</v>
      </c>
      <c r="U33" s="185">
        <v>1.7327443937517728E-2</v>
      </c>
      <c r="V33" s="185">
        <v>-0.18077946445635007</v>
      </c>
      <c r="W33" s="185">
        <v>1.1798819999683019E-2</v>
      </c>
      <c r="X33" s="185">
        <v>5.5943100002764368E-3</v>
      </c>
      <c r="Y33" s="185">
        <v>1.4723509999953421E-2</v>
      </c>
      <c r="Z33" s="185">
        <v>6.5140899998255009E-3</v>
      </c>
      <c r="AA33" s="185">
        <v>8.0262000001312117E-3</v>
      </c>
      <c r="AB33" s="185">
        <v>1.5067150000163565E-2</v>
      </c>
      <c r="AC33" s="185">
        <v>7.5002399998993496E-3</v>
      </c>
      <c r="AD33" s="185">
        <v>4.4881000000600579E-3</v>
      </c>
      <c r="AE33" s="186">
        <f t="shared" si="0"/>
        <v>0.30202759382092381</v>
      </c>
    </row>
    <row r="34" spans="3:31" x14ac:dyDescent="0.3">
      <c r="C34" s="183">
        <v>44287</v>
      </c>
      <c r="D34" s="184">
        <v>430.01119017959803</v>
      </c>
      <c r="E34" s="185">
        <v>4.9435345782399054E-2</v>
      </c>
      <c r="F34" s="185">
        <v>-2.8891996992683744E-2</v>
      </c>
      <c r="G34" s="185">
        <v>0.54696290063242259</v>
      </c>
      <c r="H34" s="185">
        <v>-5.6502680347364276E-2</v>
      </c>
      <c r="I34" s="185">
        <v>0.17122233983280921</v>
      </c>
      <c r="J34" s="185">
        <v>7.3350365422982122E-2</v>
      </c>
      <c r="K34" s="185">
        <v>-1.2584878869688509E-2</v>
      </c>
      <c r="L34" s="185">
        <v>3.3840493428954233E-2</v>
      </c>
      <c r="M34" s="185">
        <v>-8.200103877913989E-2</v>
      </c>
      <c r="N34" s="185">
        <v>-1.390060492366274E-2</v>
      </c>
      <c r="O34" s="185">
        <v>2.6187911159524901E-2</v>
      </c>
      <c r="P34" s="185">
        <v>3.1176785363641102E-2</v>
      </c>
      <c r="Q34" s="186">
        <f t="shared" si="1"/>
        <v>0.73829494171019405</v>
      </c>
      <c r="R34" s="185">
        <v>-2.2451092880146462E-2</v>
      </c>
      <c r="S34" s="185">
        <v>2.3018698861335452E-2</v>
      </c>
      <c r="T34" s="185">
        <v>-1.4411896569470173E-2</v>
      </c>
      <c r="U34" s="185">
        <v>3.1679827540074257E-3</v>
      </c>
      <c r="V34" s="185">
        <v>-6.3836604585844725E-2</v>
      </c>
      <c r="W34" s="185">
        <v>-0.21434801376744872</v>
      </c>
      <c r="X34" s="185">
        <v>1.3685700000053203E-2</v>
      </c>
      <c r="Y34" s="185">
        <v>1.9859130000043024E-2</v>
      </c>
      <c r="Z34" s="185">
        <v>3.5444499999357504E-3</v>
      </c>
      <c r="AA34" s="185">
        <v>1.2081409999950665E-2</v>
      </c>
      <c r="AB34" s="185">
        <v>7.7362799999605159E-3</v>
      </c>
      <c r="AC34" s="185">
        <v>-2.0049690000007558E-2</v>
      </c>
      <c r="AD34" s="185">
        <v>9.0110900000013316E-3</v>
      </c>
      <c r="AE34" s="186">
        <f t="shared" si="0"/>
        <v>0.49530238552256378</v>
      </c>
    </row>
    <row r="35" spans="3:31" x14ac:dyDescent="0.3">
      <c r="C35" s="183">
        <v>44317</v>
      </c>
      <c r="D35" s="184">
        <v>411.89871048536617</v>
      </c>
      <c r="E35" s="185">
        <v>1.6759651626330196E-3</v>
      </c>
      <c r="F35" s="185">
        <v>0.12835922021218948</v>
      </c>
      <c r="G35" s="185">
        <v>-1.7623857552223399E-2</v>
      </c>
      <c r="H35" s="185">
        <v>2.7739754638901104E-2</v>
      </c>
      <c r="I35" s="185">
        <v>0.19670072877369194</v>
      </c>
      <c r="J35" s="185">
        <v>5.8058942992545326E-2</v>
      </c>
      <c r="K35" s="185">
        <v>-1.2945944559476175E-2</v>
      </c>
      <c r="L35" s="185">
        <v>5.3029742177216121E-2</v>
      </c>
      <c r="M35" s="185">
        <v>3.810129061241696E-2</v>
      </c>
      <c r="N35" s="185">
        <v>1.3682653278181078E-2</v>
      </c>
      <c r="O35" s="185">
        <v>1.0839888740463266E-2</v>
      </c>
      <c r="P35" s="185">
        <v>7.7341967499876318E-2</v>
      </c>
      <c r="Q35" s="186">
        <f t="shared" si="1"/>
        <v>0.57496035197641504</v>
      </c>
      <c r="R35" s="185">
        <v>2.4587555736843569E-3</v>
      </c>
      <c r="S35" s="185">
        <v>-1.5907264226484585E-3</v>
      </c>
      <c r="T35" s="185">
        <v>-1.3804764006977166E-3</v>
      </c>
      <c r="U35" s="185">
        <v>2.1419706743586175E-3</v>
      </c>
      <c r="V35" s="185">
        <v>8.8054591014383732E-3</v>
      </c>
      <c r="W35" s="185">
        <v>-8.0734160976589919E-3</v>
      </c>
      <c r="X35" s="185">
        <v>-9.0270779999798378E-2</v>
      </c>
      <c r="Y35" s="185">
        <v>1.0829530000023624E-2</v>
      </c>
      <c r="Z35" s="185">
        <v>1.0826219999955811E-2</v>
      </c>
      <c r="AA35" s="185">
        <v>2.3199050000016541E-2</v>
      </c>
      <c r="AB35" s="185">
        <v>2.5242700000376317E-3</v>
      </c>
      <c r="AC35" s="185">
        <v>1.1242979999963154E-2</v>
      </c>
      <c r="AD35" s="185">
        <v>8.2946100001208833E-3</v>
      </c>
      <c r="AE35" s="186">
        <f t="shared" si="0"/>
        <v>0.55396779840521049</v>
      </c>
    </row>
    <row r="36" spans="3:31" x14ac:dyDescent="0.3">
      <c r="C36" s="183">
        <v>44348</v>
      </c>
      <c r="D36" s="184">
        <v>429.48509566716609</v>
      </c>
      <c r="E36" s="185">
        <v>0.13712648425610041</v>
      </c>
      <c r="F36" s="185">
        <v>0.22384092145290424</v>
      </c>
      <c r="G36" s="185">
        <v>0.19253397709991305</v>
      </c>
      <c r="H36" s="185">
        <v>6.6720049856201058E-2</v>
      </c>
      <c r="I36" s="185">
        <v>9.1917538663665255E-2</v>
      </c>
      <c r="J36" s="185">
        <v>0.2260498874322252</v>
      </c>
      <c r="K36" s="185">
        <v>6.745463120137174E-2</v>
      </c>
      <c r="L36" s="185">
        <v>3.5458773453683534E-2</v>
      </c>
      <c r="M36" s="185">
        <v>-3.9844010405545305E-3</v>
      </c>
      <c r="N36" s="185">
        <v>9.2589583845722245E-2</v>
      </c>
      <c r="O36" s="185">
        <v>-7.7621501070552767E-3</v>
      </c>
      <c r="P36" s="185">
        <v>3.1870181432736899E-2</v>
      </c>
      <c r="Q36" s="186">
        <f t="shared" si="1"/>
        <v>1.1538154775469138</v>
      </c>
      <c r="R36" s="185">
        <v>2.3599409696203111E-2</v>
      </c>
      <c r="S36" s="185">
        <v>2.2401448590130713E-2</v>
      </c>
      <c r="T36" s="185">
        <v>1.6570084117688566E-2</v>
      </c>
      <c r="U36" s="185">
        <v>7.4995055324507121E-3</v>
      </c>
      <c r="V36" s="185">
        <v>1.0831318063026174E-2</v>
      </c>
      <c r="W36" s="185">
        <v>-1.0742733858933207E-2</v>
      </c>
      <c r="X36" s="185">
        <v>2.7223999895625184E-2</v>
      </c>
      <c r="Y36" s="185">
        <v>-0.12439059989532097</v>
      </c>
      <c r="Z36" s="185">
        <v>1.9911309999883997E-2</v>
      </c>
      <c r="AA36" s="185">
        <v>1.0926790000155506E-2</v>
      </c>
      <c r="AB36" s="185">
        <v>2.0863100000951817E-3</v>
      </c>
      <c r="AC36" s="185">
        <v>1.443039999986695E-2</v>
      </c>
      <c r="AD36" s="185">
        <v>8.8322100001505532E-3</v>
      </c>
      <c r="AE36" s="186">
        <f t="shared" si="0"/>
        <v>1.1829949296879363</v>
      </c>
    </row>
    <row r="37" spans="3:31" x14ac:dyDescent="0.3">
      <c r="C37" s="183">
        <v>44378</v>
      </c>
      <c r="D37" s="184">
        <v>411.88190880399611</v>
      </c>
      <c r="E37" s="185">
        <v>0.1462202230082994</v>
      </c>
      <c r="F37" s="185">
        <v>0.28032273422348908</v>
      </c>
      <c r="G37" s="185">
        <v>0.16803330386682092</v>
      </c>
      <c r="H37" s="185">
        <v>0.1201054389613887</v>
      </c>
      <c r="I37" s="185">
        <v>0.21515699277682643</v>
      </c>
      <c r="J37" s="185">
        <v>0.17954977894066815</v>
      </c>
      <c r="K37" s="185">
        <v>8.6398501714711529E-2</v>
      </c>
      <c r="L37" s="185">
        <v>9.0983714895344292E-2</v>
      </c>
      <c r="M37" s="185">
        <v>7.7384852173111085E-2</v>
      </c>
      <c r="N37" s="185">
        <v>-1.6843114136918302E-2</v>
      </c>
      <c r="O37" s="185">
        <v>2.4599983328471353E-2</v>
      </c>
      <c r="P37" s="185">
        <v>2.9072500989286709E-3</v>
      </c>
      <c r="Q37" s="186">
        <f t="shared" si="1"/>
        <v>1.3748196598511413</v>
      </c>
      <c r="R37" s="185">
        <v>-1.7142134413120402E-2</v>
      </c>
      <c r="S37" s="185">
        <v>3.5639133060271888E-2</v>
      </c>
      <c r="T37" s="185">
        <v>3.1738394571220852E-2</v>
      </c>
      <c r="U37" s="185">
        <v>1.1054361742196761E-2</v>
      </c>
      <c r="V37" s="185">
        <v>1.6952958573142496E-2</v>
      </c>
      <c r="W37" s="185">
        <v>1.9147441519010044E-2</v>
      </c>
      <c r="X37" s="185">
        <v>3.2382264578984632E-2</v>
      </c>
      <c r="Y37" s="185">
        <v>-1.1744329622445093E-2</v>
      </c>
      <c r="Z37" s="185">
        <v>-0.13266279495650224</v>
      </c>
      <c r="AA37" s="185">
        <v>2.1037970000008954E-2</v>
      </c>
      <c r="AB37" s="185">
        <v>6.7901000005576861E-4</v>
      </c>
      <c r="AC37" s="185">
        <v>8.7021399999116511E-3</v>
      </c>
      <c r="AD37" s="185">
        <v>1.1797240000021247E-2</v>
      </c>
      <c r="AE37" s="186">
        <f t="shared" si="0"/>
        <v>1.4024013149038979</v>
      </c>
    </row>
    <row r="38" spans="3:31" x14ac:dyDescent="0.3">
      <c r="C38" s="183">
        <v>44409</v>
      </c>
      <c r="D38" s="184">
        <v>377.92187648389017</v>
      </c>
      <c r="E38" s="185">
        <v>0.21905861034946383</v>
      </c>
      <c r="F38" s="185">
        <v>0.21183179113711503</v>
      </c>
      <c r="G38" s="185">
        <v>0.14291775630431403</v>
      </c>
      <c r="H38" s="185">
        <v>0.12326358383990055</v>
      </c>
      <c r="I38" s="185">
        <v>0.22656130632105942</v>
      </c>
      <c r="J38" s="185">
        <v>0.13471591076421419</v>
      </c>
      <c r="K38" s="185">
        <v>0.10219956746720982</v>
      </c>
      <c r="L38" s="185">
        <v>0.10187960045260525</v>
      </c>
      <c r="M38" s="185">
        <v>0.13866063443526855</v>
      </c>
      <c r="N38" s="185">
        <v>7.9373513430311959E-2</v>
      </c>
      <c r="O38" s="185">
        <v>-2.2963115339450724E-2</v>
      </c>
      <c r="P38" s="185">
        <v>-6.3998190861639159E-2</v>
      </c>
      <c r="Q38" s="186">
        <f t="shared" si="1"/>
        <v>1.3935009683003727</v>
      </c>
      <c r="R38" s="185">
        <v>1.6055876426605664E-2</v>
      </c>
      <c r="S38" s="185">
        <v>4.254107816080932E-2</v>
      </c>
      <c r="T38" s="185">
        <v>1.2054681976849224E-2</v>
      </c>
      <c r="U38" s="185">
        <v>6.6723018481980034E-3</v>
      </c>
      <c r="V38" s="185">
        <v>-1.872043838375248E-2</v>
      </c>
      <c r="W38" s="185">
        <v>4.3308168721978291E-3</v>
      </c>
      <c r="X38" s="185">
        <v>2.2998221830164312E-2</v>
      </c>
      <c r="Y38" s="185">
        <v>4.1997298513933856E-3</v>
      </c>
      <c r="Z38" s="185">
        <v>-9.8154335443041418E-3</v>
      </c>
      <c r="AA38" s="185">
        <v>-9.9481658137051454E-2</v>
      </c>
      <c r="AB38" s="185">
        <v>3.3293700000172066E-3</v>
      </c>
      <c r="AC38" s="185">
        <v>1.1844999999937045E-2</v>
      </c>
      <c r="AD38" s="185">
        <v>2.1213399999737703E-3</v>
      </c>
      <c r="AE38" s="186">
        <f t="shared" si="0"/>
        <v>1.3916318552014104</v>
      </c>
    </row>
    <row r="39" spans="3:31" x14ac:dyDescent="0.3">
      <c r="C39" s="183">
        <v>44440</v>
      </c>
      <c r="D39" s="184">
        <v>421.19619558326639</v>
      </c>
      <c r="E39" s="185">
        <v>0.77945672904616004</v>
      </c>
      <c r="F39" s="185">
        <v>0.45199209606630575</v>
      </c>
      <c r="G39" s="185">
        <v>0.56966662070755092</v>
      </c>
      <c r="H39" s="185">
        <v>0.17408958099161964</v>
      </c>
      <c r="I39" s="185">
        <v>0.2994971720906392</v>
      </c>
      <c r="J39" s="185">
        <v>0.12971528113388331</v>
      </c>
      <c r="K39" s="185">
        <v>7.8494451215249228E-2</v>
      </c>
      <c r="L39" s="185">
        <v>0.17853777456861053</v>
      </c>
      <c r="M39" s="185">
        <v>0.18198670103896575</v>
      </c>
      <c r="N39" s="185">
        <v>8.3668323234576292E-2</v>
      </c>
      <c r="O39" s="185">
        <v>-2.0303421843664182E-2</v>
      </c>
      <c r="P39" s="185">
        <v>3.6376865182319307E-4</v>
      </c>
      <c r="Q39" s="186">
        <f t="shared" si="1"/>
        <v>2.9071650769017197</v>
      </c>
      <c r="R39" s="185">
        <v>2.267201323320478E-3</v>
      </c>
      <c r="S39" s="185">
        <v>3.7590650912136425E-2</v>
      </c>
      <c r="T39" s="185">
        <v>2.2816942436918453E-2</v>
      </c>
      <c r="U39" s="185">
        <v>-3.0058837843057518E-2</v>
      </c>
      <c r="V39" s="185">
        <v>1.7347125397520813E-2</v>
      </c>
      <c r="W39" s="185">
        <v>8.1657398069978626E-3</v>
      </c>
      <c r="X39" s="185">
        <v>3.9106121355132473E-2</v>
      </c>
      <c r="Y39" s="185">
        <v>1.7983498738715298E-2</v>
      </c>
      <c r="Z39" s="185">
        <v>4.5667525438375378E-3</v>
      </c>
      <c r="AA39" s="185">
        <v>1.7140235874535392E-3</v>
      </c>
      <c r="AB39" s="185">
        <v>-8.4912396224865461E-2</v>
      </c>
      <c r="AC39" s="185">
        <v>1.9359540000095876E-2</v>
      </c>
      <c r="AD39" s="185">
        <v>9.7211299998889444E-3</v>
      </c>
      <c r="AE39" s="186">
        <f t="shared" si="0"/>
        <v>2.9728325689358144</v>
      </c>
    </row>
    <row r="40" spans="3:31" x14ac:dyDescent="0.3">
      <c r="C40" s="183">
        <v>44470</v>
      </c>
      <c r="D40" s="184">
        <v>424.24175451786834</v>
      </c>
      <c r="E40" s="185">
        <v>-1.5540895701235513E-2</v>
      </c>
      <c r="F40" s="185">
        <v>0.4118199164673797</v>
      </c>
      <c r="G40" s="185">
        <v>0.76801843907338707</v>
      </c>
      <c r="H40" s="185">
        <v>0.18972764381311435</v>
      </c>
      <c r="I40" s="185">
        <v>0.15023326360352485</v>
      </c>
      <c r="J40" s="185">
        <v>0.10320243976417487</v>
      </c>
      <c r="K40" s="185">
        <v>7.85769831198877E-2</v>
      </c>
      <c r="L40" s="185">
        <v>0.14308184282089087</v>
      </c>
      <c r="M40" s="185">
        <v>0.13274298715134591</v>
      </c>
      <c r="N40" s="185">
        <v>4.3035563831040236E-2</v>
      </c>
      <c r="O40" s="185">
        <v>6.932545092553255E-2</v>
      </c>
      <c r="P40" s="185">
        <v>7.2457484785445558E-2</v>
      </c>
      <c r="Q40" s="186">
        <f t="shared" si="1"/>
        <v>2.1466811196544882</v>
      </c>
      <c r="R40" s="185">
        <v>2.0195181449309985E-2</v>
      </c>
      <c r="S40" s="185">
        <v>-3.3250773299869252E-2</v>
      </c>
      <c r="T40" s="185">
        <v>2.3791862798304919E-2</v>
      </c>
      <c r="U40" s="185">
        <v>-6.1624079552302646E-3</v>
      </c>
      <c r="V40" s="185">
        <v>-2.6145320526779869E-2</v>
      </c>
      <c r="W40" s="185">
        <v>4.3948300011436459E-2</v>
      </c>
      <c r="X40" s="185">
        <v>4.9709633132067665E-2</v>
      </c>
      <c r="Y40" s="185">
        <v>1.6470738340956359E-2</v>
      </c>
      <c r="Z40" s="185">
        <v>-9.4030977015222561E-3</v>
      </c>
      <c r="AA40" s="185">
        <v>2.1371805538592525E-3</v>
      </c>
      <c r="AB40" s="185">
        <v>-4.4326416182229877E-3</v>
      </c>
      <c r="AC40" s="185">
        <v>-8.7202572706814863E-2</v>
      </c>
      <c r="AD40" s="185">
        <v>1.2965959999974075E-2</v>
      </c>
      <c r="AE40" s="186">
        <f t="shared" si="0"/>
        <v>2.1493031621319574</v>
      </c>
    </row>
    <row r="41" spans="3:31" x14ac:dyDescent="0.3">
      <c r="C41" s="183">
        <v>44501</v>
      </c>
      <c r="D41" s="184">
        <v>423.43465713761111</v>
      </c>
      <c r="E41" s="185"/>
      <c r="F41" s="185">
        <v>0.16602012079403039</v>
      </c>
      <c r="G41" s="185">
        <v>0.82971160580490277</v>
      </c>
      <c r="H41" s="185">
        <v>0.22955458593617095</v>
      </c>
      <c r="I41" s="185">
        <v>0.1578049574559941</v>
      </c>
      <c r="J41" s="185">
        <v>4.7961933362330456E-2</v>
      </c>
      <c r="K41" s="185">
        <v>0.1379855511149799</v>
      </c>
      <c r="L41" s="185">
        <v>0.142389142916727</v>
      </c>
      <c r="M41" s="185">
        <v>0.11928588345932667</v>
      </c>
      <c r="N41" s="185">
        <v>0.12414764826201008</v>
      </c>
      <c r="O41" s="185">
        <v>8.7827824177168168E-2</v>
      </c>
      <c r="P41" s="185">
        <v>0.11152839654840818</v>
      </c>
      <c r="Q41" s="186">
        <f t="shared" si="1"/>
        <v>2.1542176498320487</v>
      </c>
      <c r="R41" s="185">
        <v>-1.6424311458820284E-2</v>
      </c>
      <c r="S41" s="185">
        <v>6.8529885599559748E-3</v>
      </c>
      <c r="T41" s="185">
        <v>4.5158320140956221E-2</v>
      </c>
      <c r="U41" s="185">
        <v>3.1544103489977715E-4</v>
      </c>
      <c r="V41" s="185">
        <v>-3.3456468816893903E-2</v>
      </c>
      <c r="W41" s="185">
        <v>8.4342730967250645E-3</v>
      </c>
      <c r="X41" s="185">
        <v>1.9816462030007642E-2</v>
      </c>
      <c r="Y41" s="185">
        <v>8.188170513562909E-3</v>
      </c>
      <c r="Z41" s="185">
        <v>9.8935769185004574E-3</v>
      </c>
      <c r="AA41" s="185">
        <v>-3.6151419553220876E-2</v>
      </c>
      <c r="AB41" s="185">
        <v>-2.7910095985816952E-4</v>
      </c>
      <c r="AC41" s="185">
        <v>-1.1786502040820324E-2</v>
      </c>
      <c r="AD41" s="185">
        <v>-7.1676076907806419E-2</v>
      </c>
      <c r="AE41" s="186">
        <f t="shared" si="0"/>
        <v>2.0831030023892367</v>
      </c>
    </row>
    <row r="42" spans="3:31" ht="14.5" thickBot="1" x14ac:dyDescent="0.35">
      <c r="C42" s="183">
        <v>44531</v>
      </c>
      <c r="D42" s="184">
        <v>427.57107874480903</v>
      </c>
      <c r="E42" s="185"/>
      <c r="F42" s="185"/>
      <c r="G42" s="185">
        <v>1.4761322997914021</v>
      </c>
      <c r="H42" s="185">
        <v>0.45049724927980606</v>
      </c>
      <c r="I42" s="185">
        <v>0.57849277980642455</v>
      </c>
      <c r="J42" s="185">
        <v>0.23888086478962123</v>
      </c>
      <c r="K42" s="185">
        <v>0.2211050626893325</v>
      </c>
      <c r="L42" s="185">
        <v>0.19651472956604721</v>
      </c>
      <c r="M42" s="185">
        <v>0.27671179034558691</v>
      </c>
      <c r="N42" s="185">
        <v>0.18988486733906029</v>
      </c>
      <c r="O42" s="185">
        <v>0.12120833092728844</v>
      </c>
      <c r="P42" s="185">
        <v>0.14516290398427145</v>
      </c>
      <c r="Q42" s="186">
        <f t="shared" si="1"/>
        <v>3.8945908785188408</v>
      </c>
      <c r="R42" s="185">
        <v>3.7285714086181088E-2</v>
      </c>
      <c r="S42" s="185">
        <v>4.5537491657114515E-2</v>
      </c>
      <c r="T42" s="185">
        <v>4.2650897148462263E-2</v>
      </c>
      <c r="U42" s="185">
        <v>1.2979285212963987E-2</v>
      </c>
      <c r="V42" s="185">
        <v>3.398440792659585E-2</v>
      </c>
      <c r="W42" s="185">
        <v>3.905934064084704E-2</v>
      </c>
      <c r="X42" s="185">
        <v>3.0106315425996399E-2</v>
      </c>
      <c r="Y42" s="185">
        <v>2.4183156089634394E-3</v>
      </c>
      <c r="Z42" s="185">
        <v>-6.8919448946189732E-3</v>
      </c>
      <c r="AA42" s="185">
        <v>3.2955897717101834E-2</v>
      </c>
      <c r="AB42" s="185">
        <v>2.7811587887583755E-2</v>
      </c>
      <c r="AC42" s="185">
        <v>3.8302482558947304E-2</v>
      </c>
      <c r="AD42" s="185">
        <v>1.8112679971352463E-2</v>
      </c>
      <c r="AE42" s="186">
        <f t="shared" si="0"/>
        <v>4.2489033494663317</v>
      </c>
    </row>
    <row r="43" spans="3:31" s="177" customFormat="1" ht="14.5" thickBot="1" x14ac:dyDescent="0.35">
      <c r="C43" s="218" t="s">
        <v>80</v>
      </c>
      <c r="D43" s="219"/>
      <c r="E43" s="187">
        <f t="shared" ref="E43:AD43" si="2">SUM(E31:E42)</f>
        <v>1.4912965756371932</v>
      </c>
      <c r="F43" s="187">
        <f t="shared" si="2"/>
        <v>2.0005467165898949</v>
      </c>
      <c r="G43" s="187">
        <f t="shared" si="2"/>
        <v>5.5456641325832265</v>
      </c>
      <c r="H43" s="187">
        <f t="shared" si="2"/>
        <v>1.2561971142652624</v>
      </c>
      <c r="I43" s="187">
        <f t="shared" si="2"/>
        <v>2.0080595836037674</v>
      </c>
      <c r="J43" s="187">
        <f t="shared" si="2"/>
        <v>1.2959294861593094</v>
      </c>
      <c r="K43" s="187">
        <f t="shared" si="2"/>
        <v>0.67972145431514264</v>
      </c>
      <c r="L43" s="187">
        <f t="shared" si="2"/>
        <v>0.94317541807947691</v>
      </c>
      <c r="M43" s="187">
        <f t="shared" si="2"/>
        <v>0.87260131453615486</v>
      </c>
      <c r="N43" s="187">
        <f t="shared" si="2"/>
        <v>0.45025174194580586</v>
      </c>
      <c r="O43" s="187">
        <f t="shared" si="2"/>
        <v>0.35924763600297638</v>
      </c>
      <c r="P43" s="187">
        <f t="shared" si="2"/>
        <v>0.26272879466512222</v>
      </c>
      <c r="Q43" s="188">
        <f>SUM(Q31:Q42)</f>
        <v>17.165419968383333</v>
      </c>
      <c r="R43" s="187">
        <f t="shared" si="2"/>
        <v>4.0428755359073421E-2</v>
      </c>
      <c r="S43" s="187">
        <f t="shared" si="2"/>
        <v>0.23291727513861815</v>
      </c>
      <c r="T43" s="187">
        <f t="shared" si="2"/>
        <v>-0.10466426150526331</v>
      </c>
      <c r="U43" s="187">
        <f t="shared" si="2"/>
        <v>-8.8848709413582583E-3</v>
      </c>
      <c r="V43" s="187">
        <f t="shared" si="2"/>
        <v>-0.18761156770790421</v>
      </c>
      <c r="W43" s="187">
        <f t="shared" si="2"/>
        <v>-5.2678201777780487E-2</v>
      </c>
      <c r="X43" s="187">
        <f t="shared" si="2"/>
        <v>0.20897986824917325</v>
      </c>
      <c r="Y43" s="187">
        <f t="shared" si="2"/>
        <v>-2.742062646410659E-2</v>
      </c>
      <c r="Z43" s="187">
        <f t="shared" si="2"/>
        <v>-7.8211591635408695E-2</v>
      </c>
      <c r="AA43" s="187">
        <f t="shared" si="2"/>
        <v>-1.0370365831249728E-2</v>
      </c>
      <c r="AB43" s="187">
        <f t="shared" si="2"/>
        <v>-2.8537520915051573E-2</v>
      </c>
      <c r="AC43" s="187">
        <f t="shared" si="2"/>
        <v>3.9446417810893308E-2</v>
      </c>
      <c r="AD43" s="187">
        <f t="shared" si="2"/>
        <v>7.6787513063777624E-2</v>
      </c>
      <c r="AE43" s="188">
        <f t="shared" si="0"/>
        <v>17.265600791226746</v>
      </c>
    </row>
    <row r="44" spans="3:31" x14ac:dyDescent="0.3">
      <c r="C44" s="183">
        <v>44562</v>
      </c>
      <c r="D44" s="184">
        <v>478.19876147709221</v>
      </c>
      <c r="E44" s="185"/>
      <c r="F44" s="185"/>
      <c r="G44" s="185"/>
      <c r="H44" s="185">
        <v>1.4206359261946773</v>
      </c>
      <c r="I44" s="185">
        <v>1.684233503239625</v>
      </c>
      <c r="J44" s="185">
        <v>0.43736266181520023</v>
      </c>
      <c r="K44" s="185">
        <v>0.31894979175933713</v>
      </c>
      <c r="L44" s="185">
        <v>0.60523290617049952</v>
      </c>
      <c r="M44" s="185">
        <v>1.0271898648607021</v>
      </c>
      <c r="N44" s="185">
        <v>0.17351103806498713</v>
      </c>
      <c r="O44" s="185">
        <v>8.7983179937964451E-2</v>
      </c>
      <c r="P44" s="185">
        <v>0.16916579931631759</v>
      </c>
      <c r="Q44" s="186">
        <f>SUM(H44:P44)</f>
        <v>5.9242646713593103</v>
      </c>
      <c r="R44" s="185">
        <v>0.23702237503187007</v>
      </c>
      <c r="S44" s="185">
        <v>0.18533456620804145</v>
      </c>
      <c r="T44" s="185">
        <v>0.31360507861313636</v>
      </c>
      <c r="U44" s="185">
        <v>0.10040908889641287</v>
      </c>
      <c r="V44" s="185">
        <v>2.2111431659425307E-2</v>
      </c>
      <c r="W44" s="185">
        <v>5.9582641139570569E-2</v>
      </c>
      <c r="X44" s="185">
        <v>0.15354057969659607</v>
      </c>
      <c r="Y44" s="185">
        <v>0.11867097037423946</v>
      </c>
      <c r="Z44" s="185">
        <v>7.0611624241962545E-2</v>
      </c>
      <c r="AA44" s="185">
        <v>8.8418376149377309E-2</v>
      </c>
      <c r="AB44" s="185">
        <v>-7.4592006724060411E-2</v>
      </c>
      <c r="AC44" s="185">
        <v>7.1523438244298632E-2</v>
      </c>
      <c r="AD44" s="185">
        <v>1.2097815785807597E-2</v>
      </c>
      <c r="AE44" s="186">
        <f t="shared" si="0"/>
        <v>7.2826006506759882</v>
      </c>
    </row>
    <row r="45" spans="3:31" x14ac:dyDescent="0.3">
      <c r="C45" s="183">
        <v>44593</v>
      </c>
      <c r="D45" s="184">
        <v>397.07740198875302</v>
      </c>
      <c r="E45" s="185"/>
      <c r="F45" s="185"/>
      <c r="G45" s="185"/>
      <c r="H45" s="185"/>
      <c r="I45" s="185">
        <v>1.813514437424999</v>
      </c>
      <c r="J45" s="185">
        <v>0.42905662296254832</v>
      </c>
      <c r="K45" s="185">
        <v>0.17984620789661676</v>
      </c>
      <c r="L45" s="185">
        <v>0.38706519325290856</v>
      </c>
      <c r="M45" s="185">
        <v>0.80970880446420779</v>
      </c>
      <c r="N45" s="185">
        <v>0.12362370154909286</v>
      </c>
      <c r="O45" s="185">
        <v>0.14948150172682517</v>
      </c>
      <c r="P45" s="185">
        <v>0.13105048879538117</v>
      </c>
      <c r="Q45" s="186">
        <f t="shared" ref="Q45:Q52" si="3">SUM(H45:P45)</f>
        <v>4.0233469580725796</v>
      </c>
      <c r="R45" s="185">
        <v>0.1886078074584816</v>
      </c>
      <c r="S45" s="185">
        <v>0.1305838598665332</v>
      </c>
      <c r="T45" s="185">
        <v>0.1895299671984958</v>
      </c>
      <c r="U45" s="185">
        <v>9.3487504146366973E-2</v>
      </c>
      <c r="V45" s="185">
        <v>8.0437273665324938E-2</v>
      </c>
      <c r="W45" s="185">
        <v>1.8987840839258752E-2</v>
      </c>
      <c r="X45" s="185">
        <v>5.6041330812547585E-2</v>
      </c>
      <c r="Y45" s="185">
        <v>2.9955097442950773E-2</v>
      </c>
      <c r="Z45" s="185">
        <v>2.6804148978897047E-2</v>
      </c>
      <c r="AA45" s="185">
        <v>2.468531215947678E-2</v>
      </c>
      <c r="AB45" s="185">
        <v>2.093456061066945E-2</v>
      </c>
      <c r="AC45" s="185">
        <v>1.8229214656571457E-2</v>
      </c>
      <c r="AD45" s="185">
        <v>3.387424216589352E-2</v>
      </c>
      <c r="AE45" s="186">
        <f t="shared" si="0"/>
        <v>4.9355051180740475</v>
      </c>
    </row>
    <row r="46" spans="3:31" x14ac:dyDescent="0.3">
      <c r="C46" s="183">
        <v>44621</v>
      </c>
      <c r="D46" s="184">
        <v>457.66042682481287</v>
      </c>
      <c r="E46" s="185"/>
      <c r="F46" s="185"/>
      <c r="G46" s="185"/>
      <c r="H46" s="185"/>
      <c r="I46" s="185"/>
      <c r="J46" s="185">
        <v>0.88741308245602113</v>
      </c>
      <c r="K46" s="185">
        <v>0.2778548811322139</v>
      </c>
      <c r="L46" s="185">
        <v>0.65010950474885476</v>
      </c>
      <c r="M46" s="185">
        <v>1.2952514606237742</v>
      </c>
      <c r="N46" s="185">
        <v>0.16426243608685809</v>
      </c>
      <c r="O46" s="185">
        <v>0.65741398099578419</v>
      </c>
      <c r="P46" s="185">
        <v>0.22529087966199768</v>
      </c>
      <c r="Q46" s="186">
        <f t="shared" si="3"/>
        <v>4.1575962257055039</v>
      </c>
      <c r="R46" s="185">
        <v>0.36470340625260178</v>
      </c>
      <c r="S46" s="185">
        <v>0.2897520090655803</v>
      </c>
      <c r="T46" s="185">
        <v>0.30150583134013687</v>
      </c>
      <c r="U46" s="185">
        <v>0.11596718538720552</v>
      </c>
      <c r="V46" s="185">
        <v>7.6952726268586957E-2</v>
      </c>
      <c r="W46" s="185">
        <v>5.0512281167527817E-2</v>
      </c>
      <c r="X46" s="185">
        <v>0.11694733576149474</v>
      </c>
      <c r="Y46" s="185">
        <v>3.6602193733074273E-2</v>
      </c>
      <c r="Z46" s="185">
        <v>4.5589895574380535E-2</v>
      </c>
      <c r="AA46" s="185">
        <v>5.7418838307398801E-2</v>
      </c>
      <c r="AB46" s="185">
        <v>3.5993348653846624E-2</v>
      </c>
      <c r="AC46" s="185">
        <v>1.269723319694549E-2</v>
      </c>
      <c r="AD46" s="185">
        <v>1.8309685032249945E-2</v>
      </c>
      <c r="AE46" s="186">
        <f t="shared" si="0"/>
        <v>5.6805481954465336</v>
      </c>
    </row>
    <row r="47" spans="3:31" x14ac:dyDescent="0.3">
      <c r="C47" s="183">
        <v>44652</v>
      </c>
      <c r="D47" s="184">
        <v>416.95341731130947</v>
      </c>
      <c r="E47" s="185"/>
      <c r="F47" s="185"/>
      <c r="G47" s="185"/>
      <c r="H47" s="185"/>
      <c r="I47" s="185"/>
      <c r="J47" s="185"/>
      <c r="K47" s="185">
        <v>0.44721453420430635</v>
      </c>
      <c r="L47" s="185">
        <v>0.97667714939751704</v>
      </c>
      <c r="M47" s="185">
        <v>1.1541190754447257</v>
      </c>
      <c r="N47" s="185">
        <v>0.16504131082803042</v>
      </c>
      <c r="O47" s="185">
        <v>0.52140836492043263</v>
      </c>
      <c r="P47" s="185">
        <v>0.23107878590002429</v>
      </c>
      <c r="Q47" s="186">
        <f t="shared" si="3"/>
        <v>3.4955392206950364</v>
      </c>
      <c r="R47" s="185">
        <v>0.32340607431461876</v>
      </c>
      <c r="S47" s="185">
        <v>0.24845071292673993</v>
      </c>
      <c r="T47" s="185">
        <v>0.23856325386736899</v>
      </c>
      <c r="U47" s="185">
        <v>0.13868796050627452</v>
      </c>
      <c r="V47" s="185">
        <v>1.7831761369393462E-2</v>
      </c>
      <c r="W47" s="185">
        <v>6.0320875011143471E-2</v>
      </c>
      <c r="X47" s="185">
        <v>6.3235915078564631E-2</v>
      </c>
      <c r="Y47" s="185">
        <v>7.5334388494241011E-2</v>
      </c>
      <c r="Z47" s="185">
        <v>9.7089086608548314E-3</v>
      </c>
      <c r="AA47" s="185">
        <v>0.12689988250764372</v>
      </c>
      <c r="AB47" s="185">
        <v>-1.6506875548031985E-2</v>
      </c>
      <c r="AC47" s="185">
        <v>-5.6934183465784827E-2</v>
      </c>
      <c r="AD47" s="185">
        <v>-1.8504324001753503E-2</v>
      </c>
      <c r="AE47" s="186">
        <f t="shared" si="0"/>
        <v>4.7060335704163094</v>
      </c>
    </row>
    <row r="48" spans="3:31" x14ac:dyDescent="0.3">
      <c r="C48" s="183">
        <v>44682</v>
      </c>
      <c r="D48" s="184">
        <v>424.82968189567652</v>
      </c>
      <c r="E48" s="185"/>
      <c r="F48" s="185"/>
      <c r="G48" s="185"/>
      <c r="H48" s="185"/>
      <c r="I48" s="185"/>
      <c r="J48" s="185"/>
      <c r="K48" s="185"/>
      <c r="L48" s="185">
        <v>1.4717162943145468</v>
      </c>
      <c r="M48" s="185">
        <v>1.3762436577206358</v>
      </c>
      <c r="N48" s="185">
        <v>-0.13485631758129557</v>
      </c>
      <c r="O48" s="185">
        <v>0.15688596434756619</v>
      </c>
      <c r="P48" s="185">
        <v>0.19744429120720497</v>
      </c>
      <c r="Q48" s="186">
        <f t="shared" si="3"/>
        <v>3.0674338900086582</v>
      </c>
      <c r="R48" s="185">
        <v>0.2351643274571984</v>
      </c>
      <c r="S48" s="185">
        <v>7.1606273444615454E-2</v>
      </c>
      <c r="T48" s="185">
        <v>0.22707792452467856</v>
      </c>
      <c r="U48" s="185">
        <v>0.20917383827810454</v>
      </c>
      <c r="V48" s="185">
        <v>7.3212947913077642E-2</v>
      </c>
      <c r="W48" s="185">
        <v>0.14806672269713772</v>
      </c>
      <c r="X48" s="185">
        <v>9.0966337281656706E-2</v>
      </c>
      <c r="Y48" s="185">
        <v>5.2510224089132862E-3</v>
      </c>
      <c r="Z48" s="185">
        <v>-1.1037368921904545E-2</v>
      </c>
      <c r="AA48" s="185">
        <v>3.8578345426628857E-2</v>
      </c>
      <c r="AB48" s="185">
        <v>8.228462814906834E-2</v>
      </c>
      <c r="AC48" s="185">
        <v>-3.0447942581361076E-2</v>
      </c>
      <c r="AD48" s="185">
        <v>6.601100384983738E-2</v>
      </c>
      <c r="AE48" s="186">
        <f t="shared" si="0"/>
        <v>4.2733419499363094</v>
      </c>
    </row>
    <row r="49" spans="3:31" x14ac:dyDescent="0.3">
      <c r="C49" s="183">
        <v>44713</v>
      </c>
      <c r="D49" s="184">
        <v>425.72672904521392</v>
      </c>
      <c r="E49" s="185"/>
      <c r="F49" s="185"/>
      <c r="G49" s="185"/>
      <c r="H49" s="185"/>
      <c r="I49" s="185"/>
      <c r="J49" s="185"/>
      <c r="K49" s="185"/>
      <c r="L49" s="185"/>
      <c r="M49" s="185">
        <v>1.4554704988137814</v>
      </c>
      <c r="N49" s="185">
        <v>-7.7235165205138401E-2</v>
      </c>
      <c r="O49" s="185">
        <v>0.16398710800928029</v>
      </c>
      <c r="P49" s="185">
        <v>0.17601069838070771</v>
      </c>
      <c r="Q49" s="186">
        <f t="shared" si="3"/>
        <v>1.718233139998631</v>
      </c>
      <c r="R49" s="185">
        <v>0.34353211346581247</v>
      </c>
      <c r="S49" s="185">
        <v>1.7772418149320401E-2</v>
      </c>
      <c r="T49" s="185">
        <v>0.17925866742126573</v>
      </c>
      <c r="U49" s="185">
        <v>4.7764011772187587E-2</v>
      </c>
      <c r="V49" s="185">
        <v>7.866915568956756E-2</v>
      </c>
      <c r="W49" s="185">
        <v>0.18879119828926605</v>
      </c>
      <c r="X49" s="185">
        <v>7.3889383572691258E-2</v>
      </c>
      <c r="Y49" s="185">
        <v>5.5157137857747784E-2</v>
      </c>
      <c r="Z49" s="185">
        <v>9.5297920548773618E-3</v>
      </c>
      <c r="AA49" s="185">
        <v>-2.9477039187781884E-2</v>
      </c>
      <c r="AB49" s="185">
        <v>3.5211148674704873E-2</v>
      </c>
      <c r="AC49" s="185">
        <v>3.0191785625561351E-2</v>
      </c>
      <c r="AD49" s="185">
        <v>-1.5113056176915052E-2</v>
      </c>
      <c r="AE49" s="186">
        <f t="shared" si="0"/>
        <v>2.7334098572069365</v>
      </c>
    </row>
    <row r="50" spans="3:31" x14ac:dyDescent="0.3">
      <c r="C50" s="183">
        <v>44743</v>
      </c>
      <c r="D50" s="184">
        <v>409.27213793989142</v>
      </c>
      <c r="E50" s="185"/>
      <c r="F50" s="185"/>
      <c r="G50" s="185"/>
      <c r="H50" s="185"/>
      <c r="I50" s="185"/>
      <c r="J50" s="185"/>
      <c r="K50" s="185"/>
      <c r="L50" s="185"/>
      <c r="M50" s="185"/>
      <c r="N50" s="185">
        <v>2.5244295227309976E-2</v>
      </c>
      <c r="O50" s="185">
        <v>-5.3020795481415917E-2</v>
      </c>
      <c r="P50" s="185">
        <v>0.12505724726810286</v>
      </c>
      <c r="Q50" s="186">
        <f t="shared" si="3"/>
        <v>9.7280747013996915E-2</v>
      </c>
      <c r="R50" s="185">
        <v>0.29256918671507037</v>
      </c>
      <c r="S50" s="185">
        <v>0.15557065461604225</v>
      </c>
      <c r="T50" s="185">
        <v>0.22540712489063708</v>
      </c>
      <c r="U50" s="185">
        <v>4.262070335869339E-2</v>
      </c>
      <c r="V50" s="185">
        <v>7.5931260537913658E-3</v>
      </c>
      <c r="W50" s="185">
        <v>0.16957118746029209</v>
      </c>
      <c r="X50" s="185">
        <v>9.0300038003590544E-2</v>
      </c>
      <c r="Y50" s="185">
        <v>3.6663105489822101E-2</v>
      </c>
      <c r="Z50" s="185">
        <v>2.4080750603616252E-2</v>
      </c>
      <c r="AA50" s="185">
        <v>7.7473409290973905E-2</v>
      </c>
      <c r="AB50" s="185">
        <v>5.4051088239873479E-2</v>
      </c>
      <c r="AC50" s="185">
        <v>2.6430782570514566E-3</v>
      </c>
      <c r="AD50" s="185">
        <v>3.5170988385857527E-2</v>
      </c>
      <c r="AE50" s="186">
        <f t="shared" si="0"/>
        <v>1.3109951883793087</v>
      </c>
    </row>
    <row r="51" spans="3:31" x14ac:dyDescent="0.3">
      <c r="C51" s="183">
        <v>44774</v>
      </c>
      <c r="D51" s="184">
        <v>380.95671312844439</v>
      </c>
      <c r="E51" s="185"/>
      <c r="F51" s="185"/>
      <c r="G51" s="185"/>
      <c r="H51" s="185"/>
      <c r="I51" s="185"/>
      <c r="J51" s="185"/>
      <c r="K51" s="185"/>
      <c r="L51" s="185"/>
      <c r="M51" s="185"/>
      <c r="N51" s="185"/>
      <c r="O51" s="185">
        <v>0.15161246556237984</v>
      </c>
      <c r="P51" s="185">
        <v>-0.17157445829809603</v>
      </c>
      <c r="Q51" s="186">
        <f t="shared" si="3"/>
        <v>-1.9961992735716194E-2</v>
      </c>
      <c r="R51" s="185">
        <v>0.28050874920143087</v>
      </c>
      <c r="S51" s="185">
        <v>0.14468526089143552</v>
      </c>
      <c r="T51" s="185">
        <v>9.553686450630039E-2</v>
      </c>
      <c r="U51" s="185">
        <v>6.6075332048853852E-3</v>
      </c>
      <c r="V51" s="185">
        <v>2.6906705494411653E-4</v>
      </c>
      <c r="W51" s="185">
        <v>5.8026849432280869E-2</v>
      </c>
      <c r="X51" s="185">
        <v>0.23279755595899587</v>
      </c>
      <c r="Y51" s="185">
        <v>7.6798856066602639E-2</v>
      </c>
      <c r="Z51" s="185">
        <v>1.9187127040538599E-2</v>
      </c>
      <c r="AA51" s="185">
        <v>-3.0106666924552883E-2</v>
      </c>
      <c r="AB51" s="185">
        <v>2.021671449273299E-2</v>
      </c>
      <c r="AC51" s="185">
        <v>2.0152629622202767E-2</v>
      </c>
      <c r="AD51" s="185">
        <v>1.2288992679543753E-2</v>
      </c>
      <c r="AE51" s="186">
        <f t="shared" si="0"/>
        <v>0.9170075404916247</v>
      </c>
    </row>
    <row r="52" spans="3:31" x14ac:dyDescent="0.3">
      <c r="C52" s="183">
        <v>44805</v>
      </c>
      <c r="D52" s="184">
        <v>425.09175656152632</v>
      </c>
      <c r="E52" s="185"/>
      <c r="F52" s="185"/>
      <c r="G52" s="185"/>
      <c r="H52" s="185"/>
      <c r="I52" s="185"/>
      <c r="J52" s="185"/>
      <c r="K52" s="185"/>
      <c r="L52" s="185"/>
      <c r="M52" s="185"/>
      <c r="N52" s="185"/>
      <c r="O52" s="185"/>
      <c r="P52" s="185">
        <v>-0.39731724911501942</v>
      </c>
      <c r="Q52" s="186">
        <f t="shared" si="3"/>
        <v>-0.39731724911501942</v>
      </c>
      <c r="R52" s="185">
        <v>4.7807467696713957E-2</v>
      </c>
      <c r="S52" s="185">
        <v>1.6167766009800744E-2</v>
      </c>
      <c r="T52" s="185">
        <v>0.10796798164886923</v>
      </c>
      <c r="U52" s="185">
        <v>-2.5620016905918419E-3</v>
      </c>
      <c r="V52" s="185">
        <v>-7.4020286568895699E-2</v>
      </c>
      <c r="W52" s="185">
        <v>6.8974400492720633E-2</v>
      </c>
      <c r="X52" s="185">
        <v>0.23003216822581862</v>
      </c>
      <c r="Y52" s="185">
        <v>0.13156032371472293</v>
      </c>
      <c r="Z52" s="185">
        <v>6.2446724675226051E-2</v>
      </c>
      <c r="AA52" s="185">
        <v>2.8857833355232287E-2</v>
      </c>
      <c r="AB52" s="185">
        <v>1.8524370751379138E-2</v>
      </c>
      <c r="AC52" s="185">
        <v>-1.329961866508711E-2</v>
      </c>
      <c r="AD52" s="185">
        <v>-1.1829895042694716E-2</v>
      </c>
      <c r="AE52" s="186">
        <f t="shared" si="0"/>
        <v>0.2133099854881948</v>
      </c>
    </row>
    <row r="53" spans="3:31" x14ac:dyDescent="0.3">
      <c r="C53" s="183">
        <v>44835</v>
      </c>
      <c r="D53" s="184">
        <v>431.69773747737884</v>
      </c>
      <c r="E53" s="185"/>
      <c r="F53" s="185"/>
      <c r="G53" s="185"/>
      <c r="H53" s="185"/>
      <c r="I53" s="185"/>
      <c r="J53" s="185"/>
      <c r="K53" s="185"/>
      <c r="L53" s="185"/>
      <c r="M53" s="185"/>
      <c r="N53" s="185"/>
      <c r="O53" s="185"/>
      <c r="P53" s="185"/>
      <c r="Q53" s="186"/>
      <c r="R53" s="185">
        <v>0.84896095287371054</v>
      </c>
      <c r="S53" s="185">
        <v>-0.21926738336310336</v>
      </c>
      <c r="T53" s="185">
        <v>0.10699518245388617</v>
      </c>
      <c r="U53" s="185">
        <v>8.933800603756481E-3</v>
      </c>
      <c r="V53" s="185">
        <v>7.3336653557134923E-2</v>
      </c>
      <c r="W53" s="185">
        <v>8.1831806495756609E-2</v>
      </c>
      <c r="X53" s="185">
        <v>0.17320910539660872</v>
      </c>
      <c r="Y53" s="185">
        <v>6.8848587690808927E-2</v>
      </c>
      <c r="Z53" s="185">
        <v>0.12759697181587626</v>
      </c>
      <c r="AA53" s="185">
        <v>0.14797058152169029</v>
      </c>
      <c r="AB53" s="185">
        <v>3.8880488976246852E-2</v>
      </c>
      <c r="AC53" s="185">
        <v>4.4399745315786276E-3</v>
      </c>
      <c r="AD53" s="185">
        <v>6.6563735236741195E-2</v>
      </c>
      <c r="AE53" s="186">
        <f t="shared" si="0"/>
        <v>1.5283004577906922</v>
      </c>
    </row>
    <row r="54" spans="3:31" x14ac:dyDescent="0.3">
      <c r="C54" s="183">
        <v>44866</v>
      </c>
      <c r="D54" s="184">
        <v>427.90160371903295</v>
      </c>
      <c r="E54" s="185"/>
      <c r="F54" s="185"/>
      <c r="G54" s="185"/>
      <c r="H54" s="185"/>
      <c r="I54" s="185"/>
      <c r="J54" s="185"/>
      <c r="K54" s="185"/>
      <c r="L54" s="185"/>
      <c r="M54" s="185"/>
      <c r="N54" s="185"/>
      <c r="O54" s="185"/>
      <c r="P54" s="185"/>
      <c r="Q54" s="186"/>
      <c r="R54" s="185"/>
      <c r="S54" s="185">
        <v>-0.82327098607930793</v>
      </c>
      <c r="T54" s="185">
        <v>0.18863228967848045</v>
      </c>
      <c r="U54" s="185">
        <v>-0.16056077115467815</v>
      </c>
      <c r="V54" s="185">
        <v>-2.493415699734669E-2</v>
      </c>
      <c r="W54" s="185">
        <v>0.20209655551985861</v>
      </c>
      <c r="X54" s="185">
        <v>0.13441439510177133</v>
      </c>
      <c r="Y54" s="185">
        <v>-9.9443035637136745E-3</v>
      </c>
      <c r="Z54" s="185">
        <v>0.10182772756502345</v>
      </c>
      <c r="AA54" s="185">
        <v>0.12218867248486731</v>
      </c>
      <c r="AB54" s="185">
        <v>6.8166257556981691E-2</v>
      </c>
      <c r="AC54" s="185">
        <v>1.043430622115693E-2</v>
      </c>
      <c r="AD54" s="185">
        <v>2.7797269951861381E-3</v>
      </c>
      <c r="AE54" s="186">
        <f t="shared" si="0"/>
        <v>-0.18817028667172053</v>
      </c>
    </row>
    <row r="55" spans="3:31" ht="14.5" thickBot="1" x14ac:dyDescent="0.35">
      <c r="C55" s="183">
        <v>44896</v>
      </c>
      <c r="D55" s="184">
        <v>412.75227960030998</v>
      </c>
      <c r="E55" s="185"/>
      <c r="F55" s="185"/>
      <c r="G55" s="185"/>
      <c r="H55" s="185"/>
      <c r="I55" s="185"/>
      <c r="J55" s="185"/>
      <c r="K55" s="185"/>
      <c r="L55" s="185"/>
      <c r="M55" s="185"/>
      <c r="N55" s="185"/>
      <c r="O55" s="185"/>
      <c r="P55" s="185"/>
      <c r="Q55" s="186"/>
      <c r="R55" s="185"/>
      <c r="S55" s="185"/>
      <c r="T55" s="185">
        <v>-0.82404501243274808</v>
      </c>
      <c r="U55" s="185">
        <v>-0.45374939939370051</v>
      </c>
      <c r="V55" s="185">
        <v>-0.20522448913231983</v>
      </c>
      <c r="W55" s="185">
        <v>0.19545626064876842</v>
      </c>
      <c r="X55" s="185">
        <v>0.12912714805150927</v>
      </c>
      <c r="Y55" s="185">
        <v>8.7817888150993895E-3</v>
      </c>
      <c r="Z55" s="185">
        <v>-1.0807723728191831E-2</v>
      </c>
      <c r="AA55" s="185">
        <v>8.2289821084657433E-2</v>
      </c>
      <c r="AB55" s="185">
        <v>0.13932665737473826</v>
      </c>
      <c r="AC55" s="185">
        <v>4.6732111457743031E-2</v>
      </c>
      <c r="AD55" s="185">
        <v>-2.5196078270255384E-3</v>
      </c>
      <c r="AE55" s="186">
        <f t="shared" si="0"/>
        <v>-0.89463244508147</v>
      </c>
    </row>
    <row r="56" spans="3:31" s="177" customFormat="1" ht="14.5" thickBot="1" x14ac:dyDescent="0.35">
      <c r="C56" s="218" t="s">
        <v>81</v>
      </c>
      <c r="D56" s="219"/>
      <c r="E56" s="187"/>
      <c r="F56" s="187"/>
      <c r="G56" s="187"/>
      <c r="H56" s="187">
        <f t="shared" ref="H56:AD56" si="4">SUM(H44:H55)</f>
        <v>1.4206359261946773</v>
      </c>
      <c r="I56" s="187">
        <f t="shared" si="4"/>
        <v>3.4977479406646239</v>
      </c>
      <c r="J56" s="187">
        <f t="shared" si="4"/>
        <v>1.7538323672337697</v>
      </c>
      <c r="K56" s="187">
        <f t="shared" si="4"/>
        <v>1.2238654149924741</v>
      </c>
      <c r="L56" s="187">
        <f t="shared" si="4"/>
        <v>4.0908010478843266</v>
      </c>
      <c r="M56" s="187">
        <f t="shared" si="4"/>
        <v>7.117983361927827</v>
      </c>
      <c r="N56" s="187">
        <f t="shared" si="4"/>
        <v>0.4395912989698445</v>
      </c>
      <c r="O56" s="187">
        <f t="shared" si="4"/>
        <v>1.8357517700188168</v>
      </c>
      <c r="P56" s="187">
        <f t="shared" si="4"/>
        <v>0.6862064831166208</v>
      </c>
      <c r="Q56" s="188">
        <f>SUM(Q44:Q55)</f>
        <v>22.066415611002981</v>
      </c>
      <c r="R56" s="187">
        <f t="shared" si="4"/>
        <v>3.1622824604675088</v>
      </c>
      <c r="S56" s="187">
        <f t="shared" si="4"/>
        <v>0.21738515173569795</v>
      </c>
      <c r="T56" s="187">
        <f t="shared" si="4"/>
        <v>1.3500351537105075</v>
      </c>
      <c r="U56" s="187">
        <f t="shared" si="4"/>
        <v>0.14677945391491676</v>
      </c>
      <c r="V56" s="187">
        <f t="shared" si="4"/>
        <v>0.12623521053268405</v>
      </c>
      <c r="W56" s="187">
        <f t="shared" si="4"/>
        <v>1.3022186191935816</v>
      </c>
      <c r="X56" s="187">
        <f t="shared" si="4"/>
        <v>1.5445012929418453</v>
      </c>
      <c r="Y56" s="187">
        <f t="shared" si="4"/>
        <v>0.6336791685245089</v>
      </c>
      <c r="Z56" s="187">
        <f t="shared" si="4"/>
        <v>0.47553857856115656</v>
      </c>
      <c r="AA56" s="187">
        <f t="shared" si="4"/>
        <v>0.73519736617561193</v>
      </c>
      <c r="AB56" s="187">
        <f t="shared" si="4"/>
        <v>0.4224903812081493</v>
      </c>
      <c r="AC56" s="187">
        <f t="shared" si="4"/>
        <v>0.11636202710087673</v>
      </c>
      <c r="AD56" s="187">
        <f t="shared" si="4"/>
        <v>0.19912930708272825</v>
      </c>
      <c r="AE56" s="188">
        <f t="shared" si="0"/>
        <v>32.498249782152755</v>
      </c>
    </row>
    <row r="57" spans="3:31" x14ac:dyDescent="0.3">
      <c r="C57" s="183">
        <v>44927</v>
      </c>
      <c r="D57" s="184">
        <v>457.90353666793322</v>
      </c>
      <c r="E57" s="185"/>
      <c r="F57" s="185"/>
      <c r="G57" s="185"/>
      <c r="H57" s="185"/>
      <c r="I57" s="185"/>
      <c r="J57" s="185"/>
      <c r="K57" s="185"/>
      <c r="L57" s="185"/>
      <c r="M57" s="185"/>
      <c r="N57" s="185"/>
      <c r="O57" s="185"/>
      <c r="P57" s="185"/>
      <c r="Q57" s="186"/>
      <c r="R57" s="185"/>
      <c r="S57" s="185"/>
      <c r="T57" s="185"/>
      <c r="U57" s="185">
        <v>-1.5217419104387204</v>
      </c>
      <c r="V57" s="185">
        <v>-1.1736954873363743</v>
      </c>
      <c r="W57" s="185">
        <v>0.48523078984186441</v>
      </c>
      <c r="X57" s="185">
        <v>0.40627277077874169</v>
      </c>
      <c r="Y57" s="185">
        <v>0.19998937158015906</v>
      </c>
      <c r="Z57" s="185">
        <v>-0.14205217336689202</v>
      </c>
      <c r="AA57" s="185">
        <v>-5.4722409595910904E-3</v>
      </c>
      <c r="AB57" s="185">
        <v>9.9946918304510746E-2</v>
      </c>
      <c r="AC57" s="185">
        <v>4.7498078729631743E-2</v>
      </c>
      <c r="AD57" s="185">
        <v>2.8096681408555924E-2</v>
      </c>
      <c r="AE57" s="186">
        <f t="shared" si="0"/>
        <v>-1.5759272014581143</v>
      </c>
    </row>
    <row r="58" spans="3:31" x14ac:dyDescent="0.3">
      <c r="C58" s="183">
        <v>44958</v>
      </c>
      <c r="D58" s="184">
        <v>394.26682268633789</v>
      </c>
      <c r="E58" s="185"/>
      <c r="F58" s="185"/>
      <c r="G58" s="185"/>
      <c r="H58" s="185"/>
      <c r="I58" s="185"/>
      <c r="J58" s="185"/>
      <c r="K58" s="185"/>
      <c r="L58" s="185"/>
      <c r="M58" s="185"/>
      <c r="N58" s="185"/>
      <c r="O58" s="185"/>
      <c r="P58" s="185"/>
      <c r="Q58" s="186"/>
      <c r="R58" s="185"/>
      <c r="S58" s="185"/>
      <c r="T58" s="185"/>
      <c r="U58" s="185"/>
      <c r="V58" s="185">
        <v>-1.4593456058181005</v>
      </c>
      <c r="W58" s="185">
        <v>2.4927389480183137E-2</v>
      </c>
      <c r="X58" s="185">
        <v>0.20680514161557539</v>
      </c>
      <c r="Y58" s="185">
        <v>-2.3614494111029671E-2</v>
      </c>
      <c r="Z58" s="185">
        <v>-2.6792279960204723E-2</v>
      </c>
      <c r="AA58" s="185">
        <v>0.17512678111842206</v>
      </c>
      <c r="AB58" s="185">
        <v>-1.0297094741758883E-2</v>
      </c>
      <c r="AC58" s="185">
        <v>-4.5048737893353064E-2</v>
      </c>
      <c r="AD58" s="185">
        <v>9.5029479714753506E-2</v>
      </c>
      <c r="AE58" s="186">
        <f t="shared" si="0"/>
        <v>-1.0632094205955127</v>
      </c>
    </row>
    <row r="59" spans="3:31" x14ac:dyDescent="0.3">
      <c r="C59" s="183">
        <v>44987</v>
      </c>
      <c r="D59" s="184">
        <v>457.18177680293019</v>
      </c>
      <c r="E59" s="185"/>
      <c r="F59" s="185"/>
      <c r="G59" s="185"/>
      <c r="H59" s="185"/>
      <c r="I59" s="185"/>
      <c r="J59" s="185"/>
      <c r="K59" s="185"/>
      <c r="L59" s="185"/>
      <c r="M59" s="185"/>
      <c r="N59" s="185"/>
      <c r="O59" s="185"/>
      <c r="P59" s="185"/>
      <c r="Q59" s="186"/>
      <c r="R59" s="185"/>
      <c r="S59" s="185"/>
      <c r="T59" s="185"/>
      <c r="U59" s="185"/>
      <c r="V59" s="185"/>
      <c r="W59" s="185">
        <v>0.64233277706978242</v>
      </c>
      <c r="X59" s="185">
        <v>-0.14593550614983997</v>
      </c>
      <c r="Y59" s="185">
        <v>5.1243045181195157E-2</v>
      </c>
      <c r="Z59" s="185">
        <v>-0.37535817684931772</v>
      </c>
      <c r="AA59" s="185">
        <v>2.2581565103052981E-2</v>
      </c>
      <c r="AB59" s="185">
        <v>-0.21855343601168897</v>
      </c>
      <c r="AC59" s="185">
        <v>-0.18019916528447766</v>
      </c>
      <c r="AD59" s="185">
        <v>-5.8087300611020964E-2</v>
      </c>
      <c r="AE59" s="186">
        <f t="shared" si="0"/>
        <v>-0.26197619755231472</v>
      </c>
    </row>
    <row r="60" spans="3:31" x14ac:dyDescent="0.3">
      <c r="C60" s="183">
        <v>45017</v>
      </c>
      <c r="D60" s="184">
        <v>406.90062734999998</v>
      </c>
      <c r="E60" s="185"/>
      <c r="F60" s="185"/>
      <c r="G60" s="185"/>
      <c r="H60" s="185"/>
      <c r="I60" s="185"/>
      <c r="J60" s="185"/>
      <c r="K60" s="185"/>
      <c r="L60" s="185"/>
      <c r="M60" s="185"/>
      <c r="N60" s="185"/>
      <c r="O60" s="185"/>
      <c r="P60" s="185"/>
      <c r="Q60" s="186"/>
      <c r="R60" s="185"/>
      <c r="S60" s="185"/>
      <c r="T60" s="185"/>
      <c r="U60" s="185"/>
      <c r="V60" s="185"/>
      <c r="W60" s="185"/>
      <c r="X60" s="185">
        <v>-0.58344983437609699</v>
      </c>
      <c r="Y60" s="185">
        <v>-0.63685063043112677</v>
      </c>
      <c r="Z60" s="185">
        <v>-0.39380183078390019</v>
      </c>
      <c r="AA60" s="185">
        <v>9.1460495871046987E-2</v>
      </c>
      <c r="AB60" s="185">
        <v>-0.17613375645436236</v>
      </c>
      <c r="AC60" s="185">
        <v>-3.1369061406337551E-2</v>
      </c>
      <c r="AD60" s="185">
        <v>-0.16624767599478218</v>
      </c>
      <c r="AE60" s="186">
        <f t="shared" si="0"/>
        <v>-1.8963922935755591</v>
      </c>
    </row>
    <row r="61" spans="3:31" x14ac:dyDescent="0.3">
      <c r="C61" s="183">
        <v>45047</v>
      </c>
      <c r="D61" s="184">
        <v>426.61104816173099</v>
      </c>
      <c r="E61" s="185"/>
      <c r="F61" s="185"/>
      <c r="G61" s="185"/>
      <c r="H61" s="185"/>
      <c r="I61" s="185"/>
      <c r="J61" s="185"/>
      <c r="K61" s="185"/>
      <c r="L61" s="185"/>
      <c r="M61" s="185"/>
      <c r="N61" s="185"/>
      <c r="O61" s="185"/>
      <c r="P61" s="185"/>
      <c r="Q61" s="186"/>
      <c r="R61" s="185"/>
      <c r="S61" s="185"/>
      <c r="T61" s="185"/>
      <c r="U61" s="185"/>
      <c r="V61" s="185"/>
      <c r="W61" s="185"/>
      <c r="X61" s="185"/>
      <c r="Y61" s="185">
        <v>-2.2402509072662724</v>
      </c>
      <c r="Z61" s="185">
        <v>-1.0139289739747142</v>
      </c>
      <c r="AA61" s="185">
        <v>0.13802173998777789</v>
      </c>
      <c r="AB61" s="185">
        <v>5.3950415180054279E-2</v>
      </c>
      <c r="AC61" s="185">
        <v>-0.12257675585937022</v>
      </c>
      <c r="AD61" s="185">
        <v>1.1284277774564089E-2</v>
      </c>
      <c r="AE61" s="186">
        <f t="shared" si="0"/>
        <v>-3.1735002041579605</v>
      </c>
    </row>
    <row r="62" spans="3:31" x14ac:dyDescent="0.3">
      <c r="C62" s="183">
        <v>45078</v>
      </c>
      <c r="D62" s="184">
        <v>439.35995922770923</v>
      </c>
      <c r="E62" s="185"/>
      <c r="F62" s="185"/>
      <c r="G62" s="185"/>
      <c r="H62" s="185"/>
      <c r="I62" s="185"/>
      <c r="J62" s="185"/>
      <c r="K62" s="185"/>
      <c r="L62" s="185"/>
      <c r="M62" s="185"/>
      <c r="N62" s="185"/>
      <c r="O62" s="185"/>
      <c r="P62" s="185"/>
      <c r="Q62" s="186"/>
      <c r="R62" s="185"/>
      <c r="S62" s="185"/>
      <c r="T62" s="185"/>
      <c r="U62" s="185"/>
      <c r="V62" s="185"/>
      <c r="W62" s="185"/>
      <c r="X62" s="185"/>
      <c r="Y62" s="185"/>
      <c r="Z62" s="185">
        <v>-2.2785458682579929</v>
      </c>
      <c r="AA62" s="185">
        <v>-0.18292810868524612</v>
      </c>
      <c r="AB62" s="185">
        <v>-0.17621629179194542</v>
      </c>
      <c r="AC62" s="185">
        <v>9.9597148128850677E-2</v>
      </c>
      <c r="AD62" s="185">
        <v>-0.16854305368252653</v>
      </c>
      <c r="AE62" s="186">
        <f t="shared" si="0"/>
        <v>-2.7066361742888603</v>
      </c>
    </row>
    <row r="63" spans="3:31" x14ac:dyDescent="0.3">
      <c r="C63" s="183">
        <v>45108</v>
      </c>
      <c r="D63" s="184">
        <v>409.21754434427504</v>
      </c>
      <c r="E63" s="185"/>
      <c r="F63" s="185"/>
      <c r="G63" s="185"/>
      <c r="H63" s="185"/>
      <c r="I63" s="185"/>
      <c r="J63" s="185"/>
      <c r="K63" s="185"/>
      <c r="L63" s="185"/>
      <c r="M63" s="185"/>
      <c r="N63" s="185"/>
      <c r="O63" s="185"/>
      <c r="P63" s="185"/>
      <c r="Q63" s="186"/>
      <c r="R63" s="185"/>
      <c r="S63" s="185"/>
      <c r="T63" s="185"/>
      <c r="U63" s="185"/>
      <c r="V63" s="185"/>
      <c r="W63" s="185"/>
      <c r="X63" s="185"/>
      <c r="Y63" s="185"/>
      <c r="Z63" s="185"/>
      <c r="AA63" s="185">
        <v>0.17148059372942726</v>
      </c>
      <c r="AB63" s="185">
        <v>7.8311791697842636E-2</v>
      </c>
      <c r="AC63" s="185">
        <v>0.2127194836949684</v>
      </c>
      <c r="AD63" s="185">
        <v>1.0314674130995627E-2</v>
      </c>
      <c r="AE63" s="186">
        <f t="shared" si="0"/>
        <v>0.47282654325323392</v>
      </c>
    </row>
    <row r="64" spans="3:31" x14ac:dyDescent="0.3">
      <c r="C64" s="183">
        <v>45139</v>
      </c>
      <c r="D64" s="184">
        <v>386.29831001622659</v>
      </c>
      <c r="E64" s="185"/>
      <c r="F64" s="185"/>
      <c r="G64" s="185"/>
      <c r="H64" s="185"/>
      <c r="I64" s="185"/>
      <c r="J64" s="185"/>
      <c r="K64" s="185"/>
      <c r="L64" s="185"/>
      <c r="M64" s="185"/>
      <c r="N64" s="185"/>
      <c r="O64" s="185"/>
      <c r="P64" s="185"/>
      <c r="Q64" s="186"/>
      <c r="R64" s="185"/>
      <c r="S64" s="185"/>
      <c r="T64" s="185"/>
      <c r="U64" s="185"/>
      <c r="V64" s="185"/>
      <c r="W64" s="185"/>
      <c r="X64" s="185"/>
      <c r="Y64" s="185"/>
      <c r="Z64" s="185"/>
      <c r="AA64" s="185"/>
      <c r="AB64" s="185">
        <v>-0.68079876467226086</v>
      </c>
      <c r="AC64" s="185">
        <v>-0.46830449422810716</v>
      </c>
      <c r="AD64" s="185">
        <v>-0.32545806098590901</v>
      </c>
      <c r="AE64" s="186">
        <f t="shared" si="0"/>
        <v>-1.474561319886277</v>
      </c>
    </row>
    <row r="65" spans="3:31" x14ac:dyDescent="0.3">
      <c r="C65" s="183">
        <v>45170</v>
      </c>
      <c r="D65" s="184">
        <v>421.61626590115935</v>
      </c>
      <c r="E65" s="185"/>
      <c r="F65" s="185"/>
      <c r="G65" s="185"/>
      <c r="H65" s="185"/>
      <c r="I65" s="185"/>
      <c r="J65" s="185"/>
      <c r="K65" s="185"/>
      <c r="L65" s="185"/>
      <c r="M65" s="185"/>
      <c r="N65" s="185"/>
      <c r="O65" s="185"/>
      <c r="P65" s="185"/>
      <c r="Q65" s="186"/>
      <c r="R65" s="185"/>
      <c r="S65" s="185"/>
      <c r="T65" s="185"/>
      <c r="U65" s="185"/>
      <c r="V65" s="185"/>
      <c r="W65" s="185"/>
      <c r="X65" s="185"/>
      <c r="Y65" s="185"/>
      <c r="Z65" s="185"/>
      <c r="AA65" s="185"/>
      <c r="AB65" s="185"/>
      <c r="AC65" s="185">
        <v>-1.4469201166922403</v>
      </c>
      <c r="AD65" s="185">
        <v>-0.81275335555682204</v>
      </c>
      <c r="AE65" s="186">
        <f t="shared" si="0"/>
        <v>-2.2596734722490623</v>
      </c>
    </row>
    <row r="66" spans="3:31" x14ac:dyDescent="0.3">
      <c r="C66" s="183">
        <v>45200</v>
      </c>
      <c r="D66" s="184">
        <v>445.19264227698881</v>
      </c>
      <c r="E66" s="185"/>
      <c r="F66" s="185"/>
      <c r="G66" s="185"/>
      <c r="H66" s="185"/>
      <c r="I66" s="185"/>
      <c r="J66" s="185"/>
      <c r="K66" s="185"/>
      <c r="L66" s="185"/>
      <c r="M66" s="185"/>
      <c r="N66" s="185"/>
      <c r="O66" s="185"/>
      <c r="P66" s="185"/>
      <c r="Q66" s="186"/>
      <c r="R66" s="185"/>
      <c r="S66" s="185"/>
      <c r="T66" s="185"/>
      <c r="U66" s="185"/>
      <c r="V66" s="185"/>
      <c r="W66" s="185"/>
      <c r="X66" s="185"/>
      <c r="Y66" s="185"/>
      <c r="Z66" s="185"/>
      <c r="AA66" s="185"/>
      <c r="AB66" s="185"/>
      <c r="AC66" s="185"/>
      <c r="AD66" s="185">
        <v>-1.2652566924095936</v>
      </c>
      <c r="AE66" s="186">
        <f t="shared" si="0"/>
        <v>-1.2652566924095936</v>
      </c>
    </row>
    <row r="78" spans="3:31" x14ac:dyDescent="0.3">
      <c r="E78" s="152" t="s">
        <v>82</v>
      </c>
    </row>
  </sheetData>
  <mergeCells count="3">
    <mergeCell ref="D29:AE29"/>
    <mergeCell ref="C43:D43"/>
    <mergeCell ref="C56:D56"/>
  </mergeCells>
  <conditionalFormatting sqref="P31:P55 R31:AD55">
    <cfRule type="cellIs" dxfId="49" priority="49" operator="greaterThan">
      <formula>0</formula>
    </cfRule>
    <cfRule type="cellIs" dxfId="48" priority="50" operator="lessThan">
      <formula>0</formula>
    </cfRule>
  </conditionalFormatting>
  <conditionalFormatting sqref="E31:G35">
    <cfRule type="cellIs" dxfId="47" priority="47" operator="greaterThan">
      <formula>0</formula>
    </cfRule>
    <cfRule type="cellIs" dxfId="46" priority="48" operator="lessThan">
      <formula>0</formula>
    </cfRule>
  </conditionalFormatting>
  <conditionalFormatting sqref="E36:G42">
    <cfRule type="cellIs" dxfId="45" priority="45" operator="greaterThan">
      <formula>0</formula>
    </cfRule>
    <cfRule type="cellIs" dxfId="44" priority="46" operator="lessThan">
      <formula>0</formula>
    </cfRule>
  </conditionalFormatting>
  <conditionalFormatting sqref="E43:G43">
    <cfRule type="cellIs" dxfId="43" priority="43" operator="greaterThan">
      <formula>0</formula>
    </cfRule>
    <cfRule type="cellIs" dxfId="42" priority="44" operator="lessThan">
      <formula>0</formula>
    </cfRule>
  </conditionalFormatting>
  <conditionalFormatting sqref="H31:O35">
    <cfRule type="cellIs" dxfId="41" priority="41" operator="greaterThan">
      <formula>0</formula>
    </cfRule>
    <cfRule type="cellIs" dxfId="40" priority="42" operator="lessThan">
      <formula>0</formula>
    </cfRule>
  </conditionalFormatting>
  <conditionalFormatting sqref="E44:G55">
    <cfRule type="cellIs" dxfId="39" priority="35" operator="greaterThan">
      <formula>0</formula>
    </cfRule>
    <cfRule type="cellIs" dxfId="38" priority="36" operator="lessThan">
      <formula>0</formula>
    </cfRule>
  </conditionalFormatting>
  <conditionalFormatting sqref="H36:O42">
    <cfRule type="cellIs" dxfId="37" priority="39" operator="greaterThan">
      <formula>0</formula>
    </cfRule>
    <cfRule type="cellIs" dxfId="36" priority="40" operator="lessThan">
      <formula>0</formula>
    </cfRule>
  </conditionalFormatting>
  <conditionalFormatting sqref="H43:O43">
    <cfRule type="cellIs" dxfId="35" priority="37" operator="greaterThan">
      <formula>0</formula>
    </cfRule>
    <cfRule type="cellIs" dxfId="34" priority="38" operator="lessThan">
      <formula>0</formula>
    </cfRule>
  </conditionalFormatting>
  <conditionalFormatting sqref="H44:O55">
    <cfRule type="cellIs" dxfId="33" priority="33" operator="greaterThan">
      <formula>0</formula>
    </cfRule>
    <cfRule type="cellIs" dxfId="32" priority="34" operator="lessThan">
      <formula>0</formula>
    </cfRule>
  </conditionalFormatting>
  <conditionalFormatting sqref="Q31:Q42">
    <cfRule type="cellIs" dxfId="31" priority="31" operator="greaterThan">
      <formula>0</formula>
    </cfRule>
    <cfRule type="cellIs" dxfId="30" priority="32" operator="lessThan">
      <formula>0</formula>
    </cfRule>
  </conditionalFormatting>
  <conditionalFormatting sqref="Q43">
    <cfRule type="cellIs" dxfId="29" priority="29" operator="greaterThan">
      <formula>0</formula>
    </cfRule>
    <cfRule type="cellIs" dxfId="28" priority="30" operator="lessThan">
      <formula>0</formula>
    </cfRule>
  </conditionalFormatting>
  <conditionalFormatting sqref="Q44:Q55">
    <cfRule type="cellIs" dxfId="27" priority="27" operator="greaterThan">
      <formula>0</formula>
    </cfRule>
    <cfRule type="cellIs" dxfId="26" priority="28" operator="lessThan">
      <formula>0</formula>
    </cfRule>
  </conditionalFormatting>
  <conditionalFormatting sqref="AE31:AE42">
    <cfRule type="cellIs" dxfId="25" priority="25" operator="greaterThan">
      <formula>0</formula>
    </cfRule>
    <cfRule type="cellIs" dxfId="24" priority="26" operator="lessThan">
      <formula>0</formula>
    </cfRule>
  </conditionalFormatting>
  <conditionalFormatting sqref="AE43">
    <cfRule type="cellIs" dxfId="23" priority="23" operator="greaterThan">
      <formula>0</formula>
    </cfRule>
    <cfRule type="cellIs" dxfId="22" priority="24" operator="lessThan">
      <formula>0</formula>
    </cfRule>
  </conditionalFormatting>
  <conditionalFormatting sqref="AE44:AE55">
    <cfRule type="cellIs" dxfId="21" priority="21" operator="greaterThan">
      <formula>0</formula>
    </cfRule>
    <cfRule type="cellIs" dxfId="20" priority="22" operator="lessThan">
      <formula>0</formula>
    </cfRule>
  </conditionalFormatting>
  <conditionalFormatting sqref="P56 R56:AD56">
    <cfRule type="cellIs" dxfId="19" priority="19" operator="greaterThan">
      <formula>0</formula>
    </cfRule>
    <cfRule type="cellIs" dxfId="18" priority="20" operator="lessThan">
      <formula>0</formula>
    </cfRule>
  </conditionalFormatting>
  <conditionalFormatting sqref="E56:G56">
    <cfRule type="cellIs" dxfId="17" priority="17" operator="greaterThan">
      <formula>0</formula>
    </cfRule>
    <cfRule type="cellIs" dxfId="16" priority="18" operator="lessThan">
      <formula>0</formula>
    </cfRule>
  </conditionalFormatting>
  <conditionalFormatting sqref="H56:O56">
    <cfRule type="cellIs" dxfId="15" priority="15" operator="greaterThan">
      <formula>0</formula>
    </cfRule>
    <cfRule type="cellIs" dxfId="14" priority="16" operator="lessThan">
      <formula>0</formula>
    </cfRule>
  </conditionalFormatting>
  <conditionalFormatting sqref="Q56">
    <cfRule type="cellIs" dxfId="13" priority="13" operator="greaterThan">
      <formula>0</formula>
    </cfRule>
    <cfRule type="cellIs" dxfId="12" priority="14" operator="lessThan">
      <formula>0</formula>
    </cfRule>
  </conditionalFormatting>
  <conditionalFormatting sqref="AE56">
    <cfRule type="cellIs" dxfId="11" priority="11" operator="greaterThan">
      <formula>0</formula>
    </cfRule>
    <cfRule type="cellIs" dxfId="10" priority="12" operator="lessThan">
      <formula>0</formula>
    </cfRule>
  </conditionalFormatting>
  <conditionalFormatting sqref="P57:P66 R57:AD66">
    <cfRule type="cellIs" dxfId="9" priority="9" operator="greaterThan">
      <formula>0</formula>
    </cfRule>
    <cfRule type="cellIs" dxfId="8" priority="10" operator="lessThan">
      <formula>0</formula>
    </cfRule>
  </conditionalFormatting>
  <conditionalFormatting sqref="E57:G66">
    <cfRule type="cellIs" dxfId="7" priority="7" operator="greaterThan">
      <formula>0</formula>
    </cfRule>
    <cfRule type="cellIs" dxfId="6" priority="8" operator="lessThan">
      <formula>0</formula>
    </cfRule>
  </conditionalFormatting>
  <conditionalFormatting sqref="H57:O66">
    <cfRule type="cellIs" dxfId="5" priority="5" operator="greaterThan">
      <formula>0</formula>
    </cfRule>
    <cfRule type="cellIs" dxfId="4" priority="6" operator="lessThan">
      <formula>0</formula>
    </cfRule>
  </conditionalFormatting>
  <conditionalFormatting sqref="Q57:Q66">
    <cfRule type="cellIs" dxfId="3" priority="3" operator="greaterThan">
      <formula>0</formula>
    </cfRule>
    <cfRule type="cellIs" dxfId="2" priority="4" operator="lessThan">
      <formula>0</formula>
    </cfRule>
  </conditionalFormatting>
  <conditionalFormatting sqref="AE57:AE66">
    <cfRule type="cellIs" dxfId="1" priority="1" operator="greaterThan">
      <formula>0</formula>
    </cfRule>
    <cfRule type="cellIs" dxfId="0" priority="2" operator="lessThan">
      <formula>0</formula>
    </cfRule>
  </conditionalFormatting>
  <pageMargins left="0.17" right="0.17" top="0.18" bottom="0.17" header="0.17" footer="0.17"/>
  <pageSetup paperSize="9" scale="6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5</vt:i4>
      </vt:variant>
      <vt:variant>
        <vt:lpstr>Plages nommées</vt:lpstr>
      </vt:variant>
      <vt:variant>
        <vt:i4>4</vt:i4>
      </vt:variant>
    </vt:vector>
  </HeadingPairs>
  <TitlesOfParts>
    <vt:vector size="9" baseType="lpstr">
      <vt:lpstr>Graphs_DTR</vt:lpstr>
      <vt:lpstr>Date_rbts</vt:lpstr>
      <vt:lpstr>Date_rbts_hors_covid</vt:lpstr>
      <vt:lpstr>Date_soins</vt:lpstr>
      <vt:lpstr>Révisions_date_soins</vt:lpstr>
      <vt:lpstr>Date_rbts!Zone_d_impression</vt:lpstr>
      <vt:lpstr>Date_rbts_hors_covid!Zone_d_impression</vt:lpstr>
      <vt:lpstr>Date_soins!Zone_d_impression</vt:lpstr>
      <vt:lpstr>Graphs_DTR!Zone_d_impression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Audrey Hengel</dc:creator>
  <cp:lastModifiedBy>Claudine Gaillard</cp:lastModifiedBy>
  <dcterms:created xsi:type="dcterms:W3CDTF">2024-02-21T09:30:56Z</dcterms:created>
  <dcterms:modified xsi:type="dcterms:W3CDTF">2024-03-01T09:23:39Z</dcterms:modified>
</cp:coreProperties>
</file>