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5.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6.xml" ContentType="application/vnd.openxmlformats-officedocument.drawingml.chartshapes+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7.xml" ContentType="application/vnd.openxmlformats-officedocument.drawingml.chartshapes+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8.xml" ContentType="application/vnd.openxmlformats-officedocument.drawingml.chartshapes+xml"/>
  <Override PartName="/xl/charts/chart21.xml" ContentType="application/vnd.openxmlformats-officedocument.drawingml.chart+xml"/>
  <Override PartName="/xl/charts/chart22.xml" ContentType="application/vnd.openxmlformats-officedocument.drawingml.chart+xml"/>
  <Override PartName="/xl/drawings/drawing9.xml" ContentType="application/vnd.openxmlformats-officedocument.drawingml.chartshapes+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10.xml" ContentType="application/vnd.openxmlformats-officedocument.drawingml.chartshapes+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1.xml" ContentType="application/vnd.openxmlformats-officedocument.drawingml.chartshapes+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12.xml" ContentType="application/vnd.openxmlformats-officedocument.drawingml.chartshapes+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13.xml" ContentType="application/vnd.openxmlformats-officedocument.drawingml.chartshapes+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drawings/drawing14.xml" ContentType="application/vnd.openxmlformats-officedocument.drawingml.chartshapes+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drawings/drawing15.xml" ContentType="application/vnd.openxmlformats-officedocument.drawingml.chartshapes+xml"/>
  <Override PartName="/xl/charts/chart41.xml" ContentType="application/vnd.openxmlformats-officedocument.drawingml.chart+xml"/>
  <Override PartName="/xl/charts/chart4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H:\21-STATISTIQUES\01_STATS_MISSION_SYNTHESES\01_DIFFUSION\04_SITE_MSA\09 2024_ANNEE D'EDITION\Conjoncture maladie\11 novembre publié en janvier\"/>
    </mc:Choice>
  </mc:AlternateContent>
  <xr:revisionPtr revIDLastSave="0" documentId="13_ncr:1_{9D641042-EEA8-49A8-8000-F1688C9FD4E2}" xr6:coauthVersionLast="47" xr6:coauthVersionMax="47" xr10:uidLastSave="{00000000-0000-0000-0000-000000000000}"/>
  <bookViews>
    <workbookView xWindow="-110" yWindow="-110" windowWidth="19420" windowHeight="10420" xr2:uid="{A2324DE1-3548-40E9-BB11-5B5C00A012F7}"/>
  </bookViews>
  <sheets>
    <sheet name="Date_rbts" sheetId="1" r:id="rId1"/>
    <sheet name="Date_rbts_hors_covid" sheetId="2" r:id="rId2"/>
    <sheet name="Graph_yc_hors_covid" sheetId="3" r:id="rId3"/>
    <sheet name="Date_soins" sheetId="4" r:id="rId4"/>
    <sheet name="Révisions_date_soins" sheetId="5" r:id="rId5"/>
  </sheets>
  <definedNames>
    <definedName name="_xlnm.Print_Area" localSheetId="0">Date_rbts!$C$4:$L$105</definedName>
    <definedName name="_xlnm.Print_Area" localSheetId="1">Date_rbts_hors_covid!$C$4:$L$108</definedName>
    <definedName name="_xlnm.Print_Area" localSheetId="3">Date_soins!$C$4:$L$106</definedName>
    <definedName name="_xlnm.Print_Area" localSheetId="2">Graph_yc_hors_covid!$A$1:$L$211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64" i="5" l="1"/>
  <c r="AC63" i="5"/>
  <c r="AC62" i="5"/>
  <c r="AC61" i="5"/>
  <c r="AC60" i="5"/>
  <c r="AC59" i="5"/>
  <c r="AC58" i="5"/>
  <c r="AC57" i="5"/>
  <c r="Q44" i="5"/>
  <c r="Q45" i="5"/>
  <c r="Q46" i="5"/>
  <c r="Q47" i="5"/>
  <c r="Q48" i="5"/>
  <c r="Q49" i="5"/>
  <c r="Q50" i="5"/>
  <c r="Q51" i="5"/>
  <c r="Q52" i="5"/>
  <c r="Q56" i="5"/>
  <c r="R56" i="5"/>
  <c r="S56" i="5"/>
  <c r="T56" i="5"/>
  <c r="U56" i="5"/>
  <c r="V56" i="5"/>
  <c r="W56" i="5"/>
  <c r="X56" i="5"/>
  <c r="Y56" i="5"/>
  <c r="Z56" i="5"/>
  <c r="AA56" i="5"/>
  <c r="AB56" i="5"/>
  <c r="AC56" i="5"/>
  <c r="P56" i="5"/>
  <c r="O56" i="5"/>
  <c r="N56" i="5"/>
  <c r="M56" i="5"/>
  <c r="L56" i="5"/>
  <c r="K56" i="5"/>
  <c r="J56" i="5"/>
  <c r="I56" i="5"/>
  <c r="H56" i="5"/>
  <c r="AC55" i="5"/>
  <c r="AC54" i="5"/>
  <c r="AC53" i="5"/>
  <c r="AC52" i="5"/>
  <c r="AC51" i="5"/>
  <c r="AC50" i="5"/>
  <c r="AC49" i="5"/>
  <c r="AC48" i="5"/>
  <c r="AC47" i="5"/>
  <c r="AC46" i="5"/>
  <c r="AC45" i="5"/>
  <c r="AC44" i="5"/>
  <c r="Q31" i="5"/>
  <c r="Q32" i="5"/>
  <c r="Q33" i="5"/>
  <c r="Q34" i="5"/>
  <c r="Q35" i="5"/>
  <c r="Q36" i="5"/>
  <c r="Q37" i="5"/>
  <c r="Q38" i="5"/>
  <c r="Q39" i="5"/>
  <c r="Q40" i="5"/>
  <c r="Q41" i="5"/>
  <c r="Q42" i="5"/>
  <c r="Q43" i="5"/>
  <c r="R43" i="5"/>
  <c r="S43" i="5"/>
  <c r="T43" i="5"/>
  <c r="U43" i="5"/>
  <c r="V43" i="5"/>
  <c r="W43" i="5"/>
  <c r="X43" i="5"/>
  <c r="Y43" i="5"/>
  <c r="Z43" i="5"/>
  <c r="AA43" i="5"/>
  <c r="AB43" i="5"/>
  <c r="AC43" i="5"/>
  <c r="P43" i="5"/>
  <c r="O43" i="5"/>
  <c r="N43" i="5"/>
  <c r="M43" i="5"/>
  <c r="L43" i="5"/>
  <c r="K43" i="5"/>
  <c r="J43" i="5"/>
  <c r="I43" i="5"/>
  <c r="H43" i="5"/>
  <c r="G43" i="5"/>
  <c r="F43" i="5"/>
  <c r="E43" i="5"/>
  <c r="AC42" i="5"/>
  <c r="AC41" i="5"/>
  <c r="AC40" i="5"/>
  <c r="AC39" i="5"/>
  <c r="AC38" i="5"/>
  <c r="AC37" i="5"/>
  <c r="AC36" i="5"/>
  <c r="AC35" i="5"/>
  <c r="AC34" i="5"/>
  <c r="AC33" i="5"/>
  <c r="AC32" i="5"/>
  <c r="AC31" i="5"/>
  <c r="K38" i="4"/>
  <c r="K71" i="4"/>
  <c r="I38" i="4"/>
  <c r="I71" i="4"/>
  <c r="H38" i="4"/>
  <c r="H71" i="4"/>
  <c r="G38" i="4"/>
  <c r="G71" i="4"/>
  <c r="E38" i="4"/>
  <c r="E71" i="4"/>
  <c r="D38" i="4"/>
  <c r="D71" i="4"/>
  <c r="N4" i="3"/>
  <c r="K5" i="2"/>
  <c r="K39" i="2"/>
  <c r="K73" i="2"/>
  <c r="I5" i="2"/>
  <c r="I39" i="2"/>
  <c r="I73" i="2"/>
  <c r="H5" i="2"/>
  <c r="H39" i="2"/>
  <c r="H73" i="2"/>
  <c r="G5" i="2"/>
  <c r="G39" i="2"/>
  <c r="G73" i="2"/>
  <c r="E5" i="2"/>
  <c r="E39" i="2"/>
  <c r="E73" i="2"/>
  <c r="D5" i="2"/>
  <c r="D39" i="2"/>
  <c r="D73" i="2"/>
  <c r="K38" i="1"/>
  <c r="K71" i="1"/>
  <c r="I38" i="1"/>
  <c r="I71" i="1"/>
  <c r="H38" i="1"/>
  <c r="H71" i="1"/>
  <c r="G38" i="1"/>
  <c r="G71" i="1"/>
  <c r="E38" i="1"/>
  <c r="E71" i="1"/>
  <c r="D38" i="1"/>
  <c r="D71" i="1"/>
</calcChain>
</file>

<file path=xl/sharedStrings.xml><?xml version="1.0" encoding="utf-8"?>
<sst xmlns="http://schemas.openxmlformats.org/spreadsheetml/2006/main" count="378" uniqueCount="108">
  <si>
    <r>
      <t xml:space="preserve">Régime agricole - Métropole
Tous risques
Séries en date de remboursements
</t>
    </r>
    <r>
      <rPr>
        <b/>
        <sz val="9"/>
        <color theme="1"/>
        <rFont val="Cambria"/>
        <family val="1"/>
      </rPr>
      <t>Montants remboursés en millions d'euros</t>
    </r>
  </si>
  <si>
    <t>Données mensuelles</t>
  </si>
  <si>
    <t>Données annuelles</t>
  </si>
  <si>
    <t>Evolution PCAP</t>
  </si>
  <si>
    <t>Données brutes</t>
  </si>
  <si>
    <t>Données
CVS-CJO</t>
  </si>
  <si>
    <t>Total soins de ville</t>
  </si>
  <si>
    <t>Total soins de ville hors produits de santé</t>
  </si>
  <si>
    <t>Honoraires des médecins et dentistes libéraux</t>
  </si>
  <si>
    <t>- Médecins généralistes</t>
  </si>
  <si>
    <t>- Médecins spécialistes</t>
  </si>
  <si>
    <t>- Dentistes</t>
  </si>
  <si>
    <t>Soins d'auxiliaires médicaux libéraux</t>
  </si>
  <si>
    <t>- Masseurs-kinésithérapeutes</t>
  </si>
  <si>
    <t>- Infirmiers</t>
  </si>
  <si>
    <t>Laboratoires</t>
  </si>
  <si>
    <t>Frais de transports</t>
  </si>
  <si>
    <t>Indemnités journalières (IJ)</t>
  </si>
  <si>
    <t>- IJ maladie</t>
  </si>
  <si>
    <t>- IJ ATMP</t>
  </si>
  <si>
    <t>Produits de santé (médicaments + LPP)</t>
  </si>
  <si>
    <t>Médicaments :</t>
  </si>
  <si>
    <t>- Médicaments délivrés en ville</t>
  </si>
  <si>
    <t>- Médicaments rétrocédés</t>
  </si>
  <si>
    <t>LPP</t>
  </si>
  <si>
    <t>Total soins de ville hors indemnités journalières</t>
  </si>
  <si>
    <t>Total cliniques privées</t>
  </si>
  <si>
    <t>OD Médecine Chirurgie Obstétrique (MCO)</t>
  </si>
  <si>
    <t>- dont Part tarif</t>
  </si>
  <si>
    <t>- dont Médicaments en sus</t>
  </si>
  <si>
    <t>- dont Dispositifs médicaux implantables en sus</t>
  </si>
  <si>
    <t>OQN Soins de suite et Réadaptation</t>
  </si>
  <si>
    <r>
      <t xml:space="preserve">Non-salariés agricoles - Métropole
Tous risques
Séries en date de remboursements
</t>
    </r>
    <r>
      <rPr>
        <b/>
        <sz val="9"/>
        <color theme="1"/>
        <rFont val="Cambria"/>
        <family val="1"/>
      </rPr>
      <t>Montants remboursés en millions d'euros</t>
    </r>
  </si>
  <si>
    <r>
      <t xml:space="preserve">Salariés agricoles - Métropole
Tous risques
Séries en date de remboursements
</t>
    </r>
    <r>
      <rPr>
        <b/>
        <sz val="9"/>
        <color theme="1"/>
        <rFont val="Cambria"/>
        <family val="1"/>
      </rPr>
      <t>Montants remboursés en millions d'euros</t>
    </r>
  </si>
  <si>
    <t>Champ :</t>
  </si>
  <si>
    <t>Les résultats présentés sont issus des données statistiques sur la France métropolitaine. Ils recouvrent les risques maladie, maternité, accidents du travail et maladies professionnelles. Ne sont pas pris en compte les montants directement payés par la caisse centrale de la MSA, comme le Fonds d’intervention régional (Fir), la rémunération sur objectifs de santé publique (Rosp), les prises en charge de cotisations des praticiens et auxiliaires médicaux, les remises conventionnelles des laboratoires pharmaceutiques, le forfait patientèle, etc. Les indemnités journalières maternité et paternité, qui ne font pas partie de l’objectif national des dépenses de l’assurance maladie (Ondam), sont également exclues.</t>
  </si>
  <si>
    <r>
      <t xml:space="preserve">Régime agricole - Métropole
Tous risques
Séries en date de remboursements hors actes spécifiques covid (1)
</t>
    </r>
    <r>
      <rPr>
        <b/>
        <sz val="9"/>
        <color theme="1"/>
        <rFont val="Cambria"/>
        <family val="1"/>
      </rPr>
      <t>Montants remboursés en millions d'euros</t>
    </r>
  </si>
  <si>
    <r>
      <t xml:space="preserve">Non-salariés agricoles - Métropole
Tous risques
Séries en date de remboursements hors actes spécifiques covid (1)
</t>
    </r>
    <r>
      <rPr>
        <b/>
        <sz val="9"/>
        <color theme="1"/>
        <rFont val="Cambria"/>
        <family val="1"/>
      </rPr>
      <t>Montants remboursés en millions d'euros</t>
    </r>
  </si>
  <si>
    <r>
      <t xml:space="preserve">Salariés agricoles - Métropole
Tous risques
Séries en date de remboursements hors actes spécifiques covid (1)
</t>
    </r>
    <r>
      <rPr>
        <b/>
        <sz val="9"/>
        <color theme="1"/>
        <rFont val="Cambria"/>
        <family val="1"/>
      </rPr>
      <t>Montants remboursés en millions d'euros</t>
    </r>
  </si>
  <si>
    <t>Source : MSA</t>
  </si>
  <si>
    <t>(1) actes exclus : consultation pré-vaccination, acte de vaccination, délivrance de vaccins par les pharmacies, délivrance de masques, tests de dépistage COVID-19 (PCR, sérologiques, antigéniques, autotests), consultation complexe post-confinement , consultation de prévention de la contamination à la Covid-19, indemnités journalières dérogatoires</t>
  </si>
  <si>
    <t>Régime agricole</t>
  </si>
  <si>
    <t>Non-Salariés agricoles</t>
  </si>
  <si>
    <t>Salariés agricoles</t>
  </si>
  <si>
    <r>
      <t xml:space="preserve">Séries  en date de remboursement CVS-CJO </t>
    </r>
    <r>
      <rPr>
        <b/>
        <sz val="10"/>
        <color rgb="FF0000FF"/>
        <rFont val="Arial"/>
        <family val="2"/>
      </rPr>
      <t>, France métropolitaine - Risques Maladie-Maternité-AT</t>
    </r>
  </si>
  <si>
    <t>Attention, les échelles ne sont pas toujours comparables selon les graphiques</t>
  </si>
  <si>
    <t>Séries indicées;Base 100 = Moyenne 2016</t>
  </si>
  <si>
    <t>si faux c'est que décalage de mois</t>
  </si>
  <si>
    <r>
      <t xml:space="preserve">Régime agricole - Métropole
Tous risques
Séries en date de soins
</t>
    </r>
    <r>
      <rPr>
        <b/>
        <sz val="9"/>
        <color theme="1"/>
        <rFont val="Cambria"/>
        <family val="1"/>
      </rPr>
      <t>Montants remboursés en millions d'euros</t>
    </r>
  </si>
  <si>
    <r>
      <t xml:space="preserve">Non-salariés agricoles - Métropole
Tous risques
Séries en date de soins
</t>
    </r>
    <r>
      <rPr>
        <b/>
        <sz val="9"/>
        <color theme="1"/>
        <rFont val="Cambria"/>
        <family val="1"/>
      </rPr>
      <t>Montants remboursés en millions d'euros</t>
    </r>
  </si>
  <si>
    <r>
      <t xml:space="preserve">Salariés agricoles - Métropole
Tous risques
Séries en date de soins
</t>
    </r>
    <r>
      <rPr>
        <b/>
        <sz val="9"/>
        <color theme="1"/>
        <rFont val="Cambria"/>
        <family val="1"/>
      </rPr>
      <t>Montants remboursés en millions d'euros</t>
    </r>
  </si>
  <si>
    <t xml:space="preserve">Tableau 1 : Taux de révision de séries de remboursements de soins de ville (en date de soins) par rapport aux données publiées ce mois-ci </t>
  </si>
  <si>
    <t>Cumul 2022</t>
  </si>
  <si>
    <t xml:space="preserve">TOTAL SOINS DE VILLE </t>
  </si>
  <si>
    <t>SOINS DE VILLE HORS PRODUITS DE SANTE</t>
  </si>
  <si>
    <t xml:space="preserve">  Honoraires des médecins et dentistes libéraux </t>
  </si>
  <si>
    <t xml:space="preserve">            - Médecins généralistes </t>
  </si>
  <si>
    <t xml:space="preserve">            - Médecins spécialistes </t>
  </si>
  <si>
    <t xml:space="preserve">            - Dentistes </t>
  </si>
  <si>
    <t xml:space="preserve">  Soins d'auxiliaires médicaux libéraux  </t>
  </si>
  <si>
    <t xml:space="preserve">            - Masseurs-kinésithérapeutes </t>
  </si>
  <si>
    <t xml:space="preserve">            - Infirmiers </t>
  </si>
  <si>
    <t xml:space="preserve">  Laboratoires</t>
  </si>
  <si>
    <t xml:space="preserve">  Frais de transports</t>
  </si>
  <si>
    <t xml:space="preserve">  Indemnités journalières (IJ)</t>
  </si>
  <si>
    <t xml:space="preserve">            - IJ maladie</t>
  </si>
  <si>
    <t xml:space="preserve">            - IJ AT</t>
  </si>
  <si>
    <t>PRODUITS DE SANTE</t>
  </si>
  <si>
    <t xml:space="preserve">  Médicaments</t>
  </si>
  <si>
    <t xml:space="preserve">            - Médicaments délivrés en ville</t>
  </si>
  <si>
    <t xml:space="preserve">            - Médicaments rétrocédés</t>
  </si>
  <si>
    <t xml:space="preserve">  LPP</t>
  </si>
  <si>
    <t>Tableau 2 : Détail de la révision des données en date de soins</t>
  </si>
  <si>
    <t>Révision des mois de janvier 2021 à août 2023 en date de soins selon les données liquidées jusqu'en novembre 2023</t>
  </si>
  <si>
    <t>Date de révision (montants en millions d'euros)</t>
  </si>
  <si>
    <t>Date de soins</t>
  </si>
  <si>
    <t>Référence</t>
  </si>
  <si>
    <t>2022</t>
  </si>
  <si>
    <t>Total</t>
  </si>
  <si>
    <t>Total 2021</t>
  </si>
  <si>
    <t>Total 2022</t>
  </si>
  <si>
    <t xml:space="preserve">  </t>
  </si>
  <si>
    <t>Données brutes  novembre 2023</t>
  </si>
  <si>
    <t>Taux de croissance  nov 2023 / nov 2022</t>
  </si>
  <si>
    <t>Rappel :
Taux ACM CVS-CJO à fin novembre 2022</t>
  </si>
  <si>
    <t>Données brutes déc 2022 - nov 2023</t>
  </si>
  <si>
    <t>Taux ACM (déc 2022 - sept 2023 / oct 2021 - nov 2022)</t>
  </si>
  <si>
    <t>( janv à nov 2023 ) /
( janv à nov 2022 )</t>
  </si>
  <si>
    <t>Données brutes  sept 2023</t>
  </si>
  <si>
    <t>Taux de croissance  sept 2023 / sept 2022</t>
  </si>
  <si>
    <t>Rappel :
Taux ACM CVS-CJO à fin sept 2022</t>
  </si>
  <si>
    <t>Données brutes oct 2022 - sept 2023</t>
  </si>
  <si>
    <t>Taux ACM (oct 2022 - sept 2023 / oct 2021 - sept 2022)</t>
  </si>
  <si>
    <t>( janv à sept 2023 ) /
( janv à sept 2022 )</t>
  </si>
  <si>
    <t>TOTAL généralistes</t>
  </si>
  <si>
    <t>TOTAL spécialistes</t>
  </si>
  <si>
    <t>Honoraires de dentistes</t>
  </si>
  <si>
    <t>Montants masseurs-kiné</t>
  </si>
  <si>
    <t>TOTAL transports</t>
  </si>
  <si>
    <t>IJ AT</t>
  </si>
  <si>
    <t>Médicaments rétrocédés</t>
  </si>
  <si>
    <t>Produits de LPP</t>
  </si>
  <si>
    <t>TOTAL Infirmiers</t>
  </si>
  <si>
    <t>TOTAL Laboratoires</t>
  </si>
  <si>
    <t>IJ maladie</t>
  </si>
  <si>
    <t>Médicaments de ville</t>
  </si>
  <si>
    <t>TOTAL médicaments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</si>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</sst>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_-* #,##0.00\ _€_-;\-* #,##0.00\ _€_-;_-* &quot;-&quot;??\ _€_-;_-@_-"/>
    <numFmt numFmtId="166" formatCode="#,##0.0_ ;\-#,##0.0\ "/>
    <numFmt numFmtId="167" formatCode="0.0%"/>
    <numFmt numFmtId="168" formatCode="_-* #,##0.0\ _€_-;\-* #,##0.0\ _€_-;_-* &quot;-&quot;??\ _€_-;_-@_-"/>
    <numFmt numFmtId="169" formatCode="[$-40C]mmm\-yy;@"/>
    <numFmt numFmtId="170" formatCode="0.000"/>
  </numFmts>
  <fonts count="33" x14ac:knownFonts="1">
    <font>
      <sz val="11"/>
      <color theme="1"/>
      <name val="Calibri"/>
      <family val="2"/>
      <scheme val="minor"/>
    </font>
    <font>
      <sz val="11"/>
      <color theme="1"/>
      <name val="Calibri"/>
      <family val="2"/>
      <scheme val="minor"/>
    </font>
    <font>
      <sz val="10"/>
      <name val="Arial"/>
      <family val="2"/>
    </font>
    <font>
      <sz val="9"/>
      <name val="Cambria"/>
      <family val="1"/>
    </font>
    <font>
      <sz val="9"/>
      <color rgb="FFFF00FF"/>
      <name val="Cambria"/>
      <family val="1"/>
    </font>
    <font>
      <b/>
      <sz val="11"/>
      <color theme="1"/>
      <name val="Cambria"/>
      <family val="1"/>
    </font>
    <font>
      <b/>
      <sz val="9"/>
      <color theme="1"/>
      <name val="Cambria"/>
      <family val="1"/>
    </font>
    <font>
      <b/>
      <sz val="10"/>
      <color theme="1"/>
      <name val="Cambria"/>
      <family val="1"/>
    </font>
    <font>
      <b/>
      <sz val="11"/>
      <color theme="0"/>
      <name val="Cambria"/>
      <family val="1"/>
    </font>
    <font>
      <b/>
      <sz val="9"/>
      <name val="Cambria"/>
      <family val="1"/>
    </font>
    <font>
      <sz val="9"/>
      <color theme="1"/>
      <name val="Cambria"/>
      <family val="1"/>
    </font>
    <font>
      <sz val="10"/>
      <name val="Cambria"/>
      <family val="1"/>
    </font>
    <font>
      <b/>
      <sz val="10"/>
      <color theme="0"/>
      <name val="Cambria"/>
      <family val="1"/>
    </font>
    <font>
      <strike/>
      <sz val="10"/>
      <name val="Cambria"/>
      <family val="1"/>
    </font>
    <font>
      <strike/>
      <sz val="9"/>
      <name val="Cambria"/>
      <family val="1"/>
    </font>
    <font>
      <b/>
      <i/>
      <sz val="8"/>
      <name val="Cambria"/>
      <family val="1"/>
    </font>
    <font>
      <sz val="8"/>
      <name val="Cambria"/>
      <family val="1"/>
    </font>
    <font>
      <b/>
      <sz val="12"/>
      <color rgb="FF0000FF"/>
      <name val="Arial"/>
      <family val="2"/>
    </font>
    <font>
      <b/>
      <sz val="10"/>
      <color rgb="FF0000FF"/>
      <name val="Arial"/>
      <family val="2"/>
    </font>
    <font>
      <b/>
      <sz val="10"/>
      <name val="Arial"/>
      <family val="2"/>
    </font>
    <font>
      <b/>
      <sz val="9"/>
      <color theme="0" tint="-0.499984740745262"/>
      <name val="Arial"/>
      <family val="2"/>
    </font>
    <font>
      <b/>
      <sz val="10"/>
      <color theme="1"/>
      <name val="Arial"/>
      <family val="2"/>
    </font>
    <font>
      <b/>
      <sz val="10"/>
      <color rgb="FFFF0000"/>
      <name val="Arial"/>
      <family val="2"/>
    </font>
    <font>
      <b/>
      <sz val="10"/>
      <name val="Cambria"/>
      <family val="1"/>
    </font>
    <font>
      <b/>
      <sz val="12"/>
      <color rgb="FFFFFFFF"/>
      <name val="Arial"/>
      <family val="2"/>
    </font>
    <font>
      <sz val="10"/>
      <color theme="1"/>
      <name val="Arial"/>
      <family val="2"/>
    </font>
    <font>
      <sz val="11"/>
      <color theme="1"/>
      <name val="Arial"/>
      <family val="2"/>
    </font>
    <font>
      <b/>
      <sz val="11"/>
      <color theme="1"/>
      <name val="Arial"/>
      <family val="2"/>
    </font>
    <font>
      <b/>
      <sz val="11"/>
      <color theme="0"/>
      <name val="Arial"/>
      <family val="2"/>
    </font>
    <font>
      <sz val="11"/>
      <color theme="8" tint="-0.249977111117893"/>
      <name val="Arial"/>
      <family val="2"/>
    </font>
    <font>
      <b/>
      <sz val="11"/>
      <name val="Arial"/>
      <family val="2"/>
    </font>
    <font>
      <sz val="11"/>
      <name val="Arial"/>
      <family val="2"/>
    </font>
    <font>
      <b/>
      <i/>
      <sz val="11"/>
      <color theme="1"/>
      <name val="Arial"/>
      <family val="2"/>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6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7" tint="0.59999389629810485"/>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4">
    <xf numFmtId="0" fontId="0" fillId="0" borderId="0"/>
    <xf numFmtId="9" fontId="2" fillId="0" borderId="0" applyFont="0" applyFill="0" applyBorder="0" applyAlignment="0" applyProtection="0"/>
    <xf numFmtId="0" fontId="2"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165" fontId="2" fillId="0" borderId="0" applyFont="0" applyFill="0" applyBorder="0" applyAlignment="0" applyProtection="0"/>
    <xf numFmtId="0" fontId="25" fillId="0" borderId="0"/>
    <xf numFmtId="0" fontId="1" fillId="0" borderId="0"/>
    <xf numFmtId="0" fontId="1" fillId="0" borderId="0"/>
    <xf numFmtId="9" fontId="2" fillId="0" borderId="0" applyFont="0" applyFill="0" applyBorder="0" applyAlignment="0" applyProtection="0"/>
  </cellStyleXfs>
  <cellXfs count="194">
    <xf numFmtId="0" fontId="0" fillId="0" borderId="0" xfId="0"/>
    <xf numFmtId="0" fontId="3" fillId="2" borderId="0" xfId="2" applyFont="1" applyFill="1"/>
    <xf numFmtId="0" fontId="3" fillId="3" borderId="0" xfId="2" applyFont="1" applyFill="1"/>
    <xf numFmtId="164" fontId="4" fillId="2" borderId="0" xfId="2" applyNumberFormat="1" applyFont="1" applyFill="1" applyAlignment="1">
      <alignment vertical="center"/>
    </xf>
    <xf numFmtId="0" fontId="3" fillId="4" borderId="0" xfId="2" applyFont="1" applyFill="1"/>
    <xf numFmtId="0" fontId="7" fillId="5" borderId="10" xfId="3" applyFont="1" applyFill="1" applyBorder="1" applyAlignment="1">
      <alignment horizontal="center" vertical="center" wrapText="1"/>
    </xf>
    <xf numFmtId="0" fontId="8" fillId="6" borderId="10" xfId="3" applyFont="1" applyFill="1" applyBorder="1" applyAlignment="1">
      <alignment horizontal="left" vertical="center"/>
    </xf>
    <xf numFmtId="166" fontId="8" fillId="6" borderId="10" xfId="5" applyNumberFormat="1" applyFont="1" applyFill="1" applyBorder="1" applyAlignment="1">
      <alignment horizontal="right" vertical="center" indent="1"/>
    </xf>
    <xf numFmtId="167" fontId="8" fillId="6" borderId="10" xfId="6" applyNumberFormat="1" applyFont="1" applyFill="1" applyBorder="1" applyAlignment="1">
      <alignment horizontal="center" vertical="center"/>
    </xf>
    <xf numFmtId="167" fontId="8" fillId="6" borderId="10" xfId="1" applyNumberFormat="1" applyFont="1" applyFill="1" applyBorder="1" applyAlignment="1">
      <alignment horizontal="center" vertical="center"/>
    </xf>
    <xf numFmtId="166" fontId="8" fillId="6" borderId="4" xfId="5" applyNumberFormat="1" applyFont="1" applyFill="1" applyBorder="1" applyAlignment="1">
      <alignment horizontal="center" vertical="center"/>
    </xf>
    <xf numFmtId="0" fontId="9" fillId="4" borderId="12" xfId="2" applyFont="1" applyFill="1" applyBorder="1" applyAlignment="1">
      <alignment vertical="center"/>
    </xf>
    <xf numFmtId="164" fontId="9" fillId="2" borderId="5" xfId="2" applyNumberFormat="1" applyFont="1" applyFill="1" applyBorder="1" applyAlignment="1">
      <alignment horizontal="right" vertical="center" indent="1"/>
    </xf>
    <xf numFmtId="167" fontId="9" fillId="2" borderId="13" xfId="2" applyNumberFormat="1" applyFont="1" applyFill="1" applyBorder="1" applyAlignment="1">
      <alignment horizontal="right" vertical="center" indent="1"/>
    </xf>
    <xf numFmtId="167" fontId="9" fillId="2" borderId="0" xfId="2" applyNumberFormat="1" applyFont="1" applyFill="1" applyAlignment="1">
      <alignment horizontal="right" vertical="center" indent="1"/>
    </xf>
    <xf numFmtId="167" fontId="9" fillId="3" borderId="1" xfId="2" applyNumberFormat="1" applyFont="1" applyFill="1" applyBorder="1" applyAlignment="1">
      <alignment horizontal="center" vertical="center"/>
    </xf>
    <xf numFmtId="164" fontId="9" fillId="3" borderId="0" xfId="2" applyNumberFormat="1" applyFont="1" applyFill="1" applyAlignment="1">
      <alignment horizontal="right" vertical="center" indent="1"/>
    </xf>
    <xf numFmtId="167" fontId="9" fillId="3" borderId="5" xfId="2" applyNumberFormat="1" applyFont="1" applyFill="1" applyBorder="1" applyAlignment="1">
      <alignment horizontal="right" vertical="center" indent="1"/>
    </xf>
    <xf numFmtId="167" fontId="9" fillId="3" borderId="0" xfId="2" applyNumberFormat="1" applyFont="1" applyFill="1" applyAlignment="1">
      <alignment horizontal="right" vertical="center" indent="1"/>
    </xf>
    <xf numFmtId="0" fontId="3" fillId="4" borderId="12" xfId="2" applyFont="1" applyFill="1" applyBorder="1" applyAlignment="1">
      <alignment horizontal="left" vertical="center" indent="1"/>
    </xf>
    <xf numFmtId="164" fontId="3" fillId="2" borderId="5" xfId="2" applyNumberFormat="1" applyFont="1" applyFill="1" applyBorder="1" applyAlignment="1">
      <alignment horizontal="right" vertical="center" indent="1"/>
    </xf>
    <xf numFmtId="167" fontId="3" fillId="2" borderId="13" xfId="2" applyNumberFormat="1" applyFont="1" applyFill="1" applyBorder="1" applyAlignment="1">
      <alignment horizontal="right" vertical="center" indent="1"/>
    </xf>
    <xf numFmtId="167" fontId="3" fillId="2" borderId="0" xfId="2" applyNumberFormat="1" applyFont="1" applyFill="1" applyAlignment="1">
      <alignment horizontal="right" vertical="center" indent="1"/>
    </xf>
    <xf numFmtId="167" fontId="3" fillId="3" borderId="5" xfId="2" applyNumberFormat="1" applyFont="1" applyFill="1" applyBorder="1" applyAlignment="1">
      <alignment horizontal="center" vertical="center"/>
    </xf>
    <xf numFmtId="164" fontId="3" fillId="3" borderId="0" xfId="2" applyNumberFormat="1" applyFont="1" applyFill="1" applyAlignment="1">
      <alignment horizontal="right" vertical="center" indent="1"/>
    </xf>
    <xf numFmtId="167" fontId="3" fillId="3" borderId="5" xfId="2" applyNumberFormat="1" applyFont="1" applyFill="1" applyBorder="1" applyAlignment="1">
      <alignment horizontal="right" vertical="center" indent="1"/>
    </xf>
    <xf numFmtId="167" fontId="3" fillId="3" borderId="0" xfId="2" applyNumberFormat="1" applyFont="1" applyFill="1" applyAlignment="1">
      <alignment horizontal="right" vertical="center" indent="1"/>
    </xf>
    <xf numFmtId="49" fontId="3" fillId="4" borderId="12" xfId="2" applyNumberFormat="1" applyFont="1" applyFill="1" applyBorder="1" applyAlignment="1">
      <alignment horizontal="left" vertical="center" indent="3"/>
    </xf>
    <xf numFmtId="49" fontId="3" fillId="4" borderId="12" xfId="2" applyNumberFormat="1" applyFont="1" applyFill="1" applyBorder="1" applyAlignment="1">
      <alignment horizontal="left" indent="1"/>
    </xf>
    <xf numFmtId="49" fontId="3" fillId="4" borderId="12" xfId="2" applyNumberFormat="1" applyFont="1" applyFill="1" applyBorder="1" applyAlignment="1">
      <alignment horizontal="left" indent="3"/>
    </xf>
    <xf numFmtId="0" fontId="3" fillId="4" borderId="12" xfId="2" applyFont="1" applyFill="1" applyBorder="1" applyAlignment="1">
      <alignment horizontal="left" indent="1"/>
    </xf>
    <xf numFmtId="167" fontId="10" fillId="3" borderId="5" xfId="2" applyNumberFormat="1" applyFont="1" applyFill="1" applyBorder="1" applyAlignment="1">
      <alignment horizontal="center" vertical="center"/>
    </xf>
    <xf numFmtId="167" fontId="10" fillId="3" borderId="5" xfId="2" applyNumberFormat="1" applyFont="1" applyFill="1" applyBorder="1" applyAlignment="1">
      <alignment horizontal="right" vertical="center" indent="1"/>
    </xf>
    <xf numFmtId="0" fontId="9" fillId="4" borderId="5" xfId="2" applyFont="1" applyFill="1" applyBorder="1" applyAlignment="1">
      <alignment vertical="center"/>
    </xf>
    <xf numFmtId="167" fontId="9" fillId="3" borderId="5" xfId="2" applyNumberFormat="1" applyFont="1" applyFill="1" applyBorder="1" applyAlignment="1">
      <alignment horizontal="center" vertical="center"/>
    </xf>
    <xf numFmtId="0" fontId="3" fillId="4" borderId="5" xfId="2" applyFont="1" applyFill="1" applyBorder="1" applyAlignment="1">
      <alignment horizontal="left" vertical="center" indent="1"/>
    </xf>
    <xf numFmtId="49" fontId="3" fillId="4" borderId="5" xfId="2" applyNumberFormat="1" applyFont="1" applyFill="1" applyBorder="1" applyAlignment="1">
      <alignment horizontal="left" indent="3"/>
    </xf>
    <xf numFmtId="164" fontId="11" fillId="2" borderId="5" xfId="2" applyNumberFormat="1" applyFont="1" applyFill="1" applyBorder="1" applyAlignment="1">
      <alignment horizontal="right" vertical="center" indent="1"/>
    </xf>
    <xf numFmtId="0" fontId="9" fillId="4" borderId="14" xfId="2" applyFont="1" applyFill="1" applyBorder="1" applyAlignment="1">
      <alignment vertical="center"/>
    </xf>
    <xf numFmtId="164" fontId="3" fillId="2" borderId="15" xfId="2" applyNumberFormat="1" applyFont="1" applyFill="1" applyBorder="1" applyAlignment="1">
      <alignment horizontal="right" vertical="center" indent="1"/>
    </xf>
    <xf numFmtId="167" fontId="3" fillId="2" borderId="16" xfId="2" applyNumberFormat="1" applyFont="1" applyFill="1" applyBorder="1" applyAlignment="1">
      <alignment horizontal="right" vertical="center" indent="1"/>
    </xf>
    <xf numFmtId="167" fontId="3" fillId="2" borderId="17" xfId="2" applyNumberFormat="1" applyFont="1" applyFill="1" applyBorder="1" applyAlignment="1">
      <alignment horizontal="right" vertical="center" indent="1"/>
    </xf>
    <xf numFmtId="167" fontId="3" fillId="3" borderId="18" xfId="2" applyNumberFormat="1" applyFont="1" applyFill="1" applyBorder="1" applyAlignment="1">
      <alignment horizontal="center" vertical="center"/>
    </xf>
    <xf numFmtId="164" fontId="3" fillId="3" borderId="17" xfId="2" applyNumberFormat="1" applyFont="1" applyFill="1" applyBorder="1" applyAlignment="1">
      <alignment horizontal="right" vertical="center" indent="1"/>
    </xf>
    <xf numFmtId="167" fontId="3" fillId="3" borderId="15" xfId="2" applyNumberFormat="1" applyFont="1" applyFill="1" applyBorder="1" applyAlignment="1">
      <alignment horizontal="right" vertical="center" indent="1"/>
    </xf>
    <xf numFmtId="167" fontId="3" fillId="3" borderId="17" xfId="2" applyNumberFormat="1" applyFont="1" applyFill="1" applyBorder="1" applyAlignment="1">
      <alignment horizontal="right" vertical="center" indent="1"/>
    </xf>
    <xf numFmtId="167" fontId="3" fillId="3" borderId="8" xfId="2" applyNumberFormat="1" applyFont="1" applyFill="1" applyBorder="1" applyAlignment="1">
      <alignment horizontal="center" vertical="center"/>
    </xf>
    <xf numFmtId="0" fontId="8" fillId="6" borderId="2" xfId="3" applyFont="1" applyFill="1" applyBorder="1" applyAlignment="1">
      <alignment horizontal="left" vertical="center"/>
    </xf>
    <xf numFmtId="167" fontId="8" fillId="6" borderId="10" xfId="7" applyNumberFormat="1" applyFont="1" applyFill="1" applyBorder="1" applyAlignment="1">
      <alignment horizontal="center" vertical="center"/>
    </xf>
    <xf numFmtId="166" fontId="8" fillId="6" borderId="4" xfId="5" applyNumberFormat="1" applyFont="1" applyFill="1" applyBorder="1" applyAlignment="1">
      <alignment horizontal="right" vertical="center" indent="1"/>
    </xf>
    <xf numFmtId="164" fontId="3" fillId="2" borderId="1" xfId="2" applyNumberFormat="1" applyFont="1" applyFill="1" applyBorder="1" applyAlignment="1">
      <alignment horizontal="right" vertical="center" indent="1"/>
    </xf>
    <xf numFmtId="164" fontId="3" fillId="2" borderId="13" xfId="2" applyNumberFormat="1" applyFont="1" applyFill="1" applyBorder="1" applyAlignment="1">
      <alignment horizontal="right" vertical="center" indent="1"/>
    </xf>
    <xf numFmtId="164" fontId="3" fillId="4" borderId="0" xfId="2" applyNumberFormat="1" applyFont="1" applyFill="1"/>
    <xf numFmtId="0" fontId="3" fillId="2" borderId="12" xfId="8" applyFont="1" applyFill="1" applyBorder="1" applyAlignment="1">
      <alignment horizontal="left" vertical="center" indent="3"/>
    </xf>
    <xf numFmtId="0" fontId="3" fillId="4" borderId="8" xfId="2" applyFont="1" applyFill="1" applyBorder="1" applyAlignment="1">
      <alignment horizontal="left" vertical="center" indent="1"/>
    </xf>
    <xf numFmtId="164" fontId="3" fillId="2" borderId="8" xfId="2" applyNumberFormat="1" applyFont="1" applyFill="1" applyBorder="1" applyAlignment="1">
      <alignment horizontal="right" vertical="center" indent="1"/>
    </xf>
    <xf numFmtId="167" fontId="3" fillId="3" borderId="8" xfId="2" applyNumberFormat="1" applyFont="1" applyFill="1" applyBorder="1" applyAlignment="1">
      <alignment horizontal="right" vertical="center" indent="1"/>
    </xf>
    <xf numFmtId="164" fontId="3" fillId="2" borderId="19" xfId="2" applyNumberFormat="1" applyFont="1" applyFill="1" applyBorder="1" applyAlignment="1">
      <alignment horizontal="right" vertical="center" indent="1"/>
    </xf>
    <xf numFmtId="0" fontId="11" fillId="4" borderId="0" xfId="2" applyFont="1" applyFill="1"/>
    <xf numFmtId="0" fontId="3" fillId="4" borderId="0" xfId="2" applyFont="1" applyFill="1" applyAlignment="1">
      <alignment horizontal="left" indent="1"/>
    </xf>
    <xf numFmtId="167" fontId="3" fillId="4" borderId="0" xfId="2" applyNumberFormat="1" applyFont="1" applyFill="1" applyAlignment="1">
      <alignment horizontal="center" vertical="center"/>
    </xf>
    <xf numFmtId="164" fontId="3" fillId="4" borderId="0" xfId="2" applyNumberFormat="1" applyFont="1" applyFill="1" applyAlignment="1">
      <alignment horizontal="center" vertical="center"/>
    </xf>
    <xf numFmtId="166" fontId="12" fillId="6" borderId="4" xfId="5" applyNumberFormat="1" applyFont="1" applyFill="1" applyBorder="1" applyAlignment="1">
      <alignment horizontal="right" vertical="center" indent="1"/>
    </xf>
    <xf numFmtId="164" fontId="13" fillId="4" borderId="0" xfId="2" applyNumberFormat="1" applyFont="1" applyFill="1" applyAlignment="1">
      <alignment horizontal="center" vertical="center"/>
    </xf>
    <xf numFmtId="167" fontId="14" fillId="4" borderId="0" xfId="2" applyNumberFormat="1" applyFont="1" applyFill="1" applyAlignment="1">
      <alignment horizontal="center" vertical="center"/>
    </xf>
    <xf numFmtId="164" fontId="14" fillId="4" borderId="0" xfId="2" applyNumberFormat="1" applyFont="1" applyFill="1" applyAlignment="1">
      <alignment horizontal="center" vertical="center"/>
    </xf>
    <xf numFmtId="164" fontId="11" fillId="4" borderId="0" xfId="2" applyNumberFormat="1" applyFont="1" applyFill="1" applyAlignment="1">
      <alignment horizontal="center" vertical="center"/>
    </xf>
    <xf numFmtId="167" fontId="3" fillId="4" borderId="0" xfId="2" applyNumberFormat="1" applyFont="1" applyFill="1" applyAlignment="1">
      <alignment horizontal="right" vertical="center"/>
    </xf>
    <xf numFmtId="0" fontId="15" fillId="0" borderId="0" xfId="8" applyFont="1" applyAlignment="1">
      <alignment vertical="center"/>
    </xf>
    <xf numFmtId="0" fontId="3" fillId="3" borderId="13" xfId="2" applyFont="1" applyFill="1" applyBorder="1"/>
    <xf numFmtId="0" fontId="9" fillId="4" borderId="20" xfId="2" applyFont="1" applyFill="1" applyBorder="1" applyAlignment="1">
      <alignment vertical="center"/>
    </xf>
    <xf numFmtId="164" fontId="3" fillId="2" borderId="18" xfId="2" applyNumberFormat="1" applyFont="1" applyFill="1" applyBorder="1" applyAlignment="1">
      <alignment horizontal="right" vertical="center" indent="1"/>
    </xf>
    <xf numFmtId="167" fontId="3" fillId="2" borderId="21" xfId="2" applyNumberFormat="1" applyFont="1" applyFill="1" applyBorder="1" applyAlignment="1">
      <alignment horizontal="right" vertical="center" indent="1"/>
    </xf>
    <xf numFmtId="167" fontId="3" fillId="2" borderId="22" xfId="2" applyNumberFormat="1" applyFont="1" applyFill="1" applyBorder="1" applyAlignment="1">
      <alignment horizontal="right" vertical="center" indent="1"/>
    </xf>
    <xf numFmtId="164" fontId="3" fillId="3" borderId="22" xfId="2" applyNumberFormat="1" applyFont="1" applyFill="1" applyBorder="1" applyAlignment="1">
      <alignment horizontal="right" vertical="center" indent="1"/>
    </xf>
    <xf numFmtId="167" fontId="3" fillId="3" borderId="18" xfId="2" applyNumberFormat="1" applyFont="1" applyFill="1" applyBorder="1" applyAlignment="1">
      <alignment horizontal="right" vertical="center" indent="1"/>
    </xf>
    <xf numFmtId="167" fontId="3" fillId="3" borderId="22" xfId="2" applyNumberFormat="1" applyFont="1" applyFill="1" applyBorder="1" applyAlignment="1">
      <alignment horizontal="right" vertical="center" indent="1"/>
    </xf>
    <xf numFmtId="0" fontId="17" fillId="2" borderId="0" xfId="8" applyFont="1" applyFill="1" applyAlignment="1">
      <alignment vertical="center"/>
    </xf>
    <xf numFmtId="0" fontId="17" fillId="2" borderId="0" xfId="8" applyFont="1" applyFill="1" applyAlignment="1">
      <alignment horizontal="left" vertical="center"/>
    </xf>
    <xf numFmtId="0" fontId="19" fillId="2" borderId="0" xfId="8" applyFont="1" applyFill="1" applyAlignment="1">
      <alignment horizontal="centerContinuous" vertical="center"/>
    </xf>
    <xf numFmtId="0" fontId="19" fillId="2" borderId="0" xfId="8" applyFont="1" applyFill="1" applyAlignment="1">
      <alignment vertical="center"/>
    </xf>
    <xf numFmtId="0" fontId="19" fillId="2" borderId="0" xfId="8" applyFont="1" applyFill="1" applyAlignment="1">
      <alignment horizontal="left" vertical="center"/>
    </xf>
    <xf numFmtId="0" fontId="19" fillId="2" borderId="0" xfId="8" applyFont="1" applyFill="1" applyAlignment="1">
      <alignment horizontal="center" vertical="center"/>
    </xf>
    <xf numFmtId="17" fontId="19" fillId="7" borderId="0" xfId="8" applyNumberFormat="1" applyFont="1" applyFill="1" applyAlignment="1">
      <alignment horizontal="center" vertical="center"/>
    </xf>
    <xf numFmtId="0" fontId="20" fillId="2" borderId="0" xfId="8" applyFont="1" applyFill="1" applyAlignment="1">
      <alignment vertical="center"/>
    </xf>
    <xf numFmtId="0" fontId="19" fillId="2" borderId="0" xfId="8" applyFont="1" applyFill="1" applyAlignment="1">
      <alignment horizontal="right" vertical="center"/>
    </xf>
    <xf numFmtId="0" fontId="21" fillId="2" borderId="0" xfId="8" applyFont="1" applyFill="1" applyAlignment="1">
      <alignment vertical="center"/>
    </xf>
    <xf numFmtId="0" fontId="19" fillId="0" borderId="0" xfId="8" applyFont="1"/>
    <xf numFmtId="0" fontId="19" fillId="0" borderId="0" xfId="8" applyFont="1" applyAlignment="1">
      <alignment vertical="center"/>
    </xf>
    <xf numFmtId="167" fontId="19" fillId="2" borderId="0" xfId="1" applyNumberFormat="1" applyFont="1" applyFill="1" applyBorder="1" applyAlignment="1">
      <alignment horizontal="right" vertical="center" wrapText="1"/>
    </xf>
    <xf numFmtId="9" fontId="22" fillId="2" borderId="0" xfId="1" applyFont="1" applyFill="1" applyAlignment="1">
      <alignment vertical="center"/>
    </xf>
    <xf numFmtId="9" fontId="22" fillId="2" borderId="0" xfId="1" applyFont="1" applyFill="1" applyBorder="1" applyAlignment="1">
      <alignment vertical="center"/>
    </xf>
    <xf numFmtId="0" fontId="19" fillId="2" borderId="0" xfId="8" applyFont="1" applyFill="1"/>
    <xf numFmtId="165" fontId="19" fillId="2" borderId="0" xfId="9" applyFont="1" applyFill="1" applyBorder="1" applyAlignment="1">
      <alignment horizontal="right" vertical="center" wrapText="1"/>
    </xf>
    <xf numFmtId="0" fontId="11" fillId="0" borderId="0" xfId="8" applyFont="1"/>
    <xf numFmtId="0" fontId="9" fillId="2" borderId="0" xfId="2" applyFont="1" applyFill="1"/>
    <xf numFmtId="0" fontId="9" fillId="2" borderId="0" xfId="2" applyFont="1" applyFill="1" applyAlignment="1">
      <alignment wrapText="1"/>
    </xf>
    <xf numFmtId="49" fontId="3" fillId="4" borderId="6" xfId="2" applyNumberFormat="1" applyFont="1" applyFill="1" applyBorder="1" applyAlignment="1">
      <alignment horizontal="left" indent="1"/>
    </xf>
    <xf numFmtId="167" fontId="3" fillId="2" borderId="23" xfId="2" applyNumberFormat="1" applyFont="1" applyFill="1" applyBorder="1" applyAlignment="1">
      <alignment horizontal="right" vertical="center" indent="1"/>
    </xf>
    <xf numFmtId="167" fontId="3" fillId="2" borderId="7" xfId="2" applyNumberFormat="1" applyFont="1" applyFill="1" applyBorder="1" applyAlignment="1">
      <alignment horizontal="right" vertical="center" indent="1"/>
    </xf>
    <xf numFmtId="167" fontId="3" fillId="3" borderId="1" xfId="2" applyNumberFormat="1" applyFont="1" applyFill="1" applyBorder="1" applyAlignment="1">
      <alignment horizontal="center" vertical="center"/>
    </xf>
    <xf numFmtId="164" fontId="3" fillId="3" borderId="7" xfId="2" applyNumberFormat="1" applyFont="1" applyFill="1" applyBorder="1" applyAlignment="1">
      <alignment horizontal="right" vertical="center" indent="1"/>
    </xf>
    <xf numFmtId="167" fontId="3" fillId="3" borderId="1" xfId="2" applyNumberFormat="1" applyFont="1" applyFill="1" applyBorder="1" applyAlignment="1">
      <alignment horizontal="right" vertical="center" indent="1"/>
    </xf>
    <xf numFmtId="167" fontId="3" fillId="3" borderId="7" xfId="2" applyNumberFormat="1" applyFont="1" applyFill="1" applyBorder="1" applyAlignment="1">
      <alignment horizontal="right" vertical="center" indent="1"/>
    </xf>
    <xf numFmtId="0" fontId="23" fillId="2" borderId="0" xfId="2" applyFont="1" applyFill="1" applyAlignment="1">
      <alignment wrapText="1"/>
    </xf>
    <xf numFmtId="49" fontId="3" fillId="4" borderId="9" xfId="2" applyNumberFormat="1" applyFont="1" applyFill="1" applyBorder="1" applyAlignment="1">
      <alignment horizontal="left" indent="3"/>
    </xf>
    <xf numFmtId="167" fontId="3" fillId="2" borderId="19" xfId="2" applyNumberFormat="1" applyFont="1" applyFill="1" applyBorder="1" applyAlignment="1">
      <alignment horizontal="right" vertical="center" indent="1"/>
    </xf>
    <xf numFmtId="167" fontId="3" fillId="2" borderId="11" xfId="2" applyNumberFormat="1" applyFont="1" applyFill="1" applyBorder="1" applyAlignment="1">
      <alignment horizontal="right" vertical="center" indent="1"/>
    </xf>
    <xf numFmtId="164" fontId="3" fillId="3" borderId="11" xfId="2" applyNumberFormat="1" applyFont="1" applyFill="1" applyBorder="1" applyAlignment="1">
      <alignment horizontal="right" vertical="center" indent="1"/>
    </xf>
    <xf numFmtId="167" fontId="3" fillId="3" borderId="11" xfId="2" applyNumberFormat="1" applyFont="1" applyFill="1" applyBorder="1" applyAlignment="1">
      <alignment horizontal="right" vertical="center" indent="1"/>
    </xf>
    <xf numFmtId="0" fontId="3" fillId="4" borderId="6" xfId="2" applyFont="1" applyFill="1" applyBorder="1" applyAlignment="1">
      <alignment horizontal="left" indent="1"/>
    </xf>
    <xf numFmtId="0" fontId="3" fillId="4" borderId="9" xfId="2" applyFont="1" applyFill="1" applyBorder="1" applyAlignment="1">
      <alignment horizontal="left" vertical="center" indent="1"/>
    </xf>
    <xf numFmtId="167" fontId="10" fillId="3" borderId="8" xfId="2" applyNumberFormat="1" applyFont="1" applyFill="1" applyBorder="1" applyAlignment="1">
      <alignment horizontal="center" vertical="center"/>
    </xf>
    <xf numFmtId="167" fontId="10" fillId="3" borderId="8" xfId="2" applyNumberFormat="1" applyFont="1" applyFill="1" applyBorder="1" applyAlignment="1">
      <alignment horizontal="right" vertical="center" indent="1"/>
    </xf>
    <xf numFmtId="0" fontId="9" fillId="4" borderId="1" xfId="2" applyFont="1" applyFill="1" applyBorder="1" applyAlignment="1">
      <alignment vertical="center"/>
    </xf>
    <xf numFmtId="164" fontId="9" fillId="2" borderId="1" xfId="2" applyNumberFormat="1" applyFont="1" applyFill="1" applyBorder="1" applyAlignment="1">
      <alignment horizontal="right" vertical="center" indent="1"/>
    </xf>
    <xf numFmtId="167" fontId="9" fillId="2" borderId="23" xfId="2" applyNumberFormat="1" applyFont="1" applyFill="1" applyBorder="1" applyAlignment="1">
      <alignment horizontal="right" vertical="center" indent="1"/>
    </xf>
    <xf numFmtId="167" fontId="9" fillId="2" borderId="7" xfId="2" applyNumberFormat="1" applyFont="1" applyFill="1" applyBorder="1" applyAlignment="1">
      <alignment horizontal="right" vertical="center" indent="1"/>
    </xf>
    <xf numFmtId="164" fontId="9" fillId="3" borderId="7" xfId="2" applyNumberFormat="1" applyFont="1" applyFill="1" applyBorder="1" applyAlignment="1">
      <alignment horizontal="right" vertical="center" indent="1"/>
    </xf>
    <xf numFmtId="167" fontId="9" fillId="3" borderId="1" xfId="2" applyNumberFormat="1" applyFont="1" applyFill="1" applyBorder="1" applyAlignment="1">
      <alignment horizontal="right" vertical="center" indent="1"/>
    </xf>
    <xf numFmtId="167" fontId="9" fillId="3" borderId="7" xfId="2" applyNumberFormat="1" applyFont="1" applyFill="1" applyBorder="1" applyAlignment="1">
      <alignment horizontal="right" vertical="center" indent="1"/>
    </xf>
    <xf numFmtId="0" fontId="3" fillId="2" borderId="0" xfId="2" applyFont="1" applyFill="1" applyAlignment="1">
      <alignment horizontal="left" vertical="center" indent="1"/>
    </xf>
    <xf numFmtId="164" fontId="3" fillId="2" borderId="0" xfId="2" applyNumberFormat="1" applyFont="1" applyFill="1" applyAlignment="1">
      <alignment horizontal="right" vertical="center" indent="1"/>
    </xf>
    <xf numFmtId="0" fontId="7" fillId="2" borderId="0" xfId="3" applyFont="1" applyFill="1" applyAlignment="1">
      <alignment horizontal="center" vertical="center" wrapText="1"/>
    </xf>
    <xf numFmtId="167" fontId="8" fillId="6" borderId="2" xfId="6" applyNumberFormat="1" applyFont="1" applyFill="1" applyBorder="1" applyAlignment="1">
      <alignment horizontal="center" vertical="center"/>
    </xf>
    <xf numFmtId="167" fontId="8" fillId="6" borderId="3" xfId="6" applyNumberFormat="1" applyFont="1" applyFill="1" applyBorder="1" applyAlignment="1">
      <alignment horizontal="center" vertical="center"/>
    </xf>
    <xf numFmtId="167" fontId="3" fillId="2" borderId="8" xfId="2" applyNumberFormat="1" applyFont="1" applyFill="1" applyBorder="1" applyAlignment="1">
      <alignment horizontal="right" vertical="center" indent="1"/>
    </xf>
    <xf numFmtId="167" fontId="8" fillId="6" borderId="4" xfId="6" applyNumberFormat="1" applyFont="1" applyFill="1" applyBorder="1" applyAlignment="1">
      <alignment horizontal="center" vertical="center"/>
    </xf>
    <xf numFmtId="167" fontId="3" fillId="3" borderId="19" xfId="2" applyNumberFormat="1" applyFont="1" applyFill="1" applyBorder="1" applyAlignment="1">
      <alignment horizontal="center" vertical="center"/>
    </xf>
    <xf numFmtId="167" fontId="3" fillId="2" borderId="5" xfId="2" applyNumberFormat="1" applyFont="1" applyFill="1" applyBorder="1" applyAlignment="1">
      <alignment horizontal="right" vertical="center" indent="1"/>
    </xf>
    <xf numFmtId="0" fontId="8" fillId="2" borderId="7" xfId="3" applyFont="1" applyFill="1" applyBorder="1" applyAlignment="1">
      <alignment horizontal="left" vertical="center"/>
    </xf>
    <xf numFmtId="168" fontId="8" fillId="2" borderId="7" xfId="5" applyNumberFormat="1" applyFont="1" applyFill="1" applyBorder="1" applyAlignment="1">
      <alignment horizontal="center" vertical="center"/>
    </xf>
    <xf numFmtId="167" fontId="8" fillId="2" borderId="7" xfId="6" applyNumberFormat="1" applyFont="1" applyFill="1" applyBorder="1" applyAlignment="1">
      <alignment horizontal="center" vertical="center"/>
    </xf>
    <xf numFmtId="0" fontId="24" fillId="6" borderId="0" xfId="8" applyFont="1" applyFill="1" applyAlignment="1">
      <alignment horizontal="left" vertical="center" indent="1"/>
    </xf>
    <xf numFmtId="0" fontId="26" fillId="6" borderId="0" xfId="10" applyFont="1" applyFill="1"/>
    <xf numFmtId="0" fontId="26" fillId="0" borderId="0" xfId="10" applyFont="1"/>
    <xf numFmtId="17" fontId="27" fillId="5" borderId="1" xfId="11" applyNumberFormat="1" applyFont="1" applyFill="1" applyBorder="1" applyAlignment="1">
      <alignment horizontal="center" vertical="center" wrapText="1"/>
    </xf>
    <xf numFmtId="0" fontId="28" fillId="6" borderId="2" xfId="12" applyFont="1" applyFill="1" applyBorder="1" applyAlignment="1">
      <alignment horizontal="left" vertical="center"/>
    </xf>
    <xf numFmtId="0" fontId="28" fillId="6" borderId="4" xfId="12" applyFont="1" applyFill="1" applyBorder="1" applyAlignment="1">
      <alignment horizontal="left" vertical="center"/>
    </xf>
    <xf numFmtId="167" fontId="28" fillId="6" borderId="10" xfId="13" applyNumberFormat="1" applyFont="1" applyFill="1" applyBorder="1" applyAlignment="1">
      <alignment horizontal="center" vertical="center"/>
    </xf>
    <xf numFmtId="0" fontId="29" fillId="2" borderId="12" xfId="12" applyFont="1" applyFill="1" applyBorder="1"/>
    <xf numFmtId="0" fontId="29" fillId="2" borderId="13" xfId="12" applyFont="1" applyFill="1" applyBorder="1"/>
    <xf numFmtId="167" fontId="30" fillId="2" borderId="5" xfId="13" applyNumberFormat="1" applyFont="1" applyFill="1" applyBorder="1" applyAlignment="1">
      <alignment horizontal="center" vertical="center"/>
    </xf>
    <xf numFmtId="0" fontId="31" fillId="0" borderId="12" xfId="11" applyFont="1" applyBorder="1"/>
    <xf numFmtId="0" fontId="31" fillId="0" borderId="13" xfId="11" applyFont="1" applyBorder="1"/>
    <xf numFmtId="167" fontId="31" fillId="0" borderId="5" xfId="13" applyNumberFormat="1" applyFont="1" applyFill="1" applyBorder="1" applyAlignment="1">
      <alignment horizontal="center" vertical="center"/>
    </xf>
    <xf numFmtId="0" fontId="26" fillId="0" borderId="12" xfId="11" applyFont="1" applyBorder="1"/>
    <xf numFmtId="0" fontId="26" fillId="0" borderId="13" xfId="11" applyFont="1" applyBorder="1"/>
    <xf numFmtId="167" fontId="31" fillId="0" borderId="24" xfId="13" applyNumberFormat="1" applyFont="1" applyFill="1" applyBorder="1" applyAlignment="1">
      <alignment horizontal="center" vertical="center"/>
    </xf>
    <xf numFmtId="0" fontId="29" fillId="0" borderId="25" xfId="12" applyFont="1" applyBorder="1"/>
    <xf numFmtId="0" fontId="29" fillId="0" borderId="26" xfId="12" applyFont="1" applyBorder="1"/>
    <xf numFmtId="167" fontId="30" fillId="0" borderId="5" xfId="13" applyNumberFormat="1" applyFont="1" applyFill="1" applyBorder="1" applyAlignment="1">
      <alignment horizontal="center" vertical="center"/>
    </xf>
    <xf numFmtId="0" fontId="26" fillId="0" borderId="9" xfId="11" applyFont="1" applyBorder="1"/>
    <xf numFmtId="0" fontId="26" fillId="0" borderId="19" xfId="11" applyFont="1" applyBorder="1"/>
    <xf numFmtId="167" fontId="31" fillId="0" borderId="8" xfId="13" applyNumberFormat="1" applyFont="1" applyFill="1" applyBorder="1" applyAlignment="1">
      <alignment horizontal="center" vertical="center"/>
    </xf>
    <xf numFmtId="0" fontId="26" fillId="0" borderId="0" xfId="11" applyFont="1"/>
    <xf numFmtId="167" fontId="31" fillId="0" borderId="0" xfId="13" applyNumberFormat="1" applyFont="1" applyFill="1" applyBorder="1" applyAlignment="1">
      <alignment horizontal="center" vertical="center"/>
    </xf>
    <xf numFmtId="164" fontId="26" fillId="0" borderId="0" xfId="10" applyNumberFormat="1" applyFont="1"/>
    <xf numFmtId="0" fontId="26" fillId="0" borderId="0" xfId="10" applyFont="1" applyAlignment="1">
      <alignment horizontal="right"/>
    </xf>
    <xf numFmtId="0" fontId="2" fillId="0" borderId="0" xfId="8"/>
    <xf numFmtId="0" fontId="27" fillId="0" borderId="0" xfId="10" applyFont="1"/>
    <xf numFmtId="3" fontId="26" fillId="0" borderId="0" xfId="10" applyNumberFormat="1" applyFont="1"/>
    <xf numFmtId="0" fontId="32" fillId="5" borderId="30" xfId="10" applyFont="1" applyFill="1" applyBorder="1" applyAlignment="1">
      <alignment horizontal="center" vertical="center"/>
    </xf>
    <xf numFmtId="0" fontId="26" fillId="2" borderId="31" xfId="10" applyFont="1" applyFill="1" applyBorder="1" applyAlignment="1">
      <alignment horizontal="center" vertical="center"/>
    </xf>
    <xf numFmtId="169" fontId="26" fillId="5" borderId="32" xfId="10" applyNumberFormat="1" applyFont="1" applyFill="1" applyBorder="1" applyAlignment="1">
      <alignment horizontal="center" vertical="center"/>
    </xf>
    <xf numFmtId="169" fontId="27" fillId="5" borderId="33" xfId="10" quotePrefix="1" applyNumberFormat="1" applyFont="1" applyFill="1" applyBorder="1" applyAlignment="1">
      <alignment horizontal="center" vertical="center"/>
    </xf>
    <xf numFmtId="169" fontId="32" fillId="5" borderId="34" xfId="10" applyNumberFormat="1" applyFont="1" applyFill="1" applyBorder="1" applyAlignment="1">
      <alignment horizontal="center"/>
    </xf>
    <xf numFmtId="170" fontId="26" fillId="0" borderId="11" xfId="10" applyNumberFormat="1" applyFont="1" applyBorder="1"/>
    <xf numFmtId="2" fontId="26" fillId="0" borderId="9" xfId="10" applyNumberFormat="1" applyFont="1" applyBorder="1"/>
    <xf numFmtId="2" fontId="26" fillId="0" borderId="35" xfId="10" applyNumberFormat="1" applyFont="1" applyBorder="1"/>
    <xf numFmtId="2" fontId="27" fillId="0" borderId="37" xfId="10" applyNumberFormat="1" applyFont="1" applyBorder="1"/>
    <xf numFmtId="2" fontId="27" fillId="0" borderId="30" xfId="10" applyNumberFormat="1" applyFont="1" applyBorder="1"/>
    <xf numFmtId="0" fontId="16" fillId="2" borderId="0" xfId="8" applyFont="1" applyFill="1" applyAlignment="1">
      <alignment horizontal="left" vertical="center" wrapText="1"/>
    </xf>
    <xf numFmtId="0" fontId="5" fillId="5" borderId="1" xfId="3" applyFont="1" applyFill="1" applyBorder="1" applyAlignment="1">
      <alignment horizontal="center" vertical="center" wrapText="1"/>
    </xf>
    <xf numFmtId="0" fontId="5" fillId="5" borderId="5" xfId="3" applyFont="1" applyFill="1" applyBorder="1" applyAlignment="1">
      <alignment horizontal="center" vertical="center" wrapText="1"/>
    </xf>
    <xf numFmtId="0" fontId="5" fillId="5" borderId="8" xfId="3" applyFont="1" applyFill="1" applyBorder="1" applyAlignment="1">
      <alignment horizontal="center" vertical="center" wrapText="1"/>
    </xf>
    <xf numFmtId="0" fontId="5" fillId="5" borderId="2" xfId="4" applyFont="1" applyFill="1" applyBorder="1" applyAlignment="1">
      <alignment horizontal="center" vertical="center"/>
    </xf>
    <xf numFmtId="0" fontId="5" fillId="5" borderId="3" xfId="4" applyFont="1" applyFill="1" applyBorder="1" applyAlignment="1">
      <alignment horizontal="center" vertical="center"/>
    </xf>
    <xf numFmtId="0" fontId="5" fillId="5" borderId="4" xfId="4" applyFont="1" applyFill="1" applyBorder="1" applyAlignment="1">
      <alignment horizontal="center" vertical="center"/>
    </xf>
    <xf numFmtId="0" fontId="7" fillId="5" borderId="6" xfId="3" applyFont="1" applyFill="1" applyBorder="1" applyAlignment="1">
      <alignment horizontal="center" vertical="center" wrapText="1"/>
    </xf>
    <xf numFmtId="0" fontId="7" fillId="5" borderId="9" xfId="3" applyFont="1" applyFill="1" applyBorder="1" applyAlignment="1">
      <alignment horizontal="center" vertical="center" wrapText="1"/>
    </xf>
    <xf numFmtId="0" fontId="7" fillId="5" borderId="2" xfId="3" applyFont="1" applyFill="1" applyBorder="1" applyAlignment="1">
      <alignment horizontal="center" vertical="center" wrapText="1"/>
    </xf>
    <xf numFmtId="0" fontId="7" fillId="5" borderId="4" xfId="3" applyFont="1" applyFill="1" applyBorder="1" applyAlignment="1">
      <alignment horizontal="center" vertical="center" wrapText="1"/>
    </xf>
    <xf numFmtId="0" fontId="7" fillId="5" borderId="1" xfId="3" applyFont="1" applyFill="1" applyBorder="1" applyAlignment="1">
      <alignment horizontal="center" vertical="center" wrapText="1"/>
    </xf>
    <xf numFmtId="0" fontId="7" fillId="5" borderId="8" xfId="3" applyFont="1" applyFill="1" applyBorder="1" applyAlignment="1">
      <alignment horizontal="center" vertical="center" wrapText="1"/>
    </xf>
    <xf numFmtId="0" fontId="7" fillId="5" borderId="7" xfId="3" applyFont="1" applyFill="1" applyBorder="1" applyAlignment="1">
      <alignment horizontal="center" vertical="center" wrapText="1"/>
    </xf>
    <xf numFmtId="0" fontId="7" fillId="5" borderId="11" xfId="3" applyFont="1" applyFill="1" applyBorder="1" applyAlignment="1">
      <alignment horizontal="center" vertical="center" wrapText="1"/>
    </xf>
    <xf numFmtId="0" fontId="6" fillId="5" borderId="4" xfId="3" applyFont="1" applyFill="1" applyBorder="1" applyAlignment="1">
      <alignment horizontal="center" vertical="center" wrapText="1"/>
    </xf>
    <xf numFmtId="0" fontId="17" fillId="2" borderId="0" xfId="8" applyFont="1" applyFill="1" applyAlignment="1">
      <alignment horizontal="center" vertical="center"/>
    </xf>
    <xf numFmtId="0" fontId="27" fillId="5" borderId="27" xfId="10" applyFont="1" applyFill="1" applyBorder="1" applyAlignment="1">
      <alignment horizontal="center" vertical="center"/>
    </xf>
    <xf numFmtId="0" fontId="27" fillId="5" borderId="28" xfId="10" applyFont="1" applyFill="1" applyBorder="1" applyAlignment="1">
      <alignment horizontal="center" vertical="center"/>
    </xf>
    <xf numFmtId="0" fontId="27" fillId="5" borderId="29" xfId="10" applyFont="1" applyFill="1" applyBorder="1" applyAlignment="1">
      <alignment horizontal="center" vertical="center"/>
    </xf>
    <xf numFmtId="0" fontId="27" fillId="5" borderId="36" xfId="10" applyFont="1" applyFill="1" applyBorder="1" applyAlignment="1">
      <alignment horizontal="center"/>
    </xf>
    <xf numFmtId="0" fontId="27" fillId="5" borderId="37" xfId="10" applyFont="1" applyFill="1" applyBorder="1" applyAlignment="1">
      <alignment horizontal="center"/>
    </xf>
  </cellXfs>
  <cellStyles count="14">
    <cellStyle name="Milliers 3 19 2 2" xfId="5" xr:uid="{03A0A4CF-7A27-41F0-9634-1929AE8E0295}"/>
    <cellStyle name="Milliers 4" xfId="9" xr:uid="{ADA6E975-F87E-4349-97AE-7CF37E24FE6A}"/>
    <cellStyle name="Normal" xfId="0" builtinId="0"/>
    <cellStyle name="Normal 11 19 3 2" xfId="4" xr:uid="{50859FF7-16A2-4906-BE77-E909C59E6E87}"/>
    <cellStyle name="Normal 11 26 28 2" xfId="3" xr:uid="{52C7CC03-18ED-4710-BF3E-69B5A75E54E2}"/>
    <cellStyle name="Normal 11 26 76" xfId="12" xr:uid="{D505872F-7C9A-4A56-85A5-6D56BD179BE9}"/>
    <cellStyle name="Normal 11 99" xfId="11" xr:uid="{6EAC27A8-D99F-4287-BA7D-E2E9A216A5F3}"/>
    <cellStyle name="Normal 12 10 4" xfId="10" xr:uid="{7C2CDA8C-33E0-4C2F-AFA8-84E0CE69884C}"/>
    <cellStyle name="Normal 2" xfId="8" xr:uid="{562C52CB-586F-4CB0-B0FF-47FC67DD69DF}"/>
    <cellStyle name="Normal 3" xfId="2" xr:uid="{711E423A-844E-43B0-B5C8-A8D2F589D4C9}"/>
    <cellStyle name="Pourcentage" xfId="1" builtinId="5"/>
    <cellStyle name="Pourcentage 2" xfId="13" xr:uid="{8232237F-D3B8-4646-B840-67D628C2F5BE}"/>
    <cellStyle name="Pourcentage 4 19 2 2 2" xfId="6" xr:uid="{530AB810-0D03-42F6-9ED1-0F511964714B}"/>
    <cellStyle name="Pourcentage 4 19 3 2" xfId="7" xr:uid="{F5D52C49-4D11-45C2-9E57-ABD7939AD054}"/>
  </cellStyles>
  <dxfs count="51">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93.895766333073297</c:v>
              </c:pt>
              <c:pt idx="1">
                <c:v>93.889280325584366</c:v>
              </c:pt>
              <c:pt idx="2">
                <c:v>93.336430808227405</c:v>
              </c:pt>
              <c:pt idx="3">
                <c:v>93.976220087283295</c:v>
              </c:pt>
              <c:pt idx="4">
                <c:v>89.322384616734524</c:v>
              </c:pt>
              <c:pt idx="5">
                <c:v>74.17543352571866</c:v>
              </c:pt>
              <c:pt idx="6">
                <c:v>84.422404012487632</c:v>
              </c:pt>
              <c:pt idx="7">
                <c:v>91.875642648397587</c:v>
              </c:pt>
              <c:pt idx="8">
                <c:v>92.040151479483683</c:v>
              </c:pt>
              <c:pt idx="9">
                <c:v>93.571945635185614</c:v>
              </c:pt>
              <c:pt idx="10">
                <c:v>94.128046966128082</c:v>
              </c:pt>
              <c:pt idx="11">
                <c:v>94.376489363687313</c:v>
              </c:pt>
              <c:pt idx="12">
                <c:v>97.984935084342283</c:v>
              </c:pt>
              <c:pt idx="13">
                <c:v>95.38065026489862</c:v>
              </c:pt>
              <c:pt idx="14">
                <c:v>95.911916848951378</c:v>
              </c:pt>
              <c:pt idx="15">
                <c:v>95.943397965722085</c:v>
              </c:pt>
              <c:pt idx="16">
                <c:v>95.076577932069853</c:v>
              </c:pt>
              <c:pt idx="17">
                <c:v>97.003235491620046</c:v>
              </c:pt>
              <c:pt idx="18">
                <c:v>96.152858432488827</c:v>
              </c:pt>
              <c:pt idx="19">
                <c:v>94.302220154175004</c:v>
              </c:pt>
              <c:pt idx="20">
                <c:v>94.21979005318471</c:v>
              </c:pt>
              <c:pt idx="21">
                <c:v>94.050027170570232</c:v>
              </c:pt>
              <c:pt idx="22">
                <c:v>94.861057494003603</c:v>
              </c:pt>
              <c:pt idx="23">
                <c:v>94.803286124976907</c:v>
              </c:pt>
              <c:pt idx="24">
                <c:v>94.417751064323127</c:v>
              </c:pt>
              <c:pt idx="25">
                <c:v>94.78180148926927</c:v>
              </c:pt>
              <c:pt idx="26">
                <c:v>96.836673675582176</c:v>
              </c:pt>
              <c:pt idx="27">
                <c:v>95.701396667389346</c:v>
              </c:pt>
              <c:pt idx="28">
                <c:v>94.391328375080818</c:v>
              </c:pt>
              <c:pt idx="29">
                <c:v>93.805876107384847</c:v>
              </c:pt>
              <c:pt idx="30">
                <c:v>95.689401990308824</c:v>
              </c:pt>
              <c:pt idx="31">
                <c:v>94.108637961207691</c:v>
              </c:pt>
              <c:pt idx="32">
                <c:v>94.824453337728968</c:v>
              </c:pt>
              <c:pt idx="33">
                <c:v>95.217620209923567</c:v>
              </c:pt>
              <c:pt idx="34">
                <c:v>94.103592310184354</c:v>
              </c:pt>
              <c:pt idx="35">
                <c:v>94.211488027196395</c:v>
              </c:pt>
              <c:pt idx="36">
                <c:v>94.118334177155276</c:v>
              </c:pt>
              <c:pt idx="37">
                <c:v>94.342673528353288</c:v>
              </c:pt>
              <c:pt idx="38">
                <c:v>94.214627260089244</c:v>
              </c:pt>
              <c:pt idx="39">
                <c:v>92.978621467027196</c:v>
              </c:pt>
              <c:pt idx="40">
                <c:v>93.414276752726551</c:v>
              </c:pt>
              <c:pt idx="41">
                <c:v>92.738926899418828</c:v>
              </c:pt>
              <c:pt idx="42">
                <c:v>91.885645713227618</c:v>
              </c:pt>
              <c:pt idx="43">
                <c:v>95.383698573182286</c:v>
              </c:pt>
              <c:pt idx="44">
                <c:v>93.994165589963046</c:v>
              </c:pt>
              <c:pt idx="45">
                <c:v>92.500339685358355</c:v>
              </c:pt>
              <c:pt idx="46">
                <c:v>92.750371401510392</c:v>
              </c:pt>
              <c:pt idx="47">
                <c:v>93.274122495550813</c:v>
              </c:pt>
              <c:pt idx="48">
                <c:v>93.321402165288418</c:v>
              </c:pt>
            </c:numLit>
          </c:val>
          <c:smooth val="0"/>
          <c:extLst>
            <c:ext xmlns:c16="http://schemas.microsoft.com/office/drawing/2014/chart" uri="{C3380CC4-5D6E-409C-BE32-E72D297353CC}">
              <c16:uniqueId val="{00000001-D908-4A14-965C-6D867187E6EF}"/>
            </c:ext>
          </c:extLst>
        </c:ser>
        <c:ser>
          <c:idx val="0"/>
          <c:order val="1"/>
          <c:tx>
            <c:v>HORS COVID</c:v>
          </c:tx>
          <c:spPr>
            <a:ln w="12700">
              <a:solidFill>
                <a:srgbClr val="FF00FF"/>
              </a:solidFill>
              <a:prstDash val="solid"/>
            </a:ln>
          </c:spPr>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93.477188045943436</c:v>
              </c:pt>
              <c:pt idx="1">
                <c:v>94.133886932487087</c:v>
              </c:pt>
              <c:pt idx="2">
                <c:v>93.561906761483982</c:v>
              </c:pt>
              <c:pt idx="3">
                <c:v>93.711241488572199</c:v>
              </c:pt>
              <c:pt idx="4">
                <c:v>89.649785720304678</c:v>
              </c:pt>
              <c:pt idx="5">
                <c:v>73.147921287601719</c:v>
              </c:pt>
              <c:pt idx="6">
                <c:v>83.51909741920052</c:v>
              </c:pt>
              <c:pt idx="7">
                <c:v>90.339369994641871</c:v>
              </c:pt>
              <c:pt idx="8">
                <c:v>90.843005531288398</c:v>
              </c:pt>
              <c:pt idx="9">
                <c:v>92.609408959877371</c:v>
              </c:pt>
              <c:pt idx="10">
                <c:v>92.745579079828133</c:v>
              </c:pt>
              <c:pt idx="11">
                <c:v>92.112897658693015</c:v>
              </c:pt>
              <c:pt idx="12">
                <c:v>94.2054175552624</c:v>
              </c:pt>
              <c:pt idx="13">
                <c:v>92.828717360523044</c:v>
              </c:pt>
              <c:pt idx="14">
                <c:v>92.964142643093467</c:v>
              </c:pt>
              <c:pt idx="15">
                <c:v>92.866278347236914</c:v>
              </c:pt>
              <c:pt idx="16">
                <c:v>91.880016555001575</c:v>
              </c:pt>
              <c:pt idx="17">
                <c:v>93.836547456045921</c:v>
              </c:pt>
              <c:pt idx="18">
                <c:v>94.132809254479014</c:v>
              </c:pt>
              <c:pt idx="19">
                <c:v>92.247255569052527</c:v>
              </c:pt>
              <c:pt idx="20">
                <c:v>92.321824937096395</c:v>
              </c:pt>
              <c:pt idx="21">
                <c:v>91.438854091031345</c:v>
              </c:pt>
              <c:pt idx="22">
                <c:v>92.528928246628666</c:v>
              </c:pt>
              <c:pt idx="23">
                <c:v>93.248613489648505</c:v>
              </c:pt>
              <c:pt idx="24">
                <c:v>92.427277516263317</c:v>
              </c:pt>
              <c:pt idx="25">
                <c:v>91.890974744528791</c:v>
              </c:pt>
              <c:pt idx="26">
                <c:v>91.450772911168215</c:v>
              </c:pt>
              <c:pt idx="27">
                <c:v>92.078713920185947</c:v>
              </c:pt>
              <c:pt idx="28">
                <c:v>92.186795213288107</c:v>
              </c:pt>
              <c:pt idx="29">
                <c:v>91.769473635468785</c:v>
              </c:pt>
              <c:pt idx="30">
                <c:v>94.013780968973691</c:v>
              </c:pt>
              <c:pt idx="31">
                <c:v>92.713367393635323</c:v>
              </c:pt>
              <c:pt idx="32">
                <c:v>93.37146748467427</c:v>
              </c:pt>
              <c:pt idx="33">
                <c:v>94.004663293027008</c:v>
              </c:pt>
              <c:pt idx="34">
                <c:v>93.395286685349532</c:v>
              </c:pt>
              <c:pt idx="35">
                <c:v>92.932515957057376</c:v>
              </c:pt>
              <c:pt idx="36">
                <c:v>93.279171414232692</c:v>
              </c:pt>
              <c:pt idx="37">
                <c:v>92.97368893877767</c:v>
              </c:pt>
              <c:pt idx="38">
                <c:v>93.549880200651344</c:v>
              </c:pt>
              <c:pt idx="39">
                <c:v>92.702966102448315</c:v>
              </c:pt>
              <c:pt idx="40">
                <c:v>93.304772678166827</c:v>
              </c:pt>
              <c:pt idx="41">
                <c:v>92.680654204040934</c:v>
              </c:pt>
              <c:pt idx="42">
                <c:v>91.652326760676473</c:v>
              </c:pt>
              <c:pt idx="43">
                <c:v>95.017705201314286</c:v>
              </c:pt>
              <c:pt idx="44">
                <c:v>93.736997245228949</c:v>
              </c:pt>
              <c:pt idx="45">
                <c:v>92.289106050806225</c:v>
              </c:pt>
              <c:pt idx="46">
                <c:v>92.489026061433208</c:v>
              </c:pt>
              <c:pt idx="47">
                <c:v>93.304788815089694</c:v>
              </c:pt>
              <c:pt idx="48">
                <c:v>93.078860044176295</c:v>
              </c:pt>
            </c:numLit>
          </c:val>
          <c:smooth val="0"/>
          <c:extLst>
            <c:ext xmlns:c16="http://schemas.microsoft.com/office/drawing/2014/chart" uri="{C3380CC4-5D6E-409C-BE32-E72D297353CC}">
              <c16:uniqueId val="{00000002-D908-4A14-965C-6D867187E6EF}"/>
            </c:ext>
          </c:extLst>
        </c:ser>
        <c:dLbls>
          <c:showLegendKey val="0"/>
          <c:showVal val="0"/>
          <c:showCatName val="0"/>
          <c:showSerName val="0"/>
          <c:showPercent val="0"/>
          <c:showBubbleSize val="0"/>
        </c:dLbls>
        <c:marker val="1"/>
        <c:smooth val="0"/>
        <c:axId val="479857256"/>
        <c:axId val="479857648"/>
      </c:lineChart>
      <c:dateAx>
        <c:axId val="47985725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57648"/>
        <c:crosses val="autoZero"/>
        <c:auto val="0"/>
        <c:lblOffset val="100"/>
        <c:baseTimeUnit val="months"/>
        <c:majorUnit val="6"/>
        <c:majorTimeUnit val="months"/>
        <c:minorUnit val="1"/>
        <c:minorTimeUnit val="months"/>
      </c:dateAx>
      <c:valAx>
        <c:axId val="479857648"/>
        <c:scaling>
          <c:orientation val="minMax"/>
          <c:max val="115"/>
          <c:min val="6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57256"/>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8.0283611111111111E-2"/>
          <c:y val="0.90686717808342632"/>
          <c:w val="0.78024277777777773"/>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97.811466483062659</c:v>
              </c:pt>
              <c:pt idx="1">
                <c:v>95.393247588894766</c:v>
              </c:pt>
              <c:pt idx="2">
                <c:v>94.369025319375481</c:v>
              </c:pt>
              <c:pt idx="3">
                <c:v>95.637022547966382</c:v>
              </c:pt>
              <c:pt idx="4">
                <c:v>81.953944409833539</c:v>
              </c:pt>
              <c:pt idx="5">
                <c:v>61.210868417710316</c:v>
              </c:pt>
              <c:pt idx="6">
                <c:v>88.0103755516175</c:v>
              </c:pt>
              <c:pt idx="7">
                <c:v>107.69455678532356</c:v>
              </c:pt>
              <c:pt idx="8">
                <c:v>108.61606489859072</c:v>
              </c:pt>
              <c:pt idx="9">
                <c:v>116.6363564061315</c:v>
              </c:pt>
              <c:pt idx="10">
                <c:v>131.97779361111446</c:v>
              </c:pt>
              <c:pt idx="11">
                <c:v>148.67598515534064</c:v>
              </c:pt>
              <c:pt idx="12">
                <c:v>188.65679748322202</c:v>
              </c:pt>
              <c:pt idx="13">
                <c:v>159.56223860287787</c:v>
              </c:pt>
              <c:pt idx="14">
                <c:v>156.54976813369993</c:v>
              </c:pt>
              <c:pt idx="15">
                <c:v>155.89219691855436</c:v>
              </c:pt>
              <c:pt idx="16">
                <c:v>152.75975062915273</c:v>
              </c:pt>
              <c:pt idx="17">
                <c:v>157.86255778080371</c:v>
              </c:pt>
              <c:pt idx="18">
                <c:v>144.37012998819662</c:v>
              </c:pt>
              <c:pt idx="19">
                <c:v>129.42571650900373</c:v>
              </c:pt>
              <c:pt idx="20">
                <c:v>125.04024041948772</c:v>
              </c:pt>
              <c:pt idx="21">
                <c:v>139.99414509572657</c:v>
              </c:pt>
              <c:pt idx="22">
                <c:v>126.38632842602817</c:v>
              </c:pt>
              <c:pt idx="23">
                <c:v>119.90004896143431</c:v>
              </c:pt>
              <c:pt idx="24">
                <c:v>121.28054515108333</c:v>
              </c:pt>
              <c:pt idx="25">
                <c:v>137.9886635952077</c:v>
              </c:pt>
              <c:pt idx="26">
                <c:v>156.24287107098615</c:v>
              </c:pt>
              <c:pt idx="27">
                <c:v>142.38010154821842</c:v>
              </c:pt>
              <c:pt idx="28">
                <c:v>125.88661805700769</c:v>
              </c:pt>
              <c:pt idx="29">
                <c:v>125.26829084036764</c:v>
              </c:pt>
              <c:pt idx="30">
                <c:v>118.68587371875617</c:v>
              </c:pt>
              <c:pt idx="31">
                <c:v>113.00473987293181</c:v>
              </c:pt>
              <c:pt idx="32">
                <c:v>121.06246537590799</c:v>
              </c:pt>
              <c:pt idx="33">
                <c:v>112.03820875136073</c:v>
              </c:pt>
              <c:pt idx="34">
                <c:v>103.39730148913821</c:v>
              </c:pt>
              <c:pt idx="35">
                <c:v>106.37436489328762</c:v>
              </c:pt>
              <c:pt idx="36">
                <c:v>100.25955488181934</c:v>
              </c:pt>
              <c:pt idx="37">
                <c:v>101.74075564921725</c:v>
              </c:pt>
              <c:pt idx="38">
                <c:v>96.806132740267387</c:v>
              </c:pt>
              <c:pt idx="39">
                <c:v>91.600197840842554</c:v>
              </c:pt>
              <c:pt idx="40">
                <c:v>89.09793145420592</c:v>
              </c:pt>
              <c:pt idx="41">
                <c:v>85.531669195498267</c:v>
              </c:pt>
              <c:pt idx="42">
                <c:v>86.041242626764486</c:v>
              </c:pt>
              <c:pt idx="43">
                <c:v>90.474982723056968</c:v>
              </c:pt>
              <c:pt idx="44">
                <c:v>88.27780410316079</c:v>
              </c:pt>
              <c:pt idx="45">
                <c:v>86.92906635382738</c:v>
              </c:pt>
              <c:pt idx="46">
                <c:v>86.776108967218505</c:v>
              </c:pt>
              <c:pt idx="47">
                <c:v>86.037672303695985</c:v>
              </c:pt>
              <c:pt idx="48">
                <c:v>84.693269472489874</c:v>
              </c:pt>
            </c:numLit>
          </c:val>
          <c:smooth val="0"/>
          <c:extLst>
            <c:ext xmlns:c16="http://schemas.microsoft.com/office/drawing/2014/chart" uri="{C3380CC4-5D6E-409C-BE32-E72D297353CC}">
              <c16:uniqueId val="{00000001-BC6F-42DA-88B0-2601BC67B9E9}"/>
            </c:ext>
          </c:extLst>
        </c:ser>
        <c:ser>
          <c:idx val="0"/>
          <c:order val="1"/>
          <c:tx>
            <c:v>"HORS COVID"</c:v>
          </c:tx>
          <c:spPr>
            <a:ln w="12700">
              <a:solidFill>
                <a:srgbClr val="FF00FF"/>
              </a:solidFill>
              <a:prstDash val="solid"/>
            </a:ln>
          </c:spPr>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96.222814169455333</c:v>
              </c:pt>
              <c:pt idx="1">
                <c:v>95.109584161513922</c:v>
              </c:pt>
              <c:pt idx="2">
                <c:v>95.633098535782494</c:v>
              </c:pt>
              <c:pt idx="3">
                <c:v>93.813114940922375</c:v>
              </c:pt>
              <c:pt idx="4">
                <c:v>81.119094472058279</c:v>
              </c:pt>
              <c:pt idx="5">
                <c:v>60.350819595235293</c:v>
              </c:pt>
              <c:pt idx="6">
                <c:v>81.048024389525438</c:v>
              </c:pt>
              <c:pt idx="7">
                <c:v>95.956226941320793</c:v>
              </c:pt>
              <c:pt idx="8">
                <c:v>92.856655021200325</c:v>
              </c:pt>
              <c:pt idx="9">
                <c:v>90.515407386629789</c:v>
              </c:pt>
              <c:pt idx="10">
                <c:v>86.942527803941914</c:v>
              </c:pt>
              <c:pt idx="11">
                <c:v>90.24174288130618</c:v>
              </c:pt>
              <c:pt idx="12">
                <c:v>92.37694833445984</c:v>
              </c:pt>
              <c:pt idx="13">
                <c:v>93.114686622363877</c:v>
              </c:pt>
              <c:pt idx="14">
                <c:v>90.091156374091881</c:v>
              </c:pt>
              <c:pt idx="15">
                <c:v>90.896559091880945</c:v>
              </c:pt>
              <c:pt idx="16">
                <c:v>86.083451016914964</c:v>
              </c:pt>
              <c:pt idx="17">
                <c:v>87.774090458649255</c:v>
              </c:pt>
              <c:pt idx="18">
                <c:v>87.072798937569274</c:v>
              </c:pt>
              <c:pt idx="19">
                <c:v>86.471737179014895</c:v>
              </c:pt>
              <c:pt idx="20">
                <c:v>86.327776717479594</c:v>
              </c:pt>
              <c:pt idx="21">
                <c:v>85.707259701424292</c:v>
              </c:pt>
              <c:pt idx="22">
                <c:v>88.275605400816687</c:v>
              </c:pt>
              <c:pt idx="23">
                <c:v>92.208101535805113</c:v>
              </c:pt>
              <c:pt idx="24">
                <c:v>88.616532607068848</c:v>
              </c:pt>
              <c:pt idx="25">
                <c:v>84.10095035124229</c:v>
              </c:pt>
              <c:pt idx="26">
                <c:v>74.561915281689167</c:v>
              </c:pt>
              <c:pt idx="27">
                <c:v>81.807796002844555</c:v>
              </c:pt>
              <c:pt idx="28">
                <c:v>83.281198007031065</c:v>
              </c:pt>
              <c:pt idx="29">
                <c:v>81.761183875286363</c:v>
              </c:pt>
              <c:pt idx="30">
                <c:v>87.158955058445471</c:v>
              </c:pt>
              <c:pt idx="31">
                <c:v>85.907173539184527</c:v>
              </c:pt>
              <c:pt idx="32">
                <c:v>86.117948513364624</c:v>
              </c:pt>
              <c:pt idx="33">
                <c:v>90.039719263646674</c:v>
              </c:pt>
              <c:pt idx="34">
                <c:v>87.184845427227373</c:v>
              </c:pt>
              <c:pt idx="35">
                <c:v>86.093876499097533</c:v>
              </c:pt>
              <c:pt idx="36">
                <c:v>84.957761983496624</c:v>
              </c:pt>
              <c:pt idx="37">
                <c:v>85.969437639482734</c:v>
              </c:pt>
              <c:pt idx="38">
                <c:v>86.800565182594298</c:v>
              </c:pt>
              <c:pt idx="39">
                <c:v>85.401238441488445</c:v>
              </c:pt>
              <c:pt idx="40">
                <c:v>84.844573455192517</c:v>
              </c:pt>
              <c:pt idx="41">
                <c:v>83.927387804851961</c:v>
              </c:pt>
              <c:pt idx="42">
                <c:v>82.234271440450229</c:v>
              </c:pt>
              <c:pt idx="43">
                <c:v>87.329909645662596</c:v>
              </c:pt>
              <c:pt idx="44">
                <c:v>84.719420676928962</c:v>
              </c:pt>
              <c:pt idx="45">
                <c:v>84.906331252995031</c:v>
              </c:pt>
              <c:pt idx="46">
                <c:v>84.936614232267189</c:v>
              </c:pt>
              <c:pt idx="47">
                <c:v>84.692215815963479</c:v>
              </c:pt>
              <c:pt idx="48">
                <c:v>83.100896696498481</c:v>
              </c:pt>
            </c:numLit>
          </c:val>
          <c:smooth val="0"/>
          <c:extLst>
            <c:ext xmlns:c16="http://schemas.microsoft.com/office/drawing/2014/chart" uri="{C3380CC4-5D6E-409C-BE32-E72D297353CC}">
              <c16:uniqueId val="{00000002-BC6F-42DA-88B0-2601BC67B9E9}"/>
            </c:ext>
          </c:extLst>
        </c:ser>
        <c:dLbls>
          <c:showLegendKey val="0"/>
          <c:showVal val="0"/>
          <c:showCatName val="0"/>
          <c:showSerName val="0"/>
          <c:showPercent val="0"/>
          <c:showBubbleSize val="0"/>
        </c:dLbls>
        <c:marker val="1"/>
        <c:smooth val="0"/>
        <c:axId val="479869800"/>
        <c:axId val="479867448"/>
      </c:lineChart>
      <c:dateAx>
        <c:axId val="47986980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7448"/>
        <c:crosses val="autoZero"/>
        <c:auto val="0"/>
        <c:lblOffset val="100"/>
        <c:baseTimeUnit val="months"/>
        <c:majorUnit val="6"/>
        <c:majorTimeUnit val="months"/>
        <c:minorUnit val="1"/>
        <c:minorTimeUnit val="months"/>
      </c:dateAx>
      <c:valAx>
        <c:axId val="479867448"/>
        <c:scaling>
          <c:orientation val="minMax"/>
          <c:min val="5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9800"/>
        <c:crossesAt val="41061"/>
        <c:crossBetween val="midCat"/>
        <c:majorUnit val="30"/>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90.226651163393029</c:v>
              </c:pt>
              <c:pt idx="1">
                <c:v>87.148021084494744</c:v>
              </c:pt>
              <c:pt idx="2">
                <c:v>85.919872602442211</c:v>
              </c:pt>
              <c:pt idx="3">
                <c:v>86.079580320223442</c:v>
              </c:pt>
              <c:pt idx="4">
                <c:v>74.233113477470908</c:v>
              </c:pt>
              <c:pt idx="5">
                <c:v>57.478075507564618</c:v>
              </c:pt>
              <c:pt idx="6">
                <c:v>82.066046203613467</c:v>
              </c:pt>
              <c:pt idx="7">
                <c:v>95.081628983882723</c:v>
              </c:pt>
              <c:pt idx="8">
                <c:v>94.242829038658797</c:v>
              </c:pt>
              <c:pt idx="9">
                <c:v>95.955434156154112</c:v>
              </c:pt>
              <c:pt idx="10">
                <c:v>102.98136834482341</c:v>
              </c:pt>
              <c:pt idx="11">
                <c:v>118.71944690378389</c:v>
              </c:pt>
              <c:pt idx="12">
                <c:v>151.24642772038871</c:v>
              </c:pt>
              <c:pt idx="13">
                <c:v>131.03934294504549</c:v>
              </c:pt>
              <c:pt idx="14">
                <c:v>127.2983718116576</c:v>
              </c:pt>
              <c:pt idx="15">
                <c:v>125.0139810033802</c:v>
              </c:pt>
              <c:pt idx="16">
                <c:v>118.40178829379045</c:v>
              </c:pt>
              <c:pt idx="17">
                <c:v>121.89173979632648</c:v>
              </c:pt>
              <c:pt idx="18">
                <c:v>110.14756847119173</c:v>
              </c:pt>
              <c:pt idx="19">
                <c:v>99.601100414520587</c:v>
              </c:pt>
              <c:pt idx="20">
                <c:v>99.795964330058368</c:v>
              </c:pt>
              <c:pt idx="21">
                <c:v>102.71397860354237</c:v>
              </c:pt>
              <c:pt idx="22">
                <c:v>100.38983169117787</c:v>
              </c:pt>
              <c:pt idx="23">
                <c:v>96.147170621446193</c:v>
              </c:pt>
              <c:pt idx="24">
                <c:v>99.290836852595064</c:v>
              </c:pt>
              <c:pt idx="25">
                <c:v>103.61864661835578</c:v>
              </c:pt>
              <c:pt idx="26">
                <c:v>112.70018283037577</c:v>
              </c:pt>
              <c:pt idx="27">
                <c:v>104.48748987945922</c:v>
              </c:pt>
              <c:pt idx="28">
                <c:v>97.074171841158346</c:v>
              </c:pt>
              <c:pt idx="29">
                <c:v>97.189505010271773</c:v>
              </c:pt>
              <c:pt idx="30">
                <c:v>95.291216361276682</c:v>
              </c:pt>
              <c:pt idx="31">
                <c:v>90.915693461502713</c:v>
              </c:pt>
              <c:pt idx="32">
                <c:v>96.426190924424418</c:v>
              </c:pt>
              <c:pt idx="33">
                <c:v>90.623239308896615</c:v>
              </c:pt>
              <c:pt idx="34">
                <c:v>85.439758805812716</c:v>
              </c:pt>
              <c:pt idx="35">
                <c:v>87.745588850278494</c:v>
              </c:pt>
              <c:pt idx="36">
                <c:v>82.852058036721729</c:v>
              </c:pt>
              <c:pt idx="37">
                <c:v>84.324709690388332</c:v>
              </c:pt>
              <c:pt idx="38">
                <c:v>78.366816237327598</c:v>
              </c:pt>
              <c:pt idx="39">
                <c:v>73.97065471110021</c:v>
              </c:pt>
              <c:pt idx="40">
                <c:v>73.362724245028232</c:v>
              </c:pt>
              <c:pt idx="41">
                <c:v>71.446940244652126</c:v>
              </c:pt>
              <c:pt idx="42">
                <c:v>70.889183158846208</c:v>
              </c:pt>
              <c:pt idx="43">
                <c:v>74.69822169614676</c:v>
              </c:pt>
              <c:pt idx="44">
                <c:v>72.932499928290014</c:v>
              </c:pt>
              <c:pt idx="45">
                <c:v>71.686051191026664</c:v>
              </c:pt>
              <c:pt idx="46">
                <c:v>71.133697260830019</c:v>
              </c:pt>
              <c:pt idx="47">
                <c:v>70.122804974987801</c:v>
              </c:pt>
              <c:pt idx="48">
                <c:v>69.418954890029767</c:v>
              </c:pt>
            </c:numLit>
          </c:val>
          <c:smooth val="0"/>
          <c:extLst>
            <c:ext xmlns:c16="http://schemas.microsoft.com/office/drawing/2014/chart" uri="{C3380CC4-5D6E-409C-BE32-E72D297353CC}">
              <c16:uniqueId val="{00000001-873C-421D-82C2-B431E8ACA682}"/>
            </c:ext>
          </c:extLst>
        </c:ser>
        <c:ser>
          <c:idx val="0"/>
          <c:order val="1"/>
          <c:tx>
            <c:v>"HORS COVID"</c:v>
          </c:tx>
          <c:spPr>
            <a:ln w="12700">
              <a:solidFill>
                <a:srgbClr val="FF00FF"/>
              </a:solidFill>
              <a:prstDash val="solid"/>
            </a:ln>
          </c:spPr>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87.036881088408009</c:v>
              </c:pt>
              <c:pt idx="1">
                <c:v>86.032432768184663</c:v>
              </c:pt>
              <c:pt idx="2">
                <c:v>87.166178197811334</c:v>
              </c:pt>
              <c:pt idx="3">
                <c:v>84.735915061135586</c:v>
              </c:pt>
              <c:pt idx="4">
                <c:v>75.011010004106822</c:v>
              </c:pt>
              <c:pt idx="5">
                <c:v>57.332024100830949</c:v>
              </c:pt>
              <c:pt idx="6">
                <c:v>76.177107173089865</c:v>
              </c:pt>
              <c:pt idx="7">
                <c:v>87.114641021723813</c:v>
              </c:pt>
              <c:pt idx="8">
                <c:v>83.525864758193251</c:v>
              </c:pt>
              <c:pt idx="9">
                <c:v>81.852325451015716</c:v>
              </c:pt>
              <c:pt idx="10">
                <c:v>77.572712522341519</c:v>
              </c:pt>
              <c:pt idx="11">
                <c:v>80.795870106726696</c:v>
              </c:pt>
              <c:pt idx="12">
                <c:v>81.721652858076695</c:v>
              </c:pt>
              <c:pt idx="13">
                <c:v>82.095386555556388</c:v>
              </c:pt>
              <c:pt idx="14">
                <c:v>79.843440957053403</c:v>
              </c:pt>
              <c:pt idx="15">
                <c:v>79.951303323766979</c:v>
              </c:pt>
              <c:pt idx="16">
                <c:v>76.3203646889027</c:v>
              </c:pt>
              <c:pt idx="17">
                <c:v>76.424444200965866</c:v>
              </c:pt>
              <c:pt idx="18">
                <c:v>76.116882086081816</c:v>
              </c:pt>
              <c:pt idx="19">
                <c:v>74.877192212499537</c:v>
              </c:pt>
              <c:pt idx="20">
                <c:v>75.4826136111583</c:v>
              </c:pt>
              <c:pt idx="21">
                <c:v>74.138688299635675</c:v>
              </c:pt>
              <c:pt idx="22">
                <c:v>76.58644072045152</c:v>
              </c:pt>
              <c:pt idx="23">
                <c:v>78.789347172805847</c:v>
              </c:pt>
              <c:pt idx="24">
                <c:v>77.300730855086783</c:v>
              </c:pt>
              <c:pt idx="25">
                <c:v>72.081612610318174</c:v>
              </c:pt>
              <c:pt idx="26">
                <c:v>65.107100164813986</c:v>
              </c:pt>
              <c:pt idx="27">
                <c:v>69.846510156552185</c:v>
              </c:pt>
              <c:pt idx="28">
                <c:v>70.446133357593055</c:v>
              </c:pt>
              <c:pt idx="29">
                <c:v>70.242837211487554</c:v>
              </c:pt>
              <c:pt idx="30">
                <c:v>74.145049901550792</c:v>
              </c:pt>
              <c:pt idx="31">
                <c:v>73.103004542075993</c:v>
              </c:pt>
              <c:pt idx="32">
                <c:v>73.422677904910671</c:v>
              </c:pt>
              <c:pt idx="33">
                <c:v>75.976394124994854</c:v>
              </c:pt>
              <c:pt idx="34">
                <c:v>72.931197107757029</c:v>
              </c:pt>
              <c:pt idx="35">
                <c:v>72.841578380051246</c:v>
              </c:pt>
              <c:pt idx="36">
                <c:v>70.961595625162104</c:v>
              </c:pt>
              <c:pt idx="37">
                <c:v>72.367244860791175</c:v>
              </c:pt>
              <c:pt idx="38">
                <c:v>72.570685355200297</c:v>
              </c:pt>
              <c:pt idx="39">
                <c:v>70.539092891092778</c:v>
              </c:pt>
              <c:pt idx="40">
                <c:v>70.68069582993418</c:v>
              </c:pt>
              <c:pt idx="41">
                <c:v>70.440059048826043</c:v>
              </c:pt>
              <c:pt idx="42">
                <c:v>67.479151968433101</c:v>
              </c:pt>
              <c:pt idx="43">
                <c:v>71.715925311467444</c:v>
              </c:pt>
              <c:pt idx="44">
                <c:v>68.884697162466779</c:v>
              </c:pt>
              <c:pt idx="45">
                <c:v>69.690157067207068</c:v>
              </c:pt>
              <c:pt idx="46">
                <c:v>68.945001851773313</c:v>
              </c:pt>
              <c:pt idx="47">
                <c:v>68.676142590211313</c:v>
              </c:pt>
              <c:pt idx="48">
                <c:v>67.194222709327789</c:v>
              </c:pt>
            </c:numLit>
          </c:val>
          <c:smooth val="0"/>
          <c:extLst>
            <c:ext xmlns:c16="http://schemas.microsoft.com/office/drawing/2014/chart" uri="{C3380CC4-5D6E-409C-BE32-E72D297353CC}">
              <c16:uniqueId val="{00000002-873C-421D-82C2-B431E8ACA682}"/>
            </c:ext>
          </c:extLst>
        </c:ser>
        <c:dLbls>
          <c:showLegendKey val="0"/>
          <c:showVal val="0"/>
          <c:showCatName val="0"/>
          <c:showSerName val="0"/>
          <c:showPercent val="0"/>
          <c:showBubbleSize val="0"/>
        </c:dLbls>
        <c:marker val="1"/>
        <c:smooth val="0"/>
        <c:axId val="476255488"/>
        <c:axId val="476256664"/>
      </c:lineChart>
      <c:dateAx>
        <c:axId val="4762554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6256664"/>
        <c:crosses val="autoZero"/>
        <c:auto val="0"/>
        <c:lblOffset val="100"/>
        <c:baseTimeUnit val="months"/>
        <c:majorUnit val="6"/>
        <c:majorTimeUnit val="months"/>
        <c:minorUnit val="1"/>
        <c:minorTimeUnit val="months"/>
      </c:dateAx>
      <c:valAx>
        <c:axId val="476256664"/>
        <c:scaling>
          <c:orientation val="minMax"/>
          <c:max val="21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55488"/>
        <c:crosses val="autoZero"/>
        <c:crossBetween val="midCat"/>
        <c:majorUnit val="3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108.05617406132697</c:v>
              </c:pt>
              <c:pt idx="1">
                <c:v>106.5299636319443</c:v>
              </c:pt>
              <c:pt idx="2">
                <c:v>105.78118174256561</c:v>
              </c:pt>
              <c:pt idx="3">
                <c:v>108.54613063995428</c:v>
              </c:pt>
              <c:pt idx="4">
                <c:v>92.382366438534689</c:v>
              </c:pt>
              <c:pt idx="5">
                <c:v>66.252701369857476</c:v>
              </c:pt>
              <c:pt idx="6">
                <c:v>96.039300891601698</c:v>
              </c:pt>
              <c:pt idx="7">
                <c:v>124.73066796082277</c:v>
              </c:pt>
              <c:pt idx="8">
                <c:v>128.02980038619899</c:v>
              </c:pt>
              <c:pt idx="9">
                <c:v>144.56979868130432</c:v>
              </c:pt>
              <c:pt idx="10">
                <c:v>171.14287346451363</c:v>
              </c:pt>
              <c:pt idx="11">
                <c:v>189.13787664641194</c:v>
              </c:pt>
              <c:pt idx="12">
                <c:v>239.18647849220682</c:v>
              </c:pt>
              <c:pt idx="13">
                <c:v>198.08772841171415</c:v>
              </c:pt>
              <c:pt idx="14">
                <c:v>196.05923394733716</c:v>
              </c:pt>
              <c:pt idx="15">
                <c:v>197.59898597762469</c:v>
              </c:pt>
              <c:pt idx="16">
                <c:v>199.16658616514795</c:v>
              </c:pt>
              <c:pt idx="17">
                <c:v>206.44785565170702</c:v>
              </c:pt>
              <c:pt idx="18">
                <c:v>190.59408146815792</c:v>
              </c:pt>
              <c:pt idx="19">
                <c:v>169.70942252483906</c:v>
              </c:pt>
              <c:pt idx="20">
                <c:v>159.13734307279765</c:v>
              </c:pt>
              <c:pt idx="21">
                <c:v>190.34796230614606</c:v>
              </c:pt>
              <c:pt idx="22">
                <c:v>161.499445342294</c:v>
              </c:pt>
              <c:pt idx="23">
                <c:v>151.98274082397865</c:v>
              </c:pt>
              <c:pt idx="24">
                <c:v>150.98174705973528</c:v>
              </c:pt>
              <c:pt idx="25">
                <c:v>184.41178117259966</c:v>
              </c:pt>
              <c:pt idx="26">
                <c:v>215.05539179772822</c:v>
              </c:pt>
              <c:pt idx="27">
                <c:v>193.56114018424836</c:v>
              </c:pt>
              <c:pt idx="28">
                <c:v>164.8031998926088</c:v>
              </c:pt>
              <c:pt idx="29">
                <c:v>163.19392750498884</c:v>
              </c:pt>
              <c:pt idx="30">
                <c:v>150.28472133994069</c:v>
              </c:pt>
              <c:pt idx="31">
                <c:v>142.84011642863359</c:v>
              </c:pt>
              <c:pt idx="32">
                <c:v>154.3383484311999</c:v>
              </c:pt>
              <c:pt idx="33">
                <c:v>140.9631186521421</c:v>
              </c:pt>
              <c:pt idx="34">
                <c:v>127.65231177762639</c:v>
              </c:pt>
              <c:pt idx="35">
                <c:v>131.53600101205819</c:v>
              </c:pt>
              <c:pt idx="36">
                <c:v>123.77162568796143</c:v>
              </c:pt>
              <c:pt idx="37">
                <c:v>125.26437362777409</c:v>
              </c:pt>
              <c:pt idx="38">
                <c:v>121.71186841794363</c:v>
              </c:pt>
              <c:pt idx="39">
                <c:v>115.41218356371647</c:v>
              </c:pt>
              <c:pt idx="40">
                <c:v>110.3512632424403</c:v>
              </c:pt>
              <c:pt idx="41">
                <c:v>104.55572229885281</c:v>
              </c:pt>
              <c:pt idx="42">
                <c:v>106.50692463944861</c:v>
              </c:pt>
              <c:pt idx="43">
                <c:v>111.78444069149332</c:v>
              </c:pt>
              <c:pt idx="44">
                <c:v>109.00449913070915</c:v>
              </c:pt>
              <c:pt idx="45">
                <c:v>107.51760099473987</c:v>
              </c:pt>
              <c:pt idx="46">
                <c:v>107.90410312354139</c:v>
              </c:pt>
              <c:pt idx="47">
                <c:v>107.53366858809714</c:v>
              </c:pt>
              <c:pt idx="48">
                <c:v>105.32407981666812</c:v>
              </c:pt>
            </c:numLit>
          </c:val>
          <c:smooth val="0"/>
          <c:extLst>
            <c:ext xmlns:c16="http://schemas.microsoft.com/office/drawing/2014/chart" uri="{C3380CC4-5D6E-409C-BE32-E72D297353CC}">
              <c16:uniqueId val="{00000001-C7E5-454E-9234-A14EF2DFDC05}"/>
            </c:ext>
          </c:extLst>
        </c:ser>
        <c:ser>
          <c:idx val="0"/>
          <c:order val="1"/>
          <c:tx>
            <c:v>"HORS COVID"</c:v>
          </c:tx>
          <c:spPr>
            <a:ln w="12700">
              <a:solidFill>
                <a:srgbClr val="FF00FF"/>
              </a:solidFill>
              <a:prstDash val="solid"/>
            </a:ln>
          </c:spPr>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108.61157097445053</c:v>
              </c:pt>
              <c:pt idx="1">
                <c:v>107.35163078888365</c:v>
              </c:pt>
              <c:pt idx="2">
                <c:v>107.05214720823734</c:v>
              </c:pt>
              <c:pt idx="3">
                <c:v>106.05522696033512</c:v>
              </c:pt>
              <c:pt idx="4">
                <c:v>89.356861103947509</c:v>
              </c:pt>
              <c:pt idx="5">
                <c:v>64.422166827380224</c:v>
              </c:pt>
              <c:pt idx="6">
                <c:v>87.617265454016632</c:v>
              </c:pt>
              <c:pt idx="7">
                <c:v>107.8805743932258</c:v>
              </c:pt>
              <c:pt idx="8">
                <c:v>105.44077580097337</c:v>
              </c:pt>
              <c:pt idx="9">
                <c:v>102.19901256153636</c:v>
              </c:pt>
              <c:pt idx="10">
                <c:v>99.57928030445548</c:v>
              </c:pt>
              <c:pt idx="11">
                <c:v>102.9810715464186</c:v>
              </c:pt>
              <c:pt idx="12">
                <c:v>106.74738443252313</c:v>
              </c:pt>
              <c:pt idx="13">
                <c:v>107.97604338214779</c:v>
              </c:pt>
              <c:pt idx="14">
                <c:v>103.91190305146863</c:v>
              </c:pt>
              <c:pt idx="15">
                <c:v>105.65805481400905</c:v>
              </c:pt>
              <c:pt idx="16">
                <c:v>99.250594857040468</c:v>
              </c:pt>
              <c:pt idx="17">
                <c:v>103.0809739367436</c:v>
              </c:pt>
              <c:pt idx="18">
                <c:v>101.84867290173621</c:v>
              </c:pt>
              <c:pt idx="19">
                <c:v>102.10890725062214</c:v>
              </c:pt>
              <c:pt idx="20">
                <c:v>100.95428085693739</c:v>
              </c:pt>
              <c:pt idx="21">
                <c:v>101.30940010604839</c:v>
              </c:pt>
              <c:pt idx="22">
                <c:v>104.04038587558067</c:v>
              </c:pt>
              <c:pt idx="23">
                <c:v>110.30552103172558</c:v>
              </c:pt>
              <c:pt idx="24">
                <c:v>103.87777114668833</c:v>
              </c:pt>
              <c:pt idx="25">
                <c:v>100.31102404932241</c:v>
              </c:pt>
              <c:pt idx="26">
                <c:v>87.313304180965162</c:v>
              </c:pt>
              <c:pt idx="27">
                <c:v>97.939577076940125</c:v>
              </c:pt>
              <c:pt idx="28">
                <c:v>100.5914149567227</c:v>
              </c:pt>
              <c:pt idx="29">
                <c:v>97.295587876971311</c:v>
              </c:pt>
              <c:pt idx="30">
                <c:v>104.71036814294614</c:v>
              </c:pt>
              <c:pt idx="31">
                <c:v>103.17572256906178</c:v>
              </c:pt>
              <c:pt idx="32">
                <c:v>103.23962997501614</c:v>
              </c:pt>
              <c:pt idx="33">
                <c:v>109.00644953210504</c:v>
              </c:pt>
              <c:pt idx="34">
                <c:v>106.40825812312235</c:v>
              </c:pt>
              <c:pt idx="35">
                <c:v>103.96680209692275</c:v>
              </c:pt>
              <c:pt idx="36">
                <c:v>103.83391747971025</c:v>
              </c:pt>
              <c:pt idx="37">
                <c:v>104.31425431331152</c:v>
              </c:pt>
              <c:pt idx="38">
                <c:v>105.99192211830059</c:v>
              </c:pt>
              <c:pt idx="39">
                <c:v>105.44531074201311</c:v>
              </c:pt>
              <c:pt idx="40">
                <c:v>103.94691545647265</c:v>
              </c:pt>
              <c:pt idx="41">
                <c:v>102.11729126192932</c:v>
              </c:pt>
              <c:pt idx="42">
                <c:v>102.13400129420052</c:v>
              </c:pt>
              <c:pt idx="43">
                <c:v>108.38796144798361</c:v>
              </c:pt>
              <c:pt idx="44">
                <c:v>106.07517593490702</c:v>
              </c:pt>
              <c:pt idx="45">
                <c:v>105.42786998258929</c:v>
              </c:pt>
              <c:pt idx="46">
                <c:v>106.50396018979961</c:v>
              </c:pt>
              <c:pt idx="47">
                <c:v>106.29255128697004</c:v>
              </c:pt>
              <c:pt idx="48">
                <c:v>104.55368911994749</c:v>
              </c:pt>
            </c:numLit>
          </c:val>
          <c:smooth val="0"/>
          <c:extLst>
            <c:ext xmlns:c16="http://schemas.microsoft.com/office/drawing/2014/chart" uri="{C3380CC4-5D6E-409C-BE32-E72D297353CC}">
              <c16:uniqueId val="{00000002-C7E5-454E-9234-A14EF2DFDC05}"/>
            </c:ext>
          </c:extLst>
        </c:ser>
        <c:dLbls>
          <c:showLegendKey val="0"/>
          <c:showVal val="0"/>
          <c:showCatName val="0"/>
          <c:showSerName val="0"/>
          <c:showPercent val="0"/>
          <c:showBubbleSize val="0"/>
        </c:dLbls>
        <c:marker val="1"/>
        <c:smooth val="0"/>
        <c:axId val="476258232"/>
        <c:axId val="476260584"/>
      </c:lineChart>
      <c:dateAx>
        <c:axId val="476258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60584"/>
        <c:crosses val="autoZero"/>
        <c:auto val="0"/>
        <c:lblOffset val="100"/>
        <c:baseTimeUnit val="months"/>
        <c:majorUnit val="6"/>
        <c:majorTimeUnit val="months"/>
        <c:minorUnit val="1"/>
        <c:minorTimeUnit val="months"/>
      </c:dateAx>
      <c:valAx>
        <c:axId val="476260584"/>
        <c:scaling>
          <c:orientation val="minMax"/>
          <c:min val="5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58232"/>
        <c:crosses val="autoZero"/>
        <c:crossBetween val="midCat"/>
        <c:majorUnit val="30"/>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110.65807235763914</c:v>
              </c:pt>
              <c:pt idx="1">
                <c:v>118.03604617821397</c:v>
              </c:pt>
              <c:pt idx="2">
                <c:v>113.02562421161737</c:v>
              </c:pt>
              <c:pt idx="3">
                <c:v>112.9933245234507</c:v>
              </c:pt>
              <c:pt idx="4">
                <c:v>121.32564356137929</c:v>
              </c:pt>
              <c:pt idx="5">
                <c:v>204.64570711543394</c:v>
              </c:pt>
              <c:pt idx="6">
                <c:v>184.06956058216201</c:v>
              </c:pt>
              <c:pt idx="7">
                <c:v>150.85355700996649</c:v>
              </c:pt>
              <c:pt idx="8">
                <c:v>133.10938868141668</c:v>
              </c:pt>
              <c:pt idx="9">
                <c:v>126.40198817402097</c:v>
              </c:pt>
              <c:pt idx="10">
                <c:v>121.84852660436962</c:v>
              </c:pt>
              <c:pt idx="11">
                <c:v>124.17995602445527</c:v>
              </c:pt>
              <c:pt idx="12">
                <c:v>131.06082914609752</c:v>
              </c:pt>
              <c:pt idx="13">
                <c:v>122.22745774147118</c:v>
              </c:pt>
              <c:pt idx="14">
                <c:v>124.07432411094992</c:v>
              </c:pt>
              <c:pt idx="15">
                <c:v>124.3198745725693</c:v>
              </c:pt>
              <c:pt idx="16">
                <c:v>124.66512993030045</c:v>
              </c:pt>
              <c:pt idx="17">
                <c:v>126.7604257618577</c:v>
              </c:pt>
              <c:pt idx="18">
                <c:v>127.69980948285442</c:v>
              </c:pt>
              <c:pt idx="19">
                <c:v>124.92929995198465</c:v>
              </c:pt>
              <c:pt idx="20">
                <c:v>126.26658526269023</c:v>
              </c:pt>
              <c:pt idx="21">
                <c:v>121.72133828127684</c:v>
              </c:pt>
              <c:pt idx="22">
                <c:v>126.03103539179452</c:v>
              </c:pt>
              <c:pt idx="23">
                <c:v>128.95701999529456</c:v>
              </c:pt>
              <c:pt idx="24">
                <c:v>129.98255338648451</c:v>
              </c:pt>
              <c:pt idx="25">
                <c:v>129.02077448238867</c:v>
              </c:pt>
              <c:pt idx="26">
                <c:v>133.53671880151913</c:v>
              </c:pt>
              <c:pt idx="27">
                <c:v>152.46984448132051</c:v>
              </c:pt>
              <c:pt idx="28">
                <c:v>143.46624101019094</c:v>
              </c:pt>
              <c:pt idx="29">
                <c:v>143.64605381660471</c:v>
              </c:pt>
              <c:pt idx="30">
                <c:v>136.80768086393843</c:v>
              </c:pt>
              <c:pt idx="31">
                <c:v>139.40409150003242</c:v>
              </c:pt>
              <c:pt idx="32">
                <c:v>136.57887673863661</c:v>
              </c:pt>
              <c:pt idx="33">
                <c:v>139.54421984799248</c:v>
              </c:pt>
              <c:pt idx="34">
                <c:v>143.87081221926024</c:v>
              </c:pt>
              <c:pt idx="35">
                <c:v>141.72910336958623</c:v>
              </c:pt>
              <c:pt idx="36">
                <c:v>138.41849481763808</c:v>
              </c:pt>
              <c:pt idx="37">
                <c:v>137.98774191841409</c:v>
              </c:pt>
              <c:pt idx="38">
                <c:v>134.0887369030836</c:v>
              </c:pt>
              <c:pt idx="39">
                <c:v>134.19021883670794</c:v>
              </c:pt>
              <c:pt idx="40">
                <c:v>134.44339773970506</c:v>
              </c:pt>
              <c:pt idx="41">
                <c:v>129.12742216400483</c:v>
              </c:pt>
              <c:pt idx="42">
                <c:v>137.59348085094967</c:v>
              </c:pt>
              <c:pt idx="43">
                <c:v>133.05317205237867</c:v>
              </c:pt>
              <c:pt idx="44">
                <c:v>134.629744250606</c:v>
              </c:pt>
              <c:pt idx="45">
                <c:v>139.03577036750684</c:v>
              </c:pt>
              <c:pt idx="46">
                <c:v>134.84559306017977</c:v>
              </c:pt>
              <c:pt idx="47">
                <c:v>133.54643620352519</c:v>
              </c:pt>
              <c:pt idx="48">
                <c:v>132.02116306870352</c:v>
              </c:pt>
            </c:numLit>
          </c:val>
          <c:smooth val="0"/>
          <c:extLst>
            <c:ext xmlns:c16="http://schemas.microsoft.com/office/drawing/2014/chart" uri="{C3380CC4-5D6E-409C-BE32-E72D297353CC}">
              <c16:uniqueId val="{00000001-89CC-49B8-BF7F-2058D72EE521}"/>
            </c:ext>
          </c:extLst>
        </c:ser>
        <c:ser>
          <c:idx val="0"/>
          <c:order val="1"/>
          <c:tx>
            <c:v>HORS COVID</c:v>
          </c:tx>
          <c:spPr>
            <a:ln w="12700">
              <a:solidFill>
                <a:srgbClr val="FF00FF"/>
              </a:solidFill>
              <a:prstDash val="solid"/>
            </a:ln>
          </c:spPr>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110.17790979152562</c:v>
              </c:pt>
              <c:pt idx="1">
                <c:v>117.35976326552264</c:v>
              </c:pt>
              <c:pt idx="2">
                <c:v>112.20648991132455</c:v>
              </c:pt>
              <c:pt idx="3">
                <c:v>113.3450073132833</c:v>
              </c:pt>
              <c:pt idx="4">
                <c:v>120.59786053602583</c:v>
              </c:pt>
              <c:pt idx="5">
                <c:v>134.70969051619684</c:v>
              </c:pt>
              <c:pt idx="6">
                <c:v>124.69015611147161</c:v>
              </c:pt>
              <c:pt idx="7">
                <c:v>127.31820526316162</c:v>
              </c:pt>
              <c:pt idx="8">
                <c:v>119.67048678158432</c:v>
              </c:pt>
              <c:pt idx="9">
                <c:v>116.15723335603604</c:v>
              </c:pt>
              <c:pt idx="10">
                <c:v>115.90029508570601</c:v>
              </c:pt>
              <c:pt idx="11">
                <c:v>118.70819740337966</c:v>
              </c:pt>
              <c:pt idx="12">
                <c:v>126.18490563835383</c:v>
              </c:pt>
              <c:pt idx="13">
                <c:v>117.91684918013432</c:v>
              </c:pt>
              <c:pt idx="14">
                <c:v>120.20803506139374</c:v>
              </c:pt>
              <c:pt idx="15">
                <c:v>118.89097381261334</c:v>
              </c:pt>
              <c:pt idx="16">
                <c:v>120.32071701105089</c:v>
              </c:pt>
              <c:pt idx="17">
                <c:v>119.61171004986009</c:v>
              </c:pt>
              <c:pt idx="18">
                <c:v>117.76650436946208</c:v>
              </c:pt>
              <c:pt idx="19">
                <c:v>118.2300472792966</c:v>
              </c:pt>
              <c:pt idx="20">
                <c:v>122.13222845948391</c:v>
              </c:pt>
              <c:pt idx="21">
                <c:v>116.25075182770006</c:v>
              </c:pt>
              <c:pt idx="22">
                <c:v>119.74844625208834</c:v>
              </c:pt>
              <c:pt idx="23">
                <c:v>125.2454121492365</c:v>
              </c:pt>
              <c:pt idx="24">
                <c:v>127.27576039298782</c:v>
              </c:pt>
              <c:pt idx="25">
                <c:v>123.78854285254495</c:v>
              </c:pt>
              <c:pt idx="26">
                <c:v>124.40425050545475</c:v>
              </c:pt>
              <c:pt idx="27">
                <c:v>120.26733570276569</c:v>
              </c:pt>
              <c:pt idx="28">
                <c:v>120.19575812188069</c:v>
              </c:pt>
              <c:pt idx="29">
                <c:v>125.78588850458424</c:v>
              </c:pt>
              <c:pt idx="30">
                <c:v>125.70388144936551</c:v>
              </c:pt>
              <c:pt idx="31">
                <c:v>127.58778701541087</c:v>
              </c:pt>
              <c:pt idx="32">
                <c:v>122.43396865501286</c:v>
              </c:pt>
              <c:pt idx="33">
                <c:v>125.60028290226499</c:v>
              </c:pt>
              <c:pt idx="34">
                <c:v>133.54279885966221</c:v>
              </c:pt>
              <c:pt idx="35">
                <c:v>131.2421407188501</c:v>
              </c:pt>
              <c:pt idx="36">
                <c:v>128.00988137241995</c:v>
              </c:pt>
              <c:pt idx="37">
                <c:v>127.7396903904494</c:v>
              </c:pt>
              <c:pt idx="38">
                <c:v>127.03670009798907</c:v>
              </c:pt>
              <c:pt idx="39">
                <c:v>129.74882261751546</c:v>
              </c:pt>
              <c:pt idx="40">
                <c:v>133.26650863788589</c:v>
              </c:pt>
              <c:pt idx="41">
                <c:v>129.94775150248819</c:v>
              </c:pt>
              <c:pt idx="42">
                <c:v>135.53332471242209</c:v>
              </c:pt>
              <c:pt idx="43">
                <c:v>132.87961327410184</c:v>
              </c:pt>
              <c:pt idx="44">
                <c:v>132.10522772446308</c:v>
              </c:pt>
              <c:pt idx="45">
                <c:v>135.05008664784546</c:v>
              </c:pt>
              <c:pt idx="46">
                <c:v>132.82904153554964</c:v>
              </c:pt>
              <c:pt idx="47">
                <c:v>133.38828407698287</c:v>
              </c:pt>
              <c:pt idx="48">
                <c:v>130.64861645592669</c:v>
              </c:pt>
            </c:numLit>
          </c:val>
          <c:smooth val="0"/>
          <c:extLst>
            <c:ext xmlns:c16="http://schemas.microsoft.com/office/drawing/2014/chart" uri="{C3380CC4-5D6E-409C-BE32-E72D297353CC}">
              <c16:uniqueId val="{00000002-89CC-49B8-BF7F-2058D72EE521}"/>
            </c:ext>
          </c:extLst>
        </c:ser>
        <c:dLbls>
          <c:showLegendKey val="0"/>
          <c:showVal val="0"/>
          <c:showCatName val="0"/>
          <c:showSerName val="0"/>
          <c:showPercent val="0"/>
          <c:showBubbleSize val="0"/>
        </c:dLbls>
        <c:marker val="1"/>
        <c:smooth val="0"/>
        <c:axId val="476253528"/>
        <c:axId val="476259016"/>
      </c:lineChart>
      <c:dateAx>
        <c:axId val="47625352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6259016"/>
        <c:crosses val="autoZero"/>
        <c:auto val="0"/>
        <c:lblOffset val="100"/>
        <c:baseTimeUnit val="months"/>
        <c:majorUnit val="6"/>
        <c:majorTimeUnit val="months"/>
        <c:minorUnit val="1"/>
        <c:minorTimeUnit val="months"/>
      </c:dateAx>
      <c:valAx>
        <c:axId val="476259016"/>
        <c:scaling>
          <c:orientation val="minMax"/>
          <c:max val="220"/>
          <c:min val="8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53528"/>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98.796705733935113</c:v>
              </c:pt>
              <c:pt idx="1">
                <c:v>103.42132178233894</c:v>
              </c:pt>
              <c:pt idx="2">
                <c:v>103.15956062007893</c:v>
              </c:pt>
              <c:pt idx="3">
                <c:v>101.14015349157286</c:v>
              </c:pt>
              <c:pt idx="4">
                <c:v>108.18523096979862</c:v>
              </c:pt>
              <c:pt idx="5">
                <c:v>141.4180227794748</c:v>
              </c:pt>
              <c:pt idx="6">
                <c:v>144.04420476198806</c:v>
              </c:pt>
              <c:pt idx="7">
                <c:v>138.33104732024876</c:v>
              </c:pt>
              <c:pt idx="8">
                <c:v>118.96811566632411</c:v>
              </c:pt>
              <c:pt idx="9">
                <c:v>111.65280144518664</c:v>
              </c:pt>
              <c:pt idx="10">
                <c:v>102.65733801706835</c:v>
              </c:pt>
              <c:pt idx="11">
                <c:v>102.41903668683656</c:v>
              </c:pt>
              <c:pt idx="12">
                <c:v>102.7491250920547</c:v>
              </c:pt>
              <c:pt idx="13">
                <c:v>101.47767141375412</c:v>
              </c:pt>
              <c:pt idx="14">
                <c:v>97.567288958959466</c:v>
              </c:pt>
              <c:pt idx="15">
                <c:v>101.77702334370258</c:v>
              </c:pt>
              <c:pt idx="16">
                <c:v>98.666282541410638</c:v>
              </c:pt>
              <c:pt idx="17">
                <c:v>106.30004085054384</c:v>
              </c:pt>
              <c:pt idx="18">
                <c:v>101.30335911186465</c:v>
              </c:pt>
              <c:pt idx="19">
                <c:v>99.705614347503797</c:v>
              </c:pt>
              <c:pt idx="20">
                <c:v>96.762962979712825</c:v>
              </c:pt>
              <c:pt idx="21">
                <c:v>92.003564356408447</c:v>
              </c:pt>
              <c:pt idx="22">
                <c:v>98.798522883526545</c:v>
              </c:pt>
              <c:pt idx="23">
                <c:v>98.501445934134495</c:v>
              </c:pt>
              <c:pt idx="24">
                <c:v>101.32039230770162</c:v>
              </c:pt>
              <c:pt idx="25">
                <c:v>98.840685971013968</c:v>
              </c:pt>
              <c:pt idx="26">
                <c:v>102.29475680191075</c:v>
              </c:pt>
              <c:pt idx="27">
                <c:v>106.97484373658217</c:v>
              </c:pt>
              <c:pt idx="28">
                <c:v>103.28510101995609</c:v>
              </c:pt>
              <c:pt idx="29">
                <c:v>103.19754139261428</c:v>
              </c:pt>
              <c:pt idx="30">
                <c:v>101.545835489149</c:v>
              </c:pt>
              <c:pt idx="31">
                <c:v>104.9468044181373</c:v>
              </c:pt>
              <c:pt idx="32">
                <c:v>98.58879917980255</c:v>
              </c:pt>
              <c:pt idx="33">
                <c:v>105.15863291441947</c:v>
              </c:pt>
              <c:pt idx="34">
                <c:v>106.76097602710945</c:v>
              </c:pt>
              <c:pt idx="35">
                <c:v>110.66884117604189</c:v>
              </c:pt>
              <c:pt idx="36">
                <c:v>105.07301567052355</c:v>
              </c:pt>
              <c:pt idx="37">
                <c:v>108.07567801116886</c:v>
              </c:pt>
              <c:pt idx="38">
                <c:v>106.35916351355799</c:v>
              </c:pt>
              <c:pt idx="39">
                <c:v>105.21755948497898</c:v>
              </c:pt>
              <c:pt idx="40">
                <c:v>103.81676991531212</c:v>
              </c:pt>
              <c:pt idx="41">
                <c:v>102.03685348360374</c:v>
              </c:pt>
              <c:pt idx="42">
                <c:v>110.7522120370366</c:v>
              </c:pt>
              <c:pt idx="43">
                <c:v>102.98712952809423</c:v>
              </c:pt>
              <c:pt idx="44">
                <c:v>109.81835633305658</c:v>
              </c:pt>
              <c:pt idx="45">
                <c:v>107.00403226574598</c:v>
              </c:pt>
              <c:pt idx="46">
                <c:v>107.62270348061449</c:v>
              </c:pt>
              <c:pt idx="47">
                <c:v>107.34629437666567</c:v>
              </c:pt>
              <c:pt idx="48">
                <c:v>106.05883620415415</c:v>
              </c:pt>
            </c:numLit>
          </c:val>
          <c:smooth val="0"/>
          <c:extLst>
            <c:ext xmlns:c16="http://schemas.microsoft.com/office/drawing/2014/chart" uri="{C3380CC4-5D6E-409C-BE32-E72D297353CC}">
              <c16:uniqueId val="{00000001-28E6-44C1-80C3-B5760F6B9339}"/>
            </c:ext>
          </c:extLst>
        </c:ser>
        <c:ser>
          <c:idx val="0"/>
          <c:order val="1"/>
          <c:tx>
            <c:v>HORS COVID</c:v>
          </c:tx>
          <c:spPr>
            <a:ln w="12700">
              <a:solidFill>
                <a:srgbClr val="FF00FF"/>
              </a:solidFill>
              <a:prstDash val="solid"/>
            </a:ln>
          </c:spPr>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96.061444616259493</c:v>
              </c:pt>
              <c:pt idx="1">
                <c:v>98.107856340631685</c:v>
              </c:pt>
              <c:pt idx="2">
                <c:v>100.98657344658231</c:v>
              </c:pt>
              <c:pt idx="3">
                <c:v>101.30091829018309</c:v>
              </c:pt>
              <c:pt idx="4">
                <c:v>103.75164952966955</c:v>
              </c:pt>
              <c:pt idx="5">
                <c:v>98.60874735241832</c:v>
              </c:pt>
              <c:pt idx="6">
                <c:v>99.642059568594476</c:v>
              </c:pt>
              <c:pt idx="7">
                <c:v>100.02623486381597</c:v>
              </c:pt>
              <c:pt idx="8">
                <c:v>97.103571325505015</c:v>
              </c:pt>
              <c:pt idx="9">
                <c:v>99.071403569880829</c:v>
              </c:pt>
              <c:pt idx="10">
                <c:v>96.817259158278091</c:v>
              </c:pt>
              <c:pt idx="11">
                <c:v>94.688478621043231</c:v>
              </c:pt>
              <c:pt idx="12">
                <c:v>95.358789195293724</c:v>
              </c:pt>
              <c:pt idx="13">
                <c:v>95.421768617397589</c:v>
              </c:pt>
              <c:pt idx="14">
                <c:v>92.714626669077134</c:v>
              </c:pt>
              <c:pt idx="15">
                <c:v>95.719283170593073</c:v>
              </c:pt>
              <c:pt idx="16">
                <c:v>91.532189175935912</c:v>
              </c:pt>
              <c:pt idx="17">
                <c:v>95.938747781174044</c:v>
              </c:pt>
              <c:pt idx="18">
                <c:v>94.40605737870375</c:v>
              </c:pt>
              <c:pt idx="19">
                <c:v>94.853782639824104</c:v>
              </c:pt>
              <c:pt idx="20">
                <c:v>94.325960582871318</c:v>
              </c:pt>
              <c:pt idx="21">
                <c:v>90.83342438644226</c:v>
              </c:pt>
              <c:pt idx="22">
                <c:v>94.461518589562544</c:v>
              </c:pt>
              <c:pt idx="23">
                <c:v>97.264311393249386</c:v>
              </c:pt>
              <c:pt idx="24">
                <c:v>94.588541081029021</c:v>
              </c:pt>
              <c:pt idx="25">
                <c:v>95.8246763651306</c:v>
              </c:pt>
              <c:pt idx="26">
                <c:v>95.845811090560389</c:v>
              </c:pt>
              <c:pt idx="27">
                <c:v>94.466078556934676</c:v>
              </c:pt>
              <c:pt idx="28">
                <c:v>99.823538317416677</c:v>
              </c:pt>
              <c:pt idx="29">
                <c:v>102.01534171029864</c:v>
              </c:pt>
              <c:pt idx="30">
                <c:v>102.86433552698517</c:v>
              </c:pt>
              <c:pt idx="31">
                <c:v>102.14089481389624</c:v>
              </c:pt>
              <c:pt idx="32">
                <c:v>100.71187089499193</c:v>
              </c:pt>
              <c:pt idx="33">
                <c:v>101.84088152458648</c:v>
              </c:pt>
              <c:pt idx="34">
                <c:v>103.84866142947993</c:v>
              </c:pt>
              <c:pt idx="35">
                <c:v>104.7160131951409</c:v>
              </c:pt>
              <c:pt idx="36">
                <c:v>103.04683709250813</c:v>
              </c:pt>
              <c:pt idx="37">
                <c:v>102.90423245065439</c:v>
              </c:pt>
              <c:pt idx="38">
                <c:v>103.41114394623874</c:v>
              </c:pt>
              <c:pt idx="39">
                <c:v>104.35734179449886</c:v>
              </c:pt>
              <c:pt idx="40">
                <c:v>104.61290627607262</c:v>
              </c:pt>
              <c:pt idx="41">
                <c:v>104.69409130145746</c:v>
              </c:pt>
              <c:pt idx="42">
                <c:v>107.28668768454637</c:v>
              </c:pt>
              <c:pt idx="43">
                <c:v>104.84275826131312</c:v>
              </c:pt>
              <c:pt idx="44">
                <c:v>108.43771295733818</c:v>
              </c:pt>
              <c:pt idx="45">
                <c:v>108.15491653663062</c:v>
              </c:pt>
              <c:pt idx="46">
                <c:v>107.01036754885365</c:v>
              </c:pt>
              <c:pt idx="47">
                <c:v>106.03833378242746</c:v>
              </c:pt>
              <c:pt idx="48">
                <c:v>107.8705689581974</c:v>
              </c:pt>
            </c:numLit>
          </c:val>
          <c:smooth val="0"/>
          <c:extLst>
            <c:ext xmlns:c16="http://schemas.microsoft.com/office/drawing/2014/chart" uri="{C3380CC4-5D6E-409C-BE32-E72D297353CC}">
              <c16:uniqueId val="{00000002-28E6-44C1-80C3-B5760F6B9339}"/>
            </c:ext>
          </c:extLst>
        </c:ser>
        <c:dLbls>
          <c:showLegendKey val="0"/>
          <c:showVal val="0"/>
          <c:showCatName val="0"/>
          <c:showSerName val="0"/>
          <c:showPercent val="0"/>
          <c:showBubbleSize val="0"/>
        </c:dLbls>
        <c:marker val="1"/>
        <c:smooth val="0"/>
        <c:axId val="313424560"/>
        <c:axId val="313424952"/>
      </c:lineChart>
      <c:dateAx>
        <c:axId val="31342456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313424952"/>
        <c:crosses val="autoZero"/>
        <c:auto val="0"/>
        <c:lblOffset val="100"/>
        <c:baseTimeUnit val="months"/>
        <c:majorUnit val="6"/>
        <c:majorTimeUnit val="months"/>
        <c:minorUnit val="1"/>
        <c:minorTimeUnit val="months"/>
      </c:dateAx>
      <c:valAx>
        <c:axId val="313424952"/>
        <c:scaling>
          <c:orientation val="minMax"/>
          <c:max val="180"/>
          <c:min val="4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3424560"/>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ysClr val="window" lastClr="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113.60432993301399</c:v>
              </c:pt>
              <c:pt idx="1">
                <c:v>121.66621324322256</c:v>
              </c:pt>
              <c:pt idx="2">
                <c:v>115.4762663271397</c:v>
              </c:pt>
              <c:pt idx="3">
                <c:v>115.93754638698317</c:v>
              </c:pt>
              <c:pt idx="4">
                <c:v>124.58960473631898</c:v>
              </c:pt>
              <c:pt idx="5">
                <c:v>220.350899430791</c:v>
              </c:pt>
              <c:pt idx="6">
                <c:v>194.0115016361209</c:v>
              </c:pt>
              <c:pt idx="7">
                <c:v>153.96403662049511</c:v>
              </c:pt>
              <c:pt idx="8">
                <c:v>136.62195465024004</c:v>
              </c:pt>
              <c:pt idx="9">
                <c:v>130.06555448210599</c:v>
              </c:pt>
              <c:pt idx="10">
                <c:v>126.61544651752604</c:v>
              </c:pt>
              <c:pt idx="11">
                <c:v>129.58517411437202</c:v>
              </c:pt>
              <c:pt idx="12">
                <c:v>138.09320367655835</c:v>
              </c:pt>
              <c:pt idx="13">
                <c:v>127.38151941875499</c:v>
              </c:pt>
              <c:pt idx="14">
                <c:v>130.65843499756639</c:v>
              </c:pt>
              <c:pt idx="15">
                <c:v>129.91931756346946</c:v>
              </c:pt>
              <c:pt idx="16">
                <c:v>131.12301151347765</c:v>
              </c:pt>
              <c:pt idx="17">
                <c:v>131.84260271097716</c:v>
              </c:pt>
              <c:pt idx="18">
                <c:v>134.25645209713093</c:v>
              </c:pt>
              <c:pt idx="19">
                <c:v>131.19463826827624</c:v>
              </c:pt>
              <c:pt idx="20">
                <c:v>133.59502164020739</c:v>
              </c:pt>
              <c:pt idx="21">
                <c:v>129.10296801477202</c:v>
              </c:pt>
              <c:pt idx="22">
                <c:v>132.79534837691324</c:v>
              </c:pt>
              <c:pt idx="23">
                <c:v>136.52191269583415</c:v>
              </c:pt>
              <c:pt idx="24">
                <c:v>137.10197831313832</c:v>
              </c:pt>
              <c:pt idx="25">
                <c:v>136.51723903179604</c:v>
              </c:pt>
              <c:pt idx="26">
                <c:v>141.29694324538471</c:v>
              </c:pt>
              <c:pt idx="27">
                <c:v>163.77039650354709</c:v>
              </c:pt>
              <c:pt idx="28">
                <c:v>153.44687746120874</c:v>
              </c:pt>
              <c:pt idx="29">
                <c:v>153.69310319316386</c:v>
              </c:pt>
              <c:pt idx="30">
                <c:v>145.56640845014698</c:v>
              </c:pt>
              <c:pt idx="31">
                <c:v>147.96297398908885</c:v>
              </c:pt>
              <c:pt idx="32">
                <c:v>146.0152728427004</c:v>
              </c:pt>
              <c:pt idx="33">
                <c:v>148.08529266031852</c:v>
              </c:pt>
              <c:pt idx="34">
                <c:v>153.08856422631359</c:v>
              </c:pt>
              <c:pt idx="35">
                <c:v>149.44419520377505</c:v>
              </c:pt>
              <c:pt idx="36">
                <c:v>146.7012141415106</c:v>
              </c:pt>
              <c:pt idx="37">
                <c:v>145.41763154898152</c:v>
              </c:pt>
              <c:pt idx="38">
                <c:v>140.97651537352854</c:v>
              </c:pt>
              <c:pt idx="39">
                <c:v>141.38676876234629</c:v>
              </c:pt>
              <c:pt idx="40">
                <c:v>142.05077866792612</c:v>
              </c:pt>
              <c:pt idx="41">
                <c:v>135.85647756950408</c:v>
              </c:pt>
              <c:pt idx="42">
                <c:v>144.26061239527155</c:v>
              </c:pt>
              <c:pt idx="43">
                <c:v>140.52130859675378</c:v>
              </c:pt>
              <c:pt idx="44">
                <c:v>140.79267150230714</c:v>
              </c:pt>
              <c:pt idx="45">
                <c:v>146.99216814431423</c:v>
              </c:pt>
              <c:pt idx="46">
                <c:v>141.60751579571874</c:v>
              </c:pt>
              <c:pt idx="47">
                <c:v>140.05431752801076</c:v>
              </c:pt>
              <c:pt idx="48">
                <c:v>138.46997327967651</c:v>
              </c:pt>
            </c:numLit>
          </c:val>
          <c:smooth val="0"/>
          <c:extLst>
            <c:ext xmlns:c16="http://schemas.microsoft.com/office/drawing/2014/chart" uri="{C3380CC4-5D6E-409C-BE32-E72D297353CC}">
              <c16:uniqueId val="{00000001-2857-4047-88C2-AFFFD1E64163}"/>
            </c:ext>
          </c:extLst>
        </c:ser>
        <c:ser>
          <c:idx val="0"/>
          <c:order val="1"/>
          <c:tx>
            <c:v>HORS COVID</c:v>
          </c:tx>
          <c:spPr>
            <a:ln w="12700">
              <a:solidFill>
                <a:srgbClr val="FF00FF"/>
              </a:solidFill>
              <a:prstDash val="solid"/>
            </a:ln>
          </c:spPr>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113.67871174584643</c:v>
              </c:pt>
              <c:pt idx="1">
                <c:v>122.13412515784319</c:v>
              </c:pt>
              <c:pt idx="2">
                <c:v>114.98896448972731</c:v>
              </c:pt>
              <c:pt idx="3">
                <c:v>116.33187193318545</c:v>
              </c:pt>
              <c:pt idx="4">
                <c:v>124.77562371411133</c:v>
              </c:pt>
              <c:pt idx="5">
                <c:v>143.66251622797762</c:v>
              </c:pt>
              <c:pt idx="6">
                <c:v>130.90193960263636</c:v>
              </c:pt>
              <c:pt idx="7">
                <c:v>134.08645653039105</c:v>
              </c:pt>
              <c:pt idx="8">
                <c:v>125.26695167210499</c:v>
              </c:pt>
              <c:pt idx="9">
                <c:v>120.39442060963881</c:v>
              </c:pt>
              <c:pt idx="10">
                <c:v>120.63277794452864</c:v>
              </c:pt>
              <c:pt idx="11">
                <c:v>124.66494914054778</c:v>
              </c:pt>
              <c:pt idx="12">
                <c:v>133.82960474313174</c:v>
              </c:pt>
              <c:pt idx="13">
                <c:v>123.49549943137528</c:v>
              </c:pt>
              <c:pt idx="14">
                <c:v>127.02624178919433</c:v>
              </c:pt>
              <c:pt idx="15">
                <c:v>124.63741946153071</c:v>
              </c:pt>
              <c:pt idx="16">
                <c:v>127.4601058917584</c:v>
              </c:pt>
              <c:pt idx="17">
                <c:v>125.48246817137519</c:v>
              </c:pt>
              <c:pt idx="18">
                <c:v>123.55976050431543</c:v>
              </c:pt>
              <c:pt idx="19">
                <c:v>124.02722609981127</c:v>
              </c:pt>
              <c:pt idx="20">
                <c:v>129.02802253514051</c:v>
              </c:pt>
              <c:pt idx="21">
                <c:v>122.55410245232197</c:v>
              </c:pt>
              <c:pt idx="22">
                <c:v>126.01945848359553</c:v>
              </c:pt>
              <c:pt idx="23">
                <c:v>132.18456377072309</c:v>
              </c:pt>
              <c:pt idx="24">
                <c:v>135.38200227633951</c:v>
              </c:pt>
              <c:pt idx="25">
                <c:v>130.7234204748149</c:v>
              </c:pt>
              <c:pt idx="26">
                <c:v>131.48657878485915</c:v>
              </c:pt>
              <c:pt idx="27">
                <c:v>126.66589868001302</c:v>
              </c:pt>
              <c:pt idx="28">
                <c:v>125.24795114753142</c:v>
              </c:pt>
              <c:pt idx="29">
                <c:v>131.6808470256816</c:v>
              </c:pt>
              <c:pt idx="30">
                <c:v>131.36795712327879</c:v>
              </c:pt>
              <c:pt idx="31">
                <c:v>133.89846953007759</c:v>
              </c:pt>
              <c:pt idx="32">
                <c:v>127.82092362894426</c:v>
              </c:pt>
              <c:pt idx="33">
                <c:v>131.49247742431902</c:v>
              </c:pt>
              <c:pt idx="34">
                <c:v>140.90677369732859</c:v>
              </c:pt>
              <c:pt idx="35">
                <c:v>137.82046736950991</c:v>
              </c:pt>
              <c:pt idx="36">
                <c:v>134.20057239286268</c:v>
              </c:pt>
              <c:pt idx="37">
                <c:v>133.89874073432892</c:v>
              </c:pt>
              <c:pt idx="38">
                <c:v>132.89570177589349</c:v>
              </c:pt>
              <c:pt idx="39">
                <c:v>136.04576342987005</c:v>
              </c:pt>
              <c:pt idx="40">
                <c:v>140.37243677932489</c:v>
              </c:pt>
              <c:pt idx="41">
                <c:v>136.21051359539683</c:v>
              </c:pt>
              <c:pt idx="42">
                <c:v>142.53832779799896</c:v>
              </c:pt>
              <c:pt idx="43">
                <c:v>139.83259162974247</c:v>
              </c:pt>
              <c:pt idx="44">
                <c:v>137.97463489700655</c:v>
              </c:pt>
              <c:pt idx="45">
                <c:v>141.71993373195139</c:v>
              </c:pt>
              <c:pt idx="46">
                <c:v>139.23192378888919</c:v>
              </c:pt>
              <c:pt idx="47">
                <c:v>140.17091402385634</c:v>
              </c:pt>
              <c:pt idx="48">
                <c:v>136.29744087518571</c:v>
              </c:pt>
            </c:numLit>
          </c:val>
          <c:smooth val="0"/>
          <c:extLst>
            <c:ext xmlns:c16="http://schemas.microsoft.com/office/drawing/2014/chart" uri="{C3380CC4-5D6E-409C-BE32-E72D297353CC}">
              <c16:uniqueId val="{00000002-2857-4047-88C2-AFFFD1E64163}"/>
            </c:ext>
          </c:extLst>
        </c:ser>
        <c:dLbls>
          <c:showLegendKey val="0"/>
          <c:showVal val="0"/>
          <c:showCatName val="0"/>
          <c:showSerName val="0"/>
          <c:showPercent val="0"/>
          <c:showBubbleSize val="0"/>
        </c:dLbls>
        <c:marker val="1"/>
        <c:smooth val="0"/>
        <c:axId val="313425736"/>
        <c:axId val="313428088"/>
      </c:lineChart>
      <c:dateAx>
        <c:axId val="31342573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3428088"/>
        <c:crosses val="autoZero"/>
        <c:auto val="0"/>
        <c:lblOffset val="100"/>
        <c:baseTimeUnit val="months"/>
        <c:majorUnit val="6"/>
        <c:majorTimeUnit val="months"/>
        <c:minorUnit val="1"/>
        <c:minorTimeUnit val="months"/>
      </c:dateAx>
      <c:valAx>
        <c:axId val="313428088"/>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3425736"/>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102.18513862552629</c:v>
              </c:pt>
              <c:pt idx="1">
                <c:v>100.62546886368675</c:v>
              </c:pt>
              <c:pt idx="2">
                <c:v>102.12451341929443</c:v>
              </c:pt>
              <c:pt idx="3">
                <c:v>103.30695809465131</c:v>
              </c:pt>
              <c:pt idx="4">
                <c:v>107.70208067081148</c:v>
              </c:pt>
              <c:pt idx="5">
                <c:v>92.197760513361345</c:v>
              </c:pt>
              <c:pt idx="6">
                <c:v>98.60851009716059</c:v>
              </c:pt>
              <c:pt idx="7">
                <c:v>101.83421562365336</c:v>
              </c:pt>
              <c:pt idx="8">
                <c:v>101.55946277488749</c:v>
              </c:pt>
              <c:pt idx="9">
                <c:v>103.99113369470521</c:v>
              </c:pt>
              <c:pt idx="10">
                <c:v>104.16638505186791</c:v>
              </c:pt>
              <c:pt idx="11">
                <c:v>107.48155746239493</c:v>
              </c:pt>
              <c:pt idx="12">
                <c:v>106.52186374602708</c:v>
              </c:pt>
              <c:pt idx="13">
                <c:v>104.6994532396762</c:v>
              </c:pt>
              <c:pt idx="14">
                <c:v>105.26129650635482</c:v>
              </c:pt>
              <c:pt idx="15">
                <c:v>107.07936992249107</c:v>
              </c:pt>
              <c:pt idx="16">
                <c:v>109.06288842623646</c:v>
              </c:pt>
              <c:pt idx="17">
                <c:v>109.54718355874053</c:v>
              </c:pt>
              <c:pt idx="18">
                <c:v>109.51908946267666</c:v>
              </c:pt>
              <c:pt idx="19">
                <c:v>109.3510652262044</c:v>
              </c:pt>
              <c:pt idx="20">
                <c:v>112.46724342734767</c:v>
              </c:pt>
              <c:pt idx="21">
                <c:v>119.06502458864571</c:v>
              </c:pt>
              <c:pt idx="22">
                <c:v>117.54078418582885</c:v>
              </c:pt>
              <c:pt idx="23">
                <c:v>114.40673319799066</c:v>
              </c:pt>
              <c:pt idx="24">
                <c:v>115.85953273857913</c:v>
              </c:pt>
              <c:pt idx="25">
                <c:v>117.79072804701585</c:v>
              </c:pt>
              <c:pt idx="26">
                <c:v>133.12005390140607</c:v>
              </c:pt>
              <c:pt idx="27">
                <c:v>126.14626726148452</c:v>
              </c:pt>
              <c:pt idx="28">
                <c:v>119.8178591823837</c:v>
              </c:pt>
              <c:pt idx="29">
                <c:v>120.31548887215133</c:v>
              </c:pt>
              <c:pt idx="30">
                <c:v>119.53700261880675</c:v>
              </c:pt>
              <c:pt idx="31">
                <c:v>117.50158155211403</c:v>
              </c:pt>
              <c:pt idx="32">
                <c:v>118.40014188276373</c:v>
              </c:pt>
              <c:pt idx="33">
                <c:v>120.26346489724243</c:v>
              </c:pt>
              <c:pt idx="34">
                <c:v>117.31106164121543</c:v>
              </c:pt>
              <c:pt idx="35">
                <c:v>119.41354111239065</c:v>
              </c:pt>
              <c:pt idx="36">
                <c:v>118.26992412683003</c:v>
              </c:pt>
              <c:pt idx="37">
                <c:v>119.51956261103594</c:v>
              </c:pt>
              <c:pt idx="38">
                <c:v>120.0084534271965</c:v>
              </c:pt>
              <c:pt idx="39">
                <c:v>120.49527837261861</c:v>
              </c:pt>
              <c:pt idx="40">
                <c:v>121.42234807682186</c:v>
              </c:pt>
              <c:pt idx="41">
                <c:v>120.93404980043225</c:v>
              </c:pt>
              <c:pt idx="42">
                <c:v>120.6238792405473</c:v>
              </c:pt>
              <c:pt idx="43">
                <c:v>127.04014906144441</c:v>
              </c:pt>
              <c:pt idx="44">
                <c:v>123.6774860521961</c:v>
              </c:pt>
              <c:pt idx="45">
                <c:v>123.07783366283576</c:v>
              </c:pt>
              <c:pt idx="46">
                <c:v>123.9237370600339</c:v>
              </c:pt>
              <c:pt idx="47">
                <c:v>123.80533160604472</c:v>
              </c:pt>
              <c:pt idx="48">
                <c:v>124.49876261976</c:v>
              </c:pt>
            </c:numLit>
          </c:val>
          <c:smooth val="0"/>
          <c:extLst>
            <c:ext xmlns:c16="http://schemas.microsoft.com/office/drawing/2014/chart" uri="{C3380CC4-5D6E-409C-BE32-E72D297353CC}">
              <c16:uniqueId val="{00000001-6034-48BE-8C1B-AB2C78CA262C}"/>
            </c:ext>
          </c:extLst>
        </c:ser>
        <c:ser>
          <c:idx val="0"/>
          <c:order val="1"/>
          <c:tx>
            <c:v>"HORS COVID"</c:v>
          </c:tx>
          <c:spPr>
            <a:ln w="12700">
              <a:solidFill>
                <a:srgbClr val="FF00FF"/>
              </a:solidFill>
              <a:prstDash val="solid"/>
            </a:ln>
          </c:spPr>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101.24407293300408</c:v>
              </c:pt>
              <c:pt idx="1">
                <c:v>101.93527355287782</c:v>
              </c:pt>
              <c:pt idx="2">
                <c:v>103.18536781226042</c:v>
              </c:pt>
              <c:pt idx="3">
                <c:v>103.24290445179068</c:v>
              </c:pt>
              <c:pt idx="4">
                <c:v>108.013122471269</c:v>
              </c:pt>
              <c:pt idx="5">
                <c:v>92.420211986098238</c:v>
              </c:pt>
              <c:pt idx="6">
                <c:v>98.61542364278516</c:v>
              </c:pt>
              <c:pt idx="7">
                <c:v>101.18572603102515</c:v>
              </c:pt>
              <c:pt idx="8">
                <c:v>101.78529682271839</c:v>
              </c:pt>
              <c:pt idx="9">
                <c:v>104.17919756570993</c:v>
              </c:pt>
              <c:pt idx="10">
                <c:v>104.12881813758108</c:v>
              </c:pt>
              <c:pt idx="11">
                <c:v>106.05731204264821</c:v>
              </c:pt>
              <c:pt idx="12">
                <c:v>104.66908518633741</c:v>
              </c:pt>
              <c:pt idx="13">
                <c:v>103.28155126126642</c:v>
              </c:pt>
              <c:pt idx="14">
                <c:v>103.62060710349614</c:v>
              </c:pt>
              <c:pt idx="15">
                <c:v>104.30782286937958</c:v>
              </c:pt>
              <c:pt idx="16">
                <c:v>104.80410853878239</c:v>
              </c:pt>
              <c:pt idx="17">
                <c:v>105.82862671686652</c:v>
              </c:pt>
              <c:pt idx="18">
                <c:v>108.23774844954472</c:v>
              </c:pt>
              <c:pt idx="19">
                <c:v>107.56168446120743</c:v>
              </c:pt>
              <c:pt idx="20">
                <c:v>108.40017992740125</c:v>
              </c:pt>
              <c:pt idx="21">
                <c:v>109.42365978008155</c:v>
              </c:pt>
              <c:pt idx="22">
                <c:v>110.33250755744719</c:v>
              </c:pt>
              <c:pt idx="23">
                <c:v>111.22079751094138</c:v>
              </c:pt>
              <c:pt idx="24">
                <c:v>111.96202682105006</c:v>
              </c:pt>
              <c:pt idx="25">
                <c:v>111.65510023333975</c:v>
              </c:pt>
              <c:pt idx="26">
                <c:v>111.88232806774123</c:v>
              </c:pt>
              <c:pt idx="27">
                <c:v>114.21827659933001</c:v>
              </c:pt>
              <c:pt idx="28">
                <c:v>114.56599079203352</c:v>
              </c:pt>
              <c:pt idx="29">
                <c:v>115.39361856123371</c:v>
              </c:pt>
              <c:pt idx="30">
                <c:v>116.56096207523849</c:v>
              </c:pt>
              <c:pt idx="31">
                <c:v>115.57845802324711</c:v>
              </c:pt>
              <c:pt idx="32">
                <c:v>116.82956627678604</c:v>
              </c:pt>
              <c:pt idx="33">
                <c:v>117.63227922262558</c:v>
              </c:pt>
              <c:pt idx="34">
                <c:v>116.54359660346752</c:v>
              </c:pt>
              <c:pt idx="35">
                <c:v>117.15306479262242</c:v>
              </c:pt>
              <c:pt idx="36">
                <c:v>116.91985453946533</c:v>
              </c:pt>
              <c:pt idx="37">
                <c:v>117.56323846617127</c:v>
              </c:pt>
              <c:pt idx="38">
                <c:v>119.48676573942332</c:v>
              </c:pt>
              <c:pt idx="39">
                <c:v>119.41721110682519</c:v>
              </c:pt>
              <c:pt idx="40">
                <c:v>121.01855437740548</c:v>
              </c:pt>
              <c:pt idx="41">
                <c:v>120.42418539904605</c:v>
              </c:pt>
              <c:pt idx="42">
                <c:v>118.10155482752414</c:v>
              </c:pt>
              <c:pt idx="43">
                <c:v>126.86323550291432</c:v>
              </c:pt>
              <c:pt idx="44">
                <c:v>122.49678143485399</c:v>
              </c:pt>
              <c:pt idx="45">
                <c:v>122.5215150211105</c:v>
              </c:pt>
              <c:pt idx="46">
                <c:v>123.21313578578734</c:v>
              </c:pt>
              <c:pt idx="47">
                <c:v>124.13454372869587</c:v>
              </c:pt>
              <c:pt idx="48">
                <c:v>125.7010639737328</c:v>
              </c:pt>
            </c:numLit>
          </c:val>
          <c:smooth val="0"/>
          <c:extLst>
            <c:ext xmlns:c16="http://schemas.microsoft.com/office/drawing/2014/chart" uri="{C3380CC4-5D6E-409C-BE32-E72D297353CC}">
              <c16:uniqueId val="{00000002-6034-48BE-8C1B-AB2C78CA262C}"/>
            </c:ext>
          </c:extLst>
        </c:ser>
        <c:dLbls>
          <c:showLegendKey val="0"/>
          <c:showVal val="0"/>
          <c:showCatName val="0"/>
          <c:showSerName val="0"/>
          <c:showPercent val="0"/>
          <c:showBubbleSize val="0"/>
        </c:dLbls>
        <c:marker val="1"/>
        <c:smooth val="0"/>
        <c:axId val="473121584"/>
        <c:axId val="473122368"/>
      </c:lineChart>
      <c:dateAx>
        <c:axId val="47312158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3122368"/>
        <c:crosses val="autoZero"/>
        <c:auto val="0"/>
        <c:lblOffset val="100"/>
        <c:baseTimeUnit val="months"/>
        <c:majorUnit val="6"/>
        <c:majorTimeUnit val="months"/>
        <c:minorUnit val="1"/>
        <c:minorTimeUnit val="months"/>
      </c:dateAx>
      <c:valAx>
        <c:axId val="473122368"/>
        <c:scaling>
          <c:orientation val="minMax"/>
          <c:max val="130"/>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3121584"/>
        <c:crossesAt val="41061"/>
        <c:crossBetween val="midCat"/>
        <c:majorUnit val="10"/>
      </c:valAx>
      <c:spPr>
        <a:solidFill>
          <a:srgbClr val="FFFFFF"/>
        </a:solidFill>
        <a:ln w="12700">
          <a:solidFill>
            <a:srgbClr val="808080"/>
          </a:solidFill>
          <a:prstDash val="solid"/>
        </a:ln>
      </c:spPr>
    </c:plotArea>
    <c:legend>
      <c:legendPos val="r"/>
      <c:layout>
        <c:manualLayout>
          <c:xMode val="edge"/>
          <c:yMode val="edge"/>
          <c:x val="0.1393025"/>
          <c:y val="0.8970712909441233"/>
          <c:w val="0.70526323098501575"/>
          <c:h val="6.865163776493256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96.17687249137245</c:v>
              </c:pt>
              <c:pt idx="1">
                <c:v>94.007397512153162</c:v>
              </c:pt>
              <c:pt idx="2">
                <c:v>95.40454766578776</c:v>
              </c:pt>
              <c:pt idx="3">
                <c:v>97.00166862775859</c:v>
              </c:pt>
              <c:pt idx="4">
                <c:v>100.13524545524386</c:v>
              </c:pt>
              <c:pt idx="5">
                <c:v>87.046722381935794</c:v>
              </c:pt>
              <c:pt idx="6">
                <c:v>92.933608587896018</c:v>
              </c:pt>
              <c:pt idx="7">
                <c:v>94.599079005520309</c:v>
              </c:pt>
              <c:pt idx="8">
                <c:v>94.247066911798171</c:v>
              </c:pt>
              <c:pt idx="9">
                <c:v>97.025478607040114</c:v>
              </c:pt>
              <c:pt idx="10">
                <c:v>96.526587328965874</c:v>
              </c:pt>
              <c:pt idx="11">
                <c:v>100.06082488928996</c:v>
              </c:pt>
              <c:pt idx="12">
                <c:v>97.590238201697488</c:v>
              </c:pt>
              <c:pt idx="13">
                <c:v>96.699561508460675</c:v>
              </c:pt>
              <c:pt idx="14">
                <c:v>97.052523833704655</c:v>
              </c:pt>
              <c:pt idx="15">
                <c:v>98.289774562311365</c:v>
              </c:pt>
              <c:pt idx="16">
                <c:v>98.971988680186072</c:v>
              </c:pt>
              <c:pt idx="17">
                <c:v>98.935352675879841</c:v>
              </c:pt>
              <c:pt idx="18">
                <c:v>100.79353891433107</c:v>
              </c:pt>
              <c:pt idx="19">
                <c:v>100.16515754149576</c:v>
              </c:pt>
              <c:pt idx="20">
                <c:v>101.2148048444575</c:v>
              </c:pt>
              <c:pt idx="21">
                <c:v>103.72020696802005</c:v>
              </c:pt>
              <c:pt idx="22">
                <c:v>104.12474779267973</c:v>
              </c:pt>
              <c:pt idx="23">
                <c:v>103.75878576351647</c:v>
              </c:pt>
              <c:pt idx="24">
                <c:v>104.22643530582978</c:v>
              </c:pt>
              <c:pt idx="25">
                <c:v>105.88919305851509</c:v>
              </c:pt>
              <c:pt idx="26">
                <c:v>112.17259834130347</c:v>
              </c:pt>
              <c:pt idx="27">
                <c:v>110.16882187118455</c:v>
              </c:pt>
              <c:pt idx="28">
                <c:v>107.43370782460543</c:v>
              </c:pt>
              <c:pt idx="29">
                <c:v>108.14608612282962</c:v>
              </c:pt>
              <c:pt idx="30">
                <c:v>108.31873074901388</c:v>
              </c:pt>
              <c:pt idx="31">
                <c:v>105.44036831400192</c:v>
              </c:pt>
              <c:pt idx="32">
                <c:v>106.21591580223703</c:v>
              </c:pt>
              <c:pt idx="33">
                <c:v>107.00788434524414</c:v>
              </c:pt>
              <c:pt idx="34">
                <c:v>104.6023445744279</c:v>
              </c:pt>
              <c:pt idx="35">
                <c:v>106.69065724884624</c:v>
              </c:pt>
              <c:pt idx="36">
                <c:v>105.8980300399005</c:v>
              </c:pt>
              <c:pt idx="37">
                <c:v>107.78037928492168</c:v>
              </c:pt>
              <c:pt idx="38">
                <c:v>107.70312166040006</c:v>
              </c:pt>
              <c:pt idx="39">
                <c:v>107.62856036646824</c:v>
              </c:pt>
              <c:pt idx="40">
                <c:v>108.34075591836465</c:v>
              </c:pt>
              <c:pt idx="41">
                <c:v>108.27902579094597</c:v>
              </c:pt>
              <c:pt idx="42">
                <c:v>105.56325519903413</c:v>
              </c:pt>
              <c:pt idx="43">
                <c:v>112.77123698886055</c:v>
              </c:pt>
              <c:pt idx="44">
                <c:v>110.12122051915898</c:v>
              </c:pt>
              <c:pt idx="45">
                <c:v>109.41621961971957</c:v>
              </c:pt>
              <c:pt idx="46">
                <c:v>109.96823414968739</c:v>
              </c:pt>
              <c:pt idx="47">
                <c:v>109.75544527694019</c:v>
              </c:pt>
              <c:pt idx="48">
                <c:v>110.80268111958911</c:v>
              </c:pt>
            </c:numLit>
          </c:val>
          <c:smooth val="0"/>
          <c:extLst>
            <c:ext xmlns:c16="http://schemas.microsoft.com/office/drawing/2014/chart" uri="{C3380CC4-5D6E-409C-BE32-E72D297353CC}">
              <c16:uniqueId val="{00000001-6A10-45AD-990F-D3DAD50F7ECF}"/>
            </c:ext>
          </c:extLst>
        </c:ser>
        <c:ser>
          <c:idx val="0"/>
          <c:order val="1"/>
          <c:tx>
            <c:v>"HORS COVID"</c:v>
          </c:tx>
          <c:spPr>
            <a:ln w="12700">
              <a:solidFill>
                <a:srgbClr val="FF00FF"/>
              </a:solidFill>
              <a:prstDash val="solid"/>
            </a:ln>
          </c:spPr>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95.328441685200303</c:v>
              </c:pt>
              <c:pt idx="1">
                <c:v>95.796127935602954</c:v>
              </c:pt>
              <c:pt idx="2">
                <c:v>96.812530539561308</c:v>
              </c:pt>
              <c:pt idx="3">
                <c:v>96.508957290289956</c:v>
              </c:pt>
              <c:pt idx="4">
                <c:v>100.56110401849195</c:v>
              </c:pt>
              <c:pt idx="5">
                <c:v>87.173446678824703</c:v>
              </c:pt>
              <c:pt idx="6">
                <c:v>93.754422844299739</c:v>
              </c:pt>
              <c:pt idx="7">
                <c:v>94.360019276091762</c:v>
              </c:pt>
              <c:pt idx="8">
                <c:v>94.544399921746887</c:v>
              </c:pt>
              <c:pt idx="9">
                <c:v>96.613697765097086</c:v>
              </c:pt>
              <c:pt idx="10">
                <c:v>96.462283068272399</c:v>
              </c:pt>
              <c:pt idx="11">
                <c:v>98.736089654619818</c:v>
              </c:pt>
              <c:pt idx="12">
                <c:v>96.656585599339422</c:v>
              </c:pt>
              <c:pt idx="13">
                <c:v>96.088718718698402</c:v>
              </c:pt>
              <c:pt idx="14">
                <c:v>96.298177360889198</c:v>
              </c:pt>
              <c:pt idx="15">
                <c:v>96.422471732210383</c:v>
              </c:pt>
              <c:pt idx="16">
                <c:v>96.677174522461399</c:v>
              </c:pt>
              <c:pt idx="17">
                <c:v>97.258453819663444</c:v>
              </c:pt>
              <c:pt idx="18">
                <c:v>99.727684280456515</c:v>
              </c:pt>
              <c:pt idx="19">
                <c:v>98.351516566255683</c:v>
              </c:pt>
              <c:pt idx="20">
                <c:v>99.662595902205936</c:v>
              </c:pt>
              <c:pt idx="21">
                <c:v>100.0420252676339</c:v>
              </c:pt>
              <c:pt idx="22">
                <c:v>101.38633370328769</c:v>
              </c:pt>
              <c:pt idx="23">
                <c:v>102.23767058431048</c:v>
              </c:pt>
              <c:pt idx="24">
                <c:v>102.9761697703978</c:v>
              </c:pt>
              <c:pt idx="25">
                <c:v>102.70000979205834</c:v>
              </c:pt>
              <c:pt idx="26">
                <c:v>102.53221847536211</c:v>
              </c:pt>
              <c:pt idx="27">
                <c:v>104.62180231871876</c:v>
              </c:pt>
              <c:pt idx="28">
                <c:v>104.45684443372316</c:v>
              </c:pt>
              <c:pt idx="29">
                <c:v>105.38640971332967</c:v>
              </c:pt>
              <c:pt idx="30">
                <c:v>106.33471372599095</c:v>
              </c:pt>
              <c:pt idx="31">
                <c:v>104.18480065100088</c:v>
              </c:pt>
              <c:pt idx="32">
                <c:v>105.98439051588886</c:v>
              </c:pt>
              <c:pt idx="33">
                <c:v>106.06286171575894</c:v>
              </c:pt>
              <c:pt idx="34">
                <c:v>104.83109480190946</c:v>
              </c:pt>
              <c:pt idx="35">
                <c:v>105.58842103293196</c:v>
              </c:pt>
              <c:pt idx="36">
                <c:v>105.38070351246478</c:v>
              </c:pt>
              <c:pt idx="37">
                <c:v>106.26810212848542</c:v>
              </c:pt>
              <c:pt idx="38">
                <c:v>107.04632586474425</c:v>
              </c:pt>
              <c:pt idx="39">
                <c:v>106.63639701493059</c:v>
              </c:pt>
              <c:pt idx="40">
                <c:v>107.91678925267686</c:v>
              </c:pt>
              <c:pt idx="41">
                <c:v>107.88886630684243</c:v>
              </c:pt>
              <c:pt idx="42">
                <c:v>106.02945028617874</c:v>
              </c:pt>
              <c:pt idx="43">
                <c:v>111.3001807239125</c:v>
              </c:pt>
              <c:pt idx="44">
                <c:v>109.32184429610554</c:v>
              </c:pt>
              <c:pt idx="45">
                <c:v>109.14477646955581</c:v>
              </c:pt>
              <c:pt idx="46">
                <c:v>109.73425446192803</c:v>
              </c:pt>
              <c:pt idx="47">
                <c:v>110.24609967240453</c:v>
              </c:pt>
              <c:pt idx="48">
                <c:v>111.2116648677695</c:v>
              </c:pt>
            </c:numLit>
          </c:val>
          <c:smooth val="0"/>
          <c:extLst>
            <c:ext xmlns:c16="http://schemas.microsoft.com/office/drawing/2014/chart" uri="{C3380CC4-5D6E-409C-BE32-E72D297353CC}">
              <c16:uniqueId val="{00000002-6A10-45AD-990F-D3DAD50F7ECF}"/>
            </c:ext>
          </c:extLst>
        </c:ser>
        <c:dLbls>
          <c:showLegendKey val="0"/>
          <c:showVal val="0"/>
          <c:showCatName val="0"/>
          <c:showSerName val="0"/>
          <c:showPercent val="0"/>
          <c:showBubbleSize val="0"/>
        </c:dLbls>
        <c:marker val="1"/>
        <c:smooth val="0"/>
        <c:axId val="473124328"/>
        <c:axId val="473124720"/>
      </c:lineChart>
      <c:dateAx>
        <c:axId val="47312432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3124720"/>
        <c:crosses val="autoZero"/>
        <c:auto val="0"/>
        <c:lblOffset val="100"/>
        <c:baseTimeUnit val="months"/>
        <c:majorUnit val="6"/>
        <c:majorTimeUnit val="months"/>
        <c:minorUnit val="1"/>
        <c:minorTimeUnit val="months"/>
      </c:dateAx>
      <c:valAx>
        <c:axId val="473124720"/>
        <c:scaling>
          <c:orientation val="minMax"/>
          <c:max val="135"/>
          <c:min val="6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3124328"/>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110.5027147964456</c:v>
              </c:pt>
              <c:pt idx="1">
                <c:v>109.78723223133291</c:v>
              </c:pt>
              <c:pt idx="2">
                <c:v>111.4273348610801</c:v>
              </c:pt>
              <c:pt idx="3">
                <c:v>112.03572014506298</c:v>
              </c:pt>
              <c:pt idx="4">
                <c:v>118.17727049646032</c:v>
              </c:pt>
              <c:pt idx="5">
                <c:v>99.328628397840646</c:v>
              </c:pt>
              <c:pt idx="6">
                <c:v>106.46459112151103</c:v>
              </c:pt>
              <c:pt idx="7">
                <c:v>111.8502166769763</c:v>
              </c:pt>
              <c:pt idx="8">
                <c:v>111.68241808763956</c:v>
              </c:pt>
              <c:pt idx="9">
                <c:v>113.63407651354318</c:v>
              </c:pt>
              <c:pt idx="10">
                <c:v>114.74258092465652</c:v>
              </c:pt>
              <c:pt idx="11">
                <c:v>117.75448929375356</c:v>
              </c:pt>
              <c:pt idx="12">
                <c:v>118.88640854752876</c:v>
              </c:pt>
              <c:pt idx="13">
                <c:v>115.77414722755559</c:v>
              </c:pt>
              <c:pt idx="14">
                <c:v>116.6251559709697</c:v>
              </c:pt>
              <c:pt idx="15">
                <c:v>119.24729445970037</c:v>
              </c:pt>
              <c:pt idx="16">
                <c:v>123.03228082611308</c:v>
              </c:pt>
              <c:pt idx="17">
                <c:v>124.2377298345404</c:v>
              </c:pt>
              <c:pt idx="18">
                <c:v>121.59835321341468</c:v>
              </c:pt>
              <c:pt idx="19">
                <c:v>122.06762690317107</c:v>
              </c:pt>
              <c:pt idx="20">
                <c:v>128.04461848564506</c:v>
              </c:pt>
              <c:pt idx="21">
                <c:v>140.30770700960244</c:v>
              </c:pt>
              <c:pt idx="22">
                <c:v>136.11334773748635</c:v>
              </c:pt>
              <c:pt idx="23">
                <c:v>129.14727762007243</c:v>
              </c:pt>
              <c:pt idx="24">
                <c:v>131.96387496313443</c:v>
              </c:pt>
              <c:pt idx="25">
                <c:v>134.26668327393222</c:v>
              </c:pt>
              <c:pt idx="26">
                <c:v>162.11877887759906</c:v>
              </c:pt>
              <c:pt idx="27">
                <c:v>148.26473140459123</c:v>
              </c:pt>
              <c:pt idx="28">
                <c:v>136.96192702667895</c:v>
              </c:pt>
              <c:pt idx="29">
                <c:v>137.16226830269227</c:v>
              </c:pt>
              <c:pt idx="30">
                <c:v>135.06707880046457</c:v>
              </c:pt>
              <c:pt idx="31">
                <c:v>134.19858823952282</c:v>
              </c:pt>
              <c:pt idx="32">
                <c:v>135.26744207314638</c:v>
              </c:pt>
              <c:pt idx="33">
                <c:v>138.61390052529578</c:v>
              </c:pt>
              <c:pt idx="34">
                <c:v>134.90444380462966</c:v>
              </c:pt>
              <c:pt idx="35">
                <c:v>137.02653515858304</c:v>
              </c:pt>
              <c:pt idx="36">
                <c:v>135.39702355100945</c:v>
              </c:pt>
              <c:pt idx="37">
                <c:v>135.7707654238242</c:v>
              </c:pt>
              <c:pt idx="38">
                <c:v>137.04340693848553</c:v>
              </c:pt>
              <c:pt idx="39">
                <c:v>138.30739000288469</c:v>
              </c:pt>
              <c:pt idx="40">
                <c:v>139.53192191815978</c:v>
              </c:pt>
              <c:pt idx="41">
                <c:v>138.45310168552973</c:v>
              </c:pt>
              <c:pt idx="42">
                <c:v>141.47313672180016</c:v>
              </c:pt>
              <c:pt idx="43">
                <c:v>146.79339573692329</c:v>
              </c:pt>
              <c:pt idx="44">
                <c:v>142.44417658264553</c:v>
              </c:pt>
              <c:pt idx="45">
                <c:v>141.99036398092278</c:v>
              </c:pt>
              <c:pt idx="46">
                <c:v>143.24311404309773</c:v>
              </c:pt>
              <c:pt idx="47">
                <c:v>143.25536879244558</c:v>
              </c:pt>
              <c:pt idx="48">
                <c:v>143.45900815103323</c:v>
              </c:pt>
            </c:numLit>
          </c:val>
          <c:smooth val="0"/>
          <c:extLst>
            <c:ext xmlns:c16="http://schemas.microsoft.com/office/drawing/2014/chart" uri="{C3380CC4-5D6E-409C-BE32-E72D297353CC}">
              <c16:uniqueId val="{00000001-F0BF-408C-BD9E-DF708A8C1811}"/>
            </c:ext>
          </c:extLst>
        </c:ser>
        <c:ser>
          <c:idx val="0"/>
          <c:order val="1"/>
          <c:tx>
            <c:v>"HORS COVID"</c:v>
          </c:tx>
          <c:spPr>
            <a:ln w="12700">
              <a:solidFill>
                <a:srgbClr val="FF00FF"/>
              </a:solidFill>
              <a:prstDash val="solid"/>
            </a:ln>
          </c:spPr>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109.43508371558679</c:v>
              </c:pt>
              <c:pt idx="1">
                <c:v>110.43577093692502</c:v>
              </c:pt>
              <c:pt idx="2">
                <c:v>112.00944365973709</c:v>
              </c:pt>
              <c:pt idx="3">
                <c:v>112.56698695434233</c:v>
              </c:pt>
              <c:pt idx="4">
                <c:v>118.33147413008204</c:v>
              </c:pt>
              <c:pt idx="5">
                <c:v>99.685085235510797</c:v>
              </c:pt>
              <c:pt idx="6">
                <c:v>105.34615250106543</c:v>
              </c:pt>
              <c:pt idx="7">
                <c:v>110.63686239946659</c:v>
              </c:pt>
              <c:pt idx="8">
                <c:v>111.81132145254075</c:v>
              </c:pt>
              <c:pt idx="9">
                <c:v>114.65467986786553</c:v>
              </c:pt>
              <c:pt idx="10">
                <c:v>114.74419776271745</c:v>
              </c:pt>
              <c:pt idx="11">
                <c:v>116.19455843444962</c:v>
              </c:pt>
              <c:pt idx="12">
                <c:v>115.76350060259684</c:v>
              </c:pt>
              <c:pt idx="13">
                <c:v>113.24102412992431</c:v>
              </c:pt>
              <c:pt idx="14">
                <c:v>113.75952524493125</c:v>
              </c:pt>
              <c:pt idx="15">
                <c:v>115.22618364668173</c:v>
              </c:pt>
              <c:pt idx="16">
                <c:v>116.05697427170605</c:v>
              </c:pt>
              <c:pt idx="17">
                <c:v>117.69521806933641</c:v>
              </c:pt>
              <c:pt idx="18">
                <c:v>120.02111094282914</c:v>
              </c:pt>
              <c:pt idx="19">
                <c:v>120.31443752791606</c:v>
              </c:pt>
              <c:pt idx="20">
                <c:v>120.49857517316107</c:v>
              </c:pt>
              <c:pt idx="21">
                <c:v>122.41383212698676</c:v>
              </c:pt>
              <c:pt idx="22">
                <c:v>122.71972431127803</c:v>
              </c:pt>
              <c:pt idx="23">
                <c:v>123.65918091164106</c:v>
              </c:pt>
              <c:pt idx="24">
                <c:v>124.40419045658182</c:v>
              </c:pt>
              <c:pt idx="25">
                <c:v>124.05466323699588</c:v>
              </c:pt>
              <c:pt idx="26">
                <c:v>124.82884979658311</c:v>
              </c:pt>
              <c:pt idx="27">
                <c:v>127.50592436074975</c:v>
              </c:pt>
              <c:pt idx="28">
                <c:v>128.56350405054982</c:v>
              </c:pt>
              <c:pt idx="29">
                <c:v>129.24998521815996</c:v>
              </c:pt>
              <c:pt idx="30">
                <c:v>130.72061925893351</c:v>
              </c:pt>
              <c:pt idx="31">
                <c:v>131.35455468643414</c:v>
              </c:pt>
              <c:pt idx="32">
                <c:v>131.84621418388704</c:v>
              </c:pt>
              <c:pt idx="33">
                <c:v>133.65174013512387</c:v>
              </c:pt>
              <c:pt idx="34">
                <c:v>132.76117753926351</c:v>
              </c:pt>
              <c:pt idx="35">
                <c:v>133.16591579098721</c:v>
              </c:pt>
              <c:pt idx="36">
                <c:v>132.89740731865564</c:v>
              </c:pt>
              <c:pt idx="37">
                <c:v>133.20291911176173</c:v>
              </c:pt>
              <c:pt idx="38">
                <c:v>136.71227775750242</c:v>
              </c:pt>
              <c:pt idx="39">
                <c:v>137.11401837076005</c:v>
              </c:pt>
              <c:pt idx="40">
                <c:v>139.15976279829218</c:v>
              </c:pt>
              <c:pt idx="41">
                <c:v>137.78107083464084</c:v>
              </c:pt>
              <c:pt idx="42">
                <c:v>134.81705556184338</c:v>
              </c:pt>
              <c:pt idx="43">
                <c:v>148.4124403408691</c:v>
              </c:pt>
              <c:pt idx="44">
                <c:v>140.73930664353782</c:v>
              </c:pt>
              <c:pt idx="45">
                <c:v>141.04346223549319</c:v>
              </c:pt>
              <c:pt idx="46">
                <c:v>141.87651381528724</c:v>
              </c:pt>
              <c:pt idx="47">
                <c:v>143.36501808603748</c:v>
              </c:pt>
              <c:pt idx="48">
                <c:v>145.76364383013473</c:v>
              </c:pt>
            </c:numLit>
          </c:val>
          <c:smooth val="0"/>
          <c:extLst>
            <c:ext xmlns:c16="http://schemas.microsoft.com/office/drawing/2014/chart" uri="{C3380CC4-5D6E-409C-BE32-E72D297353CC}">
              <c16:uniqueId val="{00000002-F0BF-408C-BD9E-DF708A8C1811}"/>
            </c:ext>
          </c:extLst>
        </c:ser>
        <c:dLbls>
          <c:showLegendKey val="0"/>
          <c:showVal val="0"/>
          <c:showCatName val="0"/>
          <c:showSerName val="0"/>
          <c:showPercent val="0"/>
          <c:showBubbleSize val="0"/>
        </c:dLbls>
        <c:marker val="1"/>
        <c:smooth val="0"/>
        <c:axId val="117308040"/>
        <c:axId val="117306864"/>
      </c:lineChart>
      <c:dateAx>
        <c:axId val="11730804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17306864"/>
        <c:crosses val="autoZero"/>
        <c:auto val="0"/>
        <c:lblOffset val="100"/>
        <c:baseTimeUnit val="months"/>
        <c:majorUnit val="6"/>
        <c:majorTimeUnit val="months"/>
        <c:minorUnit val="1"/>
        <c:minorTimeUnit val="months"/>
      </c:dateAx>
      <c:valAx>
        <c:axId val="117306864"/>
        <c:scaling>
          <c:orientation val="minMax"/>
          <c:max val="165"/>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1730804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101.85152203086348</c:v>
              </c:pt>
              <c:pt idx="1">
                <c:v>99.751806931296457</c:v>
              </c:pt>
              <c:pt idx="2">
                <c:v>101.06358087154763</c:v>
              </c:pt>
              <c:pt idx="3">
                <c:v>102.00810600500849</c:v>
              </c:pt>
              <c:pt idx="4">
                <c:v>105.2834196743969</c:v>
              </c:pt>
              <c:pt idx="5">
                <c:v>93.456580569955378</c:v>
              </c:pt>
              <c:pt idx="6">
                <c:v>98.002398336152083</c:v>
              </c:pt>
              <c:pt idx="7">
                <c:v>100.78473308764151</c:v>
              </c:pt>
              <c:pt idx="8">
                <c:v>100.80729031922037</c:v>
              </c:pt>
              <c:pt idx="9">
                <c:v>103.52368742286775</c:v>
              </c:pt>
              <c:pt idx="10">
                <c:v>103.45970465367871</c:v>
              </c:pt>
              <c:pt idx="11">
                <c:v>106.43468471332834</c:v>
              </c:pt>
              <c:pt idx="12">
                <c:v>105.97414735583153</c:v>
              </c:pt>
              <c:pt idx="13">
                <c:v>104.07873761493977</c:v>
              </c:pt>
              <c:pt idx="14">
                <c:v>104.96573883155418</c:v>
              </c:pt>
              <c:pt idx="15">
                <c:v>106.58503327096244</c:v>
              </c:pt>
              <c:pt idx="16">
                <c:v>108.23632442393203</c:v>
              </c:pt>
              <c:pt idx="17">
                <c:v>108.90821951754661</c:v>
              </c:pt>
              <c:pt idx="18">
                <c:v>109.70028031424113</c:v>
              </c:pt>
              <c:pt idx="19">
                <c:v>108.93526833061426</c:v>
              </c:pt>
              <c:pt idx="20">
                <c:v>111.77170763084638</c:v>
              </c:pt>
              <c:pt idx="21">
                <c:v>117.05708014125989</c:v>
              </c:pt>
              <c:pt idx="22">
                <c:v>115.25141996786508</c:v>
              </c:pt>
              <c:pt idx="23">
                <c:v>113.18385865726557</c:v>
              </c:pt>
              <c:pt idx="24">
                <c:v>113.27855743856412</c:v>
              </c:pt>
              <c:pt idx="25">
                <c:v>116.21134702952077</c:v>
              </c:pt>
              <c:pt idx="26">
                <c:v>129.0023246406721</c:v>
              </c:pt>
              <c:pt idx="27">
                <c:v>121.62895194871251</c:v>
              </c:pt>
              <c:pt idx="28">
                <c:v>117.35085391933045</c:v>
              </c:pt>
              <c:pt idx="29">
                <c:v>118.29990121910529</c:v>
              </c:pt>
              <c:pt idx="30">
                <c:v>116.23727612367591</c:v>
              </c:pt>
              <c:pt idx="31">
                <c:v>114.71518189505856</c:v>
              </c:pt>
              <c:pt idx="32">
                <c:v>115.03271604615722</c:v>
              </c:pt>
              <c:pt idx="33">
                <c:v>116.69451578312002</c:v>
              </c:pt>
              <c:pt idx="34">
                <c:v>114.32314313790486</c:v>
              </c:pt>
              <c:pt idx="35">
                <c:v>115.96120656909356</c:v>
              </c:pt>
              <c:pt idx="36">
                <c:v>115.41206320376305</c:v>
              </c:pt>
              <c:pt idx="37">
                <c:v>115.39212118039744</c:v>
              </c:pt>
              <c:pt idx="38">
                <c:v>116.53908341866031</c:v>
              </c:pt>
              <c:pt idx="39">
                <c:v>117.20095888777394</c:v>
              </c:pt>
              <c:pt idx="40">
                <c:v>117.65418075359906</c:v>
              </c:pt>
              <c:pt idx="41">
                <c:v>116.42622560052745</c:v>
              </c:pt>
              <c:pt idx="42">
                <c:v>116.25341640232061</c:v>
              </c:pt>
              <c:pt idx="43">
                <c:v>122.90977984710925</c:v>
              </c:pt>
              <c:pt idx="44">
                <c:v>119.80135235534432</c:v>
              </c:pt>
              <c:pt idx="45">
                <c:v>119.522495818867</c:v>
              </c:pt>
              <c:pt idx="46">
                <c:v>120.0101769405594</c:v>
              </c:pt>
              <c:pt idx="47">
                <c:v>119.13001774165851</c:v>
              </c:pt>
              <c:pt idx="48">
                <c:v>120.59498622322916</c:v>
              </c:pt>
            </c:numLit>
          </c:val>
          <c:smooth val="0"/>
          <c:extLst>
            <c:ext xmlns:c16="http://schemas.microsoft.com/office/drawing/2014/chart" uri="{C3380CC4-5D6E-409C-BE32-E72D297353CC}">
              <c16:uniqueId val="{00000001-D4E4-4DE9-9AA3-A7D793A0ED97}"/>
            </c:ext>
          </c:extLst>
        </c:ser>
        <c:ser>
          <c:idx val="0"/>
          <c:order val="1"/>
          <c:tx>
            <c:v>"HORS COVID"</c:v>
          </c:tx>
          <c:spPr>
            <a:ln w="12700">
              <a:solidFill>
                <a:srgbClr val="FF00FF"/>
              </a:solidFill>
              <a:prstDash val="solid"/>
            </a:ln>
          </c:spPr>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100.99814065747323</c:v>
              </c:pt>
              <c:pt idx="1">
                <c:v>100.93741919031444</c:v>
              </c:pt>
              <c:pt idx="2">
                <c:v>102.02327976302699</c:v>
              </c:pt>
              <c:pt idx="3">
                <c:v>101.94796937005984</c:v>
              </c:pt>
              <c:pt idx="4">
                <c:v>105.56141507953976</c:v>
              </c:pt>
              <c:pt idx="5">
                <c:v>93.660201623940324</c:v>
              </c:pt>
              <c:pt idx="6">
                <c:v>98.007689527919723</c:v>
              </c:pt>
              <c:pt idx="7">
                <c:v>100.19534950068211</c:v>
              </c:pt>
              <c:pt idx="8">
                <c:v>101.01074445496985</c:v>
              </c:pt>
              <c:pt idx="9">
                <c:v>103.69336981939104</c:v>
              </c:pt>
              <c:pt idx="10">
                <c:v>103.42452357300202</c:v>
              </c:pt>
              <c:pt idx="11">
                <c:v>105.14227301954165</c:v>
              </c:pt>
              <c:pt idx="12">
                <c:v>104.29417784935255</c:v>
              </c:pt>
              <c:pt idx="13">
                <c:v>102.79275968284769</c:v>
              </c:pt>
              <c:pt idx="14">
                <c:v>103.47838141342203</c:v>
              </c:pt>
              <c:pt idx="15">
                <c:v>104.07251137389521</c:v>
              </c:pt>
              <c:pt idx="16">
                <c:v>104.37545689136103</c:v>
              </c:pt>
              <c:pt idx="17">
                <c:v>105.5372331564427</c:v>
              </c:pt>
              <c:pt idx="18">
                <c:v>108.53935034156996</c:v>
              </c:pt>
              <c:pt idx="19">
                <c:v>107.31296541077874</c:v>
              </c:pt>
              <c:pt idx="20">
                <c:v>108.08479456976335</c:v>
              </c:pt>
              <c:pt idx="21">
                <c:v>108.3163212548893</c:v>
              </c:pt>
              <c:pt idx="22">
                <c:v>108.71520614032279</c:v>
              </c:pt>
              <c:pt idx="23">
                <c:v>110.29462412257627</c:v>
              </c:pt>
              <c:pt idx="24">
                <c:v>109.74227613633816</c:v>
              </c:pt>
              <c:pt idx="25">
                <c:v>110.64836734496038</c:v>
              </c:pt>
              <c:pt idx="26">
                <c:v>109.74891882185835</c:v>
              </c:pt>
              <c:pt idx="27">
                <c:v>110.8118943532739</c:v>
              </c:pt>
              <c:pt idx="28">
                <c:v>112.58735856111974</c:v>
              </c:pt>
              <c:pt idx="29">
                <c:v>113.83619373612926</c:v>
              </c:pt>
              <c:pt idx="30">
                <c:v>113.53492177982389</c:v>
              </c:pt>
              <c:pt idx="31">
                <c:v>112.96786356136528</c:v>
              </c:pt>
              <c:pt idx="32">
                <c:v>113.60396197678813</c:v>
              </c:pt>
              <c:pt idx="33">
                <c:v>114.30425501905678</c:v>
              </c:pt>
              <c:pt idx="34">
                <c:v>113.6228217363134</c:v>
              </c:pt>
              <c:pt idx="35">
                <c:v>113.90709031204953</c:v>
              </c:pt>
              <c:pt idx="36">
                <c:v>114.18396278749918</c:v>
              </c:pt>
              <c:pt idx="37">
                <c:v>113.61255909578021</c:v>
              </c:pt>
              <c:pt idx="38">
                <c:v>116.06072500902189</c:v>
              </c:pt>
              <c:pt idx="39">
                <c:v>116.21866028504935</c:v>
              </c:pt>
              <c:pt idx="40">
                <c:v>117.28218404009638</c:v>
              </c:pt>
              <c:pt idx="41">
                <c:v>115.95691292719575</c:v>
              </c:pt>
              <c:pt idx="42">
                <c:v>113.96052333688851</c:v>
              </c:pt>
              <c:pt idx="43">
                <c:v>122.74281211980727</c:v>
              </c:pt>
              <c:pt idx="44">
                <c:v>118.72510299273848</c:v>
              </c:pt>
              <c:pt idx="45">
                <c:v>119.01261476582769</c:v>
              </c:pt>
              <c:pt idx="46">
                <c:v>119.35990074633432</c:v>
              </c:pt>
              <c:pt idx="47">
                <c:v>119.42085282761164</c:v>
              </c:pt>
              <c:pt idx="48">
                <c:v>121.67830259789429</c:v>
              </c:pt>
            </c:numLit>
          </c:val>
          <c:smooth val="0"/>
          <c:extLst>
            <c:ext xmlns:c16="http://schemas.microsoft.com/office/drawing/2014/chart" uri="{C3380CC4-5D6E-409C-BE32-E72D297353CC}">
              <c16:uniqueId val="{00000002-D4E4-4DE9-9AA3-A7D793A0ED97}"/>
            </c:ext>
          </c:extLst>
        </c:ser>
        <c:dLbls>
          <c:showLegendKey val="0"/>
          <c:showVal val="0"/>
          <c:showCatName val="0"/>
          <c:showSerName val="0"/>
          <c:showPercent val="0"/>
          <c:showBubbleSize val="0"/>
        </c:dLbls>
        <c:marker val="1"/>
        <c:smooth val="0"/>
        <c:axId val="314031704"/>
        <c:axId val="314033272"/>
      </c:lineChart>
      <c:dateAx>
        <c:axId val="3140317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314033272"/>
        <c:crosses val="autoZero"/>
        <c:auto val="0"/>
        <c:lblOffset val="100"/>
        <c:baseTimeUnit val="months"/>
        <c:majorUnit val="6"/>
        <c:majorTimeUnit val="months"/>
        <c:minorUnit val="1"/>
        <c:minorTimeUnit val="months"/>
      </c:dateAx>
      <c:valAx>
        <c:axId val="314033272"/>
        <c:scaling>
          <c:orientation val="minMax"/>
          <c:max val="130"/>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4031704"/>
        <c:crossesAt val="41061"/>
        <c:crossBetween val="midCat"/>
        <c:majorUnit val="10"/>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111.63871808753278</c:v>
              </c:pt>
              <c:pt idx="1">
                <c:v>111.92532201389172</c:v>
              </c:pt>
              <c:pt idx="2">
                <c:v>110.64206670953425</c:v>
              </c:pt>
              <c:pt idx="3">
                <c:v>111.69912010771625</c:v>
              </c:pt>
              <c:pt idx="4">
                <c:v>107.42026838157412</c:v>
              </c:pt>
              <c:pt idx="5">
                <c:v>98.973456556796705</c:v>
              </c:pt>
              <c:pt idx="6">
                <c:v>106.43170819849557</c:v>
              </c:pt>
              <c:pt idx="7">
                <c:v>113.82412767526229</c:v>
              </c:pt>
              <c:pt idx="8">
                <c:v>114.02340303488675</c:v>
              </c:pt>
              <c:pt idx="9">
                <c:v>114.95390045155736</c:v>
              </c:pt>
              <c:pt idx="10">
                <c:v>116.70962670826796</c:v>
              </c:pt>
              <c:pt idx="11">
                <c:v>118.17776602956033</c:v>
              </c:pt>
              <c:pt idx="12">
                <c:v>124.61529491816292</c:v>
              </c:pt>
              <c:pt idx="13">
                <c:v>118.61777409310822</c:v>
              </c:pt>
              <c:pt idx="14">
                <c:v>119.84533096778938</c:v>
              </c:pt>
              <c:pt idx="15">
                <c:v>120.89787113069397</c:v>
              </c:pt>
              <c:pt idx="16">
                <c:v>122.29505853343522</c:v>
              </c:pt>
              <c:pt idx="17">
                <c:v>124.67817396291029</c:v>
              </c:pt>
              <c:pt idx="18">
                <c:v>122.59936225395909</c:v>
              </c:pt>
              <c:pt idx="19">
                <c:v>120.5562512003391</c:v>
              </c:pt>
              <c:pt idx="20">
                <c:v>123.54057140213084</c:v>
              </c:pt>
              <c:pt idx="21">
                <c:v>125.7007542471199</c:v>
              </c:pt>
              <c:pt idx="22">
                <c:v>124.39553337512972</c:v>
              </c:pt>
              <c:pt idx="23">
                <c:v>124.64426438600862</c:v>
              </c:pt>
              <c:pt idx="24">
                <c:v>124.00929190916928</c:v>
              </c:pt>
              <c:pt idx="25">
                <c:v>125.49912229435422</c:v>
              </c:pt>
              <c:pt idx="26">
                <c:v>135.27147722718925</c:v>
              </c:pt>
              <c:pt idx="27">
                <c:v>132.45439048283515</c:v>
              </c:pt>
              <c:pt idx="28">
                <c:v>128.27900703796323</c:v>
              </c:pt>
              <c:pt idx="29">
                <c:v>128.60980579340858</c:v>
              </c:pt>
              <c:pt idx="30">
                <c:v>127.01263178898566</c:v>
              </c:pt>
              <c:pt idx="31">
                <c:v>126.93814004452331</c:v>
              </c:pt>
              <c:pt idx="32">
                <c:v>127.13137160192692</c:v>
              </c:pt>
              <c:pt idx="33">
                <c:v>129.89793054158577</c:v>
              </c:pt>
              <c:pt idx="34">
                <c:v>128.77676318533108</c:v>
              </c:pt>
              <c:pt idx="35">
                <c:v>128.39507955952837</c:v>
              </c:pt>
              <c:pt idx="36">
                <c:v>127.45557160151904</c:v>
              </c:pt>
              <c:pt idx="37">
                <c:v>127.68300248461006</c:v>
              </c:pt>
              <c:pt idx="38">
                <c:v>127.27359884441711</c:v>
              </c:pt>
              <c:pt idx="39">
                <c:v>127.30127690284033</c:v>
              </c:pt>
              <c:pt idx="40">
                <c:v>128.17030695215018</c:v>
              </c:pt>
              <c:pt idx="41">
                <c:v>126.09403454727241</c:v>
              </c:pt>
              <c:pt idx="42">
                <c:v>128.86757907175576</c:v>
              </c:pt>
              <c:pt idx="43">
                <c:v>132.11107718060734</c:v>
              </c:pt>
              <c:pt idx="44">
                <c:v>130.88862111547746</c:v>
              </c:pt>
              <c:pt idx="45">
                <c:v>129.52456175236952</c:v>
              </c:pt>
              <c:pt idx="46">
                <c:v>129.76461003024644</c:v>
              </c:pt>
              <c:pt idx="47">
                <c:v>129.17070752429839</c:v>
              </c:pt>
              <c:pt idx="48">
                <c:v>128.90411546046707</c:v>
              </c:pt>
            </c:numLit>
          </c:val>
          <c:smooth val="0"/>
          <c:extLst>
            <c:ext xmlns:c16="http://schemas.microsoft.com/office/drawing/2014/chart" uri="{C3380CC4-5D6E-409C-BE32-E72D297353CC}">
              <c16:uniqueId val="{00000001-0631-41D0-9693-BB1C463D9734}"/>
            </c:ext>
          </c:extLst>
        </c:ser>
        <c:ser>
          <c:idx val="0"/>
          <c:order val="1"/>
          <c:tx>
            <c:v>HORS COVID</c:v>
          </c:tx>
          <c:spPr>
            <a:ln w="12700">
              <a:solidFill>
                <a:srgbClr val="FF00FF"/>
              </a:solidFill>
              <a:prstDash val="solid"/>
            </a:ln>
          </c:spPr>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110.93197920625238</c:v>
              </c:pt>
              <c:pt idx="1">
                <c:v>112.51031682340565</c:v>
              </c:pt>
              <c:pt idx="2">
                <c:v>111.04810724743585</c:v>
              </c:pt>
              <c:pt idx="3">
                <c:v>112.09550678224606</c:v>
              </c:pt>
              <c:pt idx="4">
                <c:v>107.5568702774619</c:v>
              </c:pt>
              <c:pt idx="5">
                <c:v>89.47790595349835</c:v>
              </c:pt>
              <c:pt idx="6">
                <c:v>98.368102498511476</c:v>
              </c:pt>
              <c:pt idx="7">
                <c:v>109.67286988905937</c:v>
              </c:pt>
              <c:pt idx="8">
                <c:v>110.99944248745595</c:v>
              </c:pt>
              <c:pt idx="9">
                <c:v>112.39253429046595</c:v>
              </c:pt>
              <c:pt idx="10">
                <c:v>113.31219550415726</c:v>
              </c:pt>
              <c:pt idx="11">
                <c:v>113.52506599240661</c:v>
              </c:pt>
              <c:pt idx="12">
                <c:v>117.81418321209341</c:v>
              </c:pt>
              <c:pt idx="13">
                <c:v>114.40585016091656</c:v>
              </c:pt>
              <c:pt idx="14">
                <c:v>114.7791759448358</c:v>
              </c:pt>
              <c:pt idx="15">
                <c:v>115.12821442441583</c:v>
              </c:pt>
              <c:pt idx="16">
                <c:v>114.99627468894185</c:v>
              </c:pt>
              <c:pt idx="17">
                <c:v>117.25768206607174</c:v>
              </c:pt>
              <c:pt idx="18">
                <c:v>117.34475563842199</c:v>
              </c:pt>
              <c:pt idx="19">
                <c:v>116.29232805675858</c:v>
              </c:pt>
              <c:pt idx="20">
                <c:v>118.03668495451014</c:v>
              </c:pt>
              <c:pt idx="21">
                <c:v>116.35282116963597</c:v>
              </c:pt>
              <c:pt idx="22">
                <c:v>117.73668329106808</c:v>
              </c:pt>
              <c:pt idx="23">
                <c:v>120.89714275028226</c:v>
              </c:pt>
              <c:pt idx="24">
                <c:v>119.68347447338856</c:v>
              </c:pt>
              <c:pt idx="25">
                <c:v>118.61928454795945</c:v>
              </c:pt>
              <c:pt idx="26">
                <c:v>119.26295103828019</c:v>
              </c:pt>
              <c:pt idx="27">
                <c:v>118.22178430815526</c:v>
              </c:pt>
              <c:pt idx="28">
                <c:v>120.14500145790812</c:v>
              </c:pt>
              <c:pt idx="29">
                <c:v>120.58889650570667</c:v>
              </c:pt>
              <c:pt idx="30">
                <c:v>122.091611045147</c:v>
              </c:pt>
              <c:pt idx="31">
                <c:v>122.73926396554478</c:v>
              </c:pt>
              <c:pt idx="32">
                <c:v>122.22914559422739</c:v>
              </c:pt>
              <c:pt idx="33">
                <c:v>124.69523759517773</c:v>
              </c:pt>
              <c:pt idx="34">
                <c:v>125.57136223593723</c:v>
              </c:pt>
              <c:pt idx="35">
                <c:v>124.66075250694415</c:v>
              </c:pt>
              <c:pt idx="36">
                <c:v>124.33393696693325</c:v>
              </c:pt>
              <c:pt idx="37">
                <c:v>124.44040320126182</c:v>
              </c:pt>
              <c:pt idx="38">
                <c:v>125.6087569167629</c:v>
              </c:pt>
              <c:pt idx="39">
                <c:v>126.07973949772682</c:v>
              </c:pt>
              <c:pt idx="40">
                <c:v>127.62613780800953</c:v>
              </c:pt>
              <c:pt idx="41">
                <c:v>126.21500597071906</c:v>
              </c:pt>
              <c:pt idx="42">
                <c:v>126.16666883531889</c:v>
              </c:pt>
              <c:pt idx="43">
                <c:v>132.00567469719473</c:v>
              </c:pt>
              <c:pt idx="44">
                <c:v>129.80225257485529</c:v>
              </c:pt>
              <c:pt idx="45">
                <c:v>128.60375137056786</c:v>
              </c:pt>
              <c:pt idx="46">
                <c:v>128.78880037624634</c:v>
              </c:pt>
              <c:pt idx="47">
                <c:v>129.23920114319759</c:v>
              </c:pt>
              <c:pt idx="48">
                <c:v>129.57806458235854</c:v>
              </c:pt>
            </c:numLit>
          </c:val>
          <c:smooth val="0"/>
          <c:extLst>
            <c:ext xmlns:c16="http://schemas.microsoft.com/office/drawing/2014/chart" uri="{C3380CC4-5D6E-409C-BE32-E72D297353CC}">
              <c16:uniqueId val="{00000002-0631-41D0-9693-BB1C463D9734}"/>
            </c:ext>
          </c:extLst>
        </c:ser>
        <c:dLbls>
          <c:showLegendKey val="0"/>
          <c:showVal val="0"/>
          <c:showCatName val="0"/>
          <c:showSerName val="0"/>
          <c:showPercent val="0"/>
          <c:showBubbleSize val="0"/>
        </c:dLbls>
        <c:marker val="1"/>
        <c:smooth val="0"/>
        <c:axId val="479858824"/>
        <c:axId val="479865488"/>
      </c:lineChart>
      <c:dateAx>
        <c:axId val="4798588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5488"/>
        <c:crosses val="autoZero"/>
        <c:auto val="0"/>
        <c:lblOffset val="100"/>
        <c:baseTimeUnit val="months"/>
        <c:majorUnit val="6"/>
        <c:majorTimeUnit val="months"/>
        <c:minorUnit val="1"/>
        <c:minorTimeUnit val="months"/>
      </c:dateAx>
      <c:valAx>
        <c:axId val="479865488"/>
        <c:scaling>
          <c:orientation val="minMax"/>
          <c:max val="137"/>
          <c:min val="87"/>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58824"/>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1616916666666667"/>
          <c:y val="0.90686717808342632"/>
          <c:w val="0.78640222222222222"/>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96.23567310113998</c:v>
              </c:pt>
              <c:pt idx="1">
                <c:v>93.689717652006294</c:v>
              </c:pt>
              <c:pt idx="2">
                <c:v>95.111797729992418</c:v>
              </c:pt>
              <c:pt idx="3">
                <c:v>96.745275821605546</c:v>
              </c:pt>
              <c:pt idx="4">
                <c:v>98.168488985199247</c:v>
              </c:pt>
              <c:pt idx="5">
                <c:v>88.325572845384571</c:v>
              </c:pt>
              <c:pt idx="6">
                <c:v>93.355619899238576</c:v>
              </c:pt>
              <c:pt idx="7">
                <c:v>94.543014395987711</c:v>
              </c:pt>
              <c:pt idx="8">
                <c:v>94.408402575362388</c:v>
              </c:pt>
              <c:pt idx="9">
                <c:v>97.504080236168818</c:v>
              </c:pt>
              <c:pt idx="10">
                <c:v>96.600464390240219</c:v>
              </c:pt>
              <c:pt idx="11">
                <c:v>100.41422063789544</c:v>
              </c:pt>
              <c:pt idx="12">
                <c:v>98.083818590608473</c:v>
              </c:pt>
              <c:pt idx="13">
                <c:v>97.092808618016676</c:v>
              </c:pt>
              <c:pt idx="14">
                <c:v>97.749294748765024</c:v>
              </c:pt>
              <c:pt idx="15">
                <c:v>98.846452787770062</c:v>
              </c:pt>
              <c:pt idx="16">
                <c:v>99.457568336816522</c:v>
              </c:pt>
              <c:pt idx="17">
                <c:v>99.579698152336633</c:v>
              </c:pt>
              <c:pt idx="18">
                <c:v>101.86263127480922</c:v>
              </c:pt>
              <c:pt idx="19">
                <c:v>101.15553893144158</c:v>
              </c:pt>
              <c:pt idx="20">
                <c:v>102.07488488855773</c:v>
              </c:pt>
              <c:pt idx="21">
                <c:v>103.14568142095366</c:v>
              </c:pt>
              <c:pt idx="22">
                <c:v>103.07487429277273</c:v>
              </c:pt>
              <c:pt idx="23">
                <c:v>103.15800760385517</c:v>
              </c:pt>
              <c:pt idx="24">
                <c:v>102.39512310844773</c:v>
              </c:pt>
              <c:pt idx="25">
                <c:v>104.99828664824271</c:v>
              </c:pt>
              <c:pt idx="26">
                <c:v>109.89763273788368</c:v>
              </c:pt>
              <c:pt idx="27">
                <c:v>107.24699227053938</c:v>
              </c:pt>
              <c:pt idx="28">
                <c:v>105.49254231650688</c:v>
              </c:pt>
              <c:pt idx="29">
                <c:v>106.41138744104552</c:v>
              </c:pt>
              <c:pt idx="30">
                <c:v>105.62289007557352</c:v>
              </c:pt>
              <c:pt idx="31">
                <c:v>103.38784935084342</c:v>
              </c:pt>
              <c:pt idx="32">
                <c:v>103.82893479789705</c:v>
              </c:pt>
              <c:pt idx="33">
                <c:v>104.5783688930342</c:v>
              </c:pt>
              <c:pt idx="34">
                <c:v>102.43325066690785</c:v>
              </c:pt>
              <c:pt idx="35">
                <c:v>104.02941550587748</c:v>
              </c:pt>
              <c:pt idx="36">
                <c:v>103.87645397971438</c:v>
              </c:pt>
              <c:pt idx="37">
                <c:v>104.46432872574299</c:v>
              </c:pt>
              <c:pt idx="38">
                <c:v>105.35786276459828</c:v>
              </c:pt>
              <c:pt idx="39">
                <c:v>105.21819663905482</c:v>
              </c:pt>
              <c:pt idx="40">
                <c:v>105.35255801193868</c:v>
              </c:pt>
              <c:pt idx="41">
                <c:v>104.98232347666554</c:v>
              </c:pt>
              <c:pt idx="42">
                <c:v>102.46078015208586</c:v>
              </c:pt>
              <c:pt idx="43">
                <c:v>109.39591587207522</c:v>
              </c:pt>
              <c:pt idx="44">
                <c:v>107.25013027907107</c:v>
              </c:pt>
              <c:pt idx="45">
                <c:v>106.71337503879312</c:v>
              </c:pt>
              <c:pt idx="46">
                <c:v>106.93350958221576</c:v>
              </c:pt>
              <c:pt idx="47">
                <c:v>106.50074970756349</c:v>
              </c:pt>
              <c:pt idx="48">
                <c:v>107.94607839209102</c:v>
              </c:pt>
            </c:numLit>
          </c:val>
          <c:smooth val="0"/>
          <c:extLst>
            <c:ext xmlns:c16="http://schemas.microsoft.com/office/drawing/2014/chart" uri="{C3380CC4-5D6E-409C-BE32-E72D297353CC}">
              <c16:uniqueId val="{00000001-76E0-4132-9738-46D6A79305A9}"/>
            </c:ext>
          </c:extLst>
        </c:ser>
        <c:ser>
          <c:idx val="0"/>
          <c:order val="1"/>
          <c:tx>
            <c:v>"HORS COVID"</c:v>
          </c:tx>
          <c:spPr>
            <a:ln w="12700">
              <a:solidFill>
                <a:srgbClr val="FF00FF"/>
              </a:solidFill>
              <a:prstDash val="solid"/>
            </a:ln>
          </c:spPr>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95.454699475734259</c:v>
              </c:pt>
              <c:pt idx="1">
                <c:v>95.33592841407679</c:v>
              </c:pt>
              <c:pt idx="2">
                <c:v>96.407531218185497</c:v>
              </c:pt>
              <c:pt idx="3">
                <c:v>96.291287635076174</c:v>
              </c:pt>
              <c:pt idx="4">
                <c:v>98.557478330172117</c:v>
              </c:pt>
              <c:pt idx="5">
                <c:v>88.444222180644218</c:v>
              </c:pt>
              <c:pt idx="6">
                <c:v>94.1119168021809</c:v>
              </c:pt>
              <c:pt idx="7">
                <c:v>94.322849015406732</c:v>
              </c:pt>
              <c:pt idx="8">
                <c:v>94.68237787410979</c:v>
              </c:pt>
              <c:pt idx="9">
                <c:v>97.125738619335792</c:v>
              </c:pt>
              <c:pt idx="10">
                <c:v>96.541380705405587</c:v>
              </c:pt>
              <c:pt idx="11">
                <c:v>99.195219113900094</c:v>
              </c:pt>
              <c:pt idx="12">
                <c:v>97.22506535868888</c:v>
              </c:pt>
              <c:pt idx="13">
                <c:v>96.531078049765114</c:v>
              </c:pt>
              <c:pt idx="14">
                <c:v>97.055926358858827</c:v>
              </c:pt>
              <c:pt idx="15">
                <c:v>97.128279649282817</c:v>
              </c:pt>
              <c:pt idx="16">
                <c:v>97.345718009339905</c:v>
              </c:pt>
              <c:pt idx="17">
                <c:v>98.036947032081656</c:v>
              </c:pt>
              <c:pt idx="18">
                <c:v>100.88306711676613</c:v>
              </c:pt>
              <c:pt idx="19">
                <c:v>99.487440735116877</c:v>
              </c:pt>
              <c:pt idx="20">
                <c:v>100.64725843913422</c:v>
              </c:pt>
              <c:pt idx="21">
                <c:v>99.758656473300661</c:v>
              </c:pt>
              <c:pt idx="22">
                <c:v>100.55226037959125</c:v>
              </c:pt>
              <c:pt idx="23">
                <c:v>101.75673625435613</c:v>
              </c:pt>
              <c:pt idx="24">
                <c:v>101.24128387116076</c:v>
              </c:pt>
              <c:pt idx="25">
                <c:v>102.06094184490162</c:v>
              </c:pt>
              <c:pt idx="26">
                <c:v>101.0191690123402</c:v>
              </c:pt>
              <c:pt idx="27">
                <c:v>102.13586899189131</c:v>
              </c:pt>
              <c:pt idx="28">
                <c:v>102.74902725083999</c:v>
              </c:pt>
              <c:pt idx="29">
                <c:v>103.86813540167235</c:v>
              </c:pt>
              <c:pt idx="30">
                <c:v>103.79221631842613</c:v>
              </c:pt>
              <c:pt idx="31">
                <c:v>102.22878527828378</c:v>
              </c:pt>
              <c:pt idx="32">
                <c:v>103.6120839689779</c:v>
              </c:pt>
              <c:pt idx="33">
                <c:v>103.70460667003229</c:v>
              </c:pt>
              <c:pt idx="34">
                <c:v>102.64046779297773</c:v>
              </c:pt>
              <c:pt idx="35">
                <c:v>103.01056248794308</c:v>
              </c:pt>
              <c:pt idx="36">
                <c:v>103.39706241416582</c:v>
              </c:pt>
              <c:pt idx="37">
                <c:v>103.0669748109724</c:v>
              </c:pt>
              <c:pt idx="38">
                <c:v>104.74957293766106</c:v>
              </c:pt>
              <c:pt idx="39">
                <c:v>104.30106644723108</c:v>
              </c:pt>
              <c:pt idx="40">
                <c:v>104.9576116043949</c:v>
              </c:pt>
              <c:pt idx="41">
                <c:v>104.61802060639653</c:v>
              </c:pt>
              <c:pt idx="42">
                <c:v>102.88513866264361</c:v>
              </c:pt>
              <c:pt idx="43">
                <c:v>108.03641779850213</c:v>
              </c:pt>
              <c:pt idx="44">
                <c:v>106.50976397160437</c:v>
              </c:pt>
              <c:pt idx="45">
                <c:v>106.4592850720049</c:v>
              </c:pt>
              <c:pt idx="46">
                <c:v>106.71339280332202</c:v>
              </c:pt>
              <c:pt idx="47">
                <c:v>106.94738893334976</c:v>
              </c:pt>
              <c:pt idx="48">
                <c:v>108.31815019511492</c:v>
              </c:pt>
            </c:numLit>
          </c:val>
          <c:smooth val="0"/>
          <c:extLst>
            <c:ext xmlns:c16="http://schemas.microsoft.com/office/drawing/2014/chart" uri="{C3380CC4-5D6E-409C-BE32-E72D297353CC}">
              <c16:uniqueId val="{00000002-76E0-4132-9738-46D6A79305A9}"/>
            </c:ext>
          </c:extLst>
        </c:ser>
        <c:dLbls>
          <c:showLegendKey val="0"/>
          <c:showVal val="0"/>
          <c:showCatName val="0"/>
          <c:showSerName val="0"/>
          <c:showPercent val="0"/>
          <c:showBubbleSize val="0"/>
        </c:dLbls>
        <c:marker val="1"/>
        <c:smooth val="0"/>
        <c:axId val="475457232"/>
        <c:axId val="474897736"/>
      </c:lineChart>
      <c:dateAx>
        <c:axId val="475457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7736"/>
        <c:crosses val="autoZero"/>
        <c:auto val="0"/>
        <c:lblOffset val="100"/>
        <c:baseTimeUnit val="months"/>
        <c:majorUnit val="6"/>
        <c:majorTimeUnit val="months"/>
        <c:minorUnit val="1"/>
        <c:minorTimeUnit val="months"/>
      </c:dateAx>
      <c:valAx>
        <c:axId val="474897736"/>
        <c:scaling>
          <c:orientation val="minMax"/>
          <c:max val="130"/>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5457232"/>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109.34367322686718</c:v>
              </c:pt>
              <c:pt idx="1">
                <c:v>107.83929112335284</c:v>
              </c:pt>
              <c:pt idx="2">
                <c:v>109.0039047193534</c:v>
              </c:pt>
              <c:pt idx="3">
                <c:v>109.02929192834283</c:v>
              </c:pt>
              <c:pt idx="4">
                <c:v>114.77550842885358</c:v>
              </c:pt>
              <c:pt idx="5">
                <c:v>100.30190104445758</c:v>
              </c:pt>
              <c:pt idx="6">
                <c:v>104.20170445341974</c:v>
              </c:pt>
              <c:pt idx="7">
                <c:v>109.11186238652301</c:v>
              </c:pt>
              <c:pt idx="8">
                <c:v>109.34410016990839</c:v>
              </c:pt>
              <c:pt idx="9">
                <c:v>111.55449589860777</c:v>
              </c:pt>
              <c:pt idx="10">
                <c:v>112.61067466489089</c:v>
              </c:pt>
              <c:pt idx="11">
                <c:v>114.46663637152095</c:v>
              </c:pt>
              <c:pt idx="12">
                <c:v>116.5007011921256</c:v>
              </c:pt>
              <c:pt idx="13">
                <c:v>113.39872412890597</c:v>
              </c:pt>
              <c:pt idx="14">
                <c:v>114.59325745649431</c:v>
              </c:pt>
              <c:pt idx="15">
                <c:v>116.90913845043987</c:v>
              </c:pt>
              <c:pt idx="16">
                <c:v>119.94813660773059</c:v>
              </c:pt>
              <c:pt idx="17">
                <c:v>121.35347817352435</c:v>
              </c:pt>
              <c:pt idx="18">
                <c:v>120.15655368616902</c:v>
              </c:pt>
              <c:pt idx="19">
                <c:v>119.3142706243008</c:v>
              </c:pt>
              <c:pt idx="20">
                <c:v>124.70832024546874</c:v>
              </c:pt>
              <c:pt idx="21">
                <c:v>135.61639394487378</c:v>
              </c:pt>
              <c:pt idx="22">
                <c:v>131.49625176168072</c:v>
              </c:pt>
              <c:pt idx="23">
                <c:v>126.55943070358538</c:v>
              </c:pt>
              <c:pt idx="24">
                <c:v>127.79823853280341</c:v>
              </c:pt>
              <c:pt idx="25">
                <c:v>131.17078500546202</c:v>
              </c:pt>
              <c:pt idx="26">
                <c:v>154.49005447100558</c:v>
              </c:pt>
              <c:pt idx="27">
                <c:v>140.81604507605709</c:v>
              </c:pt>
              <c:pt idx="28">
                <c:v>133.17112696610815</c:v>
              </c:pt>
              <c:pt idx="29">
                <c:v>134.16046724137956</c:v>
              </c:pt>
              <c:pt idx="30">
                <c:v>130.39801764651662</c:v>
              </c:pt>
              <c:pt idx="31">
                <c:v>129.827071322763</c:v>
              </c:pt>
              <c:pt idx="32">
                <c:v>129.97977465285123</c:v>
              </c:pt>
              <c:pt idx="33">
                <c:v>132.85876905087727</c:v>
              </c:pt>
              <c:pt idx="34">
                <c:v>130.18554848599928</c:v>
              </c:pt>
              <c:pt idx="35">
                <c:v>131.87950918076001</c:v>
              </c:pt>
              <c:pt idx="36">
                <c:v>130.80181629828647</c:v>
              </c:pt>
              <c:pt idx="37">
                <c:v>129.97098082092043</c:v>
              </c:pt>
              <c:pt idx="38">
                <c:v>131.45604374726329</c:v>
              </c:pt>
              <c:pt idx="39">
                <c:v>133.18726258586682</c:v>
              </c:pt>
              <c:pt idx="40">
                <c:v>134.06587891180715</c:v>
              </c:pt>
              <c:pt idx="41">
                <c:v>131.69363148291171</c:v>
              </c:pt>
              <c:pt idx="42">
                <c:v>134.6542881977322</c:v>
              </c:pt>
              <c:pt idx="43">
                <c:v>140.93873921018968</c:v>
              </c:pt>
              <c:pt idx="44">
                <c:v>136.54604308097069</c:v>
              </c:pt>
              <c:pt idx="45">
                <c:v>136.61125137000906</c:v>
              </c:pt>
              <c:pt idx="46">
                <c:v>137.45586862752964</c:v>
              </c:pt>
              <c:pt idx="47">
                <c:v>135.97883023472463</c:v>
              </c:pt>
              <c:pt idx="48">
                <c:v>137.47000033438493</c:v>
              </c:pt>
            </c:numLit>
          </c:val>
          <c:smooth val="0"/>
          <c:extLst>
            <c:ext xmlns:c16="http://schemas.microsoft.com/office/drawing/2014/chart" uri="{C3380CC4-5D6E-409C-BE32-E72D297353CC}">
              <c16:uniqueId val="{00000001-D556-418B-B3DD-2099B029758D}"/>
            </c:ext>
          </c:extLst>
        </c:ser>
        <c:ser>
          <c:idx val="0"/>
          <c:order val="1"/>
          <c:tx>
            <c:v>"HORS COVID"</c:v>
          </c:tx>
          <c:spPr>
            <a:ln w="12700">
              <a:solidFill>
                <a:srgbClr val="FF00FF"/>
              </a:solidFill>
              <a:prstDash val="solid"/>
            </a:ln>
          </c:spPr>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108.39461620925715</c:v>
              </c:pt>
              <c:pt idx="1">
                <c:v>108.41134887075674</c:v>
              </c:pt>
              <c:pt idx="2">
                <c:v>109.5162332291367</c:v>
              </c:pt>
              <c:pt idx="3">
                <c:v>109.49553897264812</c:v>
              </c:pt>
              <c:pt idx="4">
                <c:v>114.90659350473732</c:v>
              </c:pt>
              <c:pt idx="5">
                <c:v>100.61975313105032</c:v>
              </c:pt>
              <c:pt idx="6">
                <c:v>103.20572208144536</c:v>
              </c:pt>
              <c:pt idx="7">
                <c:v>108.03088068846915</c:v>
              </c:pt>
              <c:pt idx="8">
                <c:v>109.45452642423652</c:v>
              </c:pt>
              <c:pt idx="9">
                <c:v>112.45639661299424</c:v>
              </c:pt>
              <c:pt idx="10">
                <c:v>112.60852972920013</c:v>
              </c:pt>
              <c:pt idx="11">
                <c:v>113.07727897994037</c:v>
              </c:pt>
              <c:pt idx="12">
                <c:v>113.72631864345803</c:v>
              </c:pt>
              <c:pt idx="13">
                <c:v>111.14756558657352</c:v>
              </c:pt>
              <c:pt idx="14">
                <c:v>112.04770329059686</c:v>
              </c:pt>
              <c:pt idx="15">
                <c:v>113.33802687105894</c:v>
              </c:pt>
              <c:pt idx="16">
                <c:v>113.75506245975335</c:v>
              </c:pt>
              <c:pt idx="17">
                <c:v>115.54467819490853</c:v>
              </c:pt>
              <c:pt idx="18">
                <c:v>118.75493842724171</c:v>
              </c:pt>
              <c:pt idx="19">
                <c:v>117.75436815066634</c:v>
              </c:pt>
              <c:pt idx="20">
                <c:v>118.00851385390132</c:v>
              </c:pt>
              <c:pt idx="21">
                <c:v>119.73460030976446</c:v>
              </c:pt>
              <c:pt idx="22">
                <c:v>119.60682143312704</c:v>
              </c:pt>
              <c:pt idx="23">
                <c:v>121.68651533433668</c:v>
              </c:pt>
              <c:pt idx="24">
                <c:v>121.08493846356146</c:v>
              </c:pt>
              <c:pt idx="25">
                <c:v>122.10635538552714</c:v>
              </c:pt>
              <c:pt idx="26">
                <c:v>121.39680664503823</c:v>
              </c:pt>
              <c:pt idx="27">
                <c:v>122.38809898290303</c:v>
              </c:pt>
              <c:pt idx="28">
                <c:v>125.71439908002124</c:v>
              </c:pt>
              <c:pt idx="29">
                <c:v>127.13632579353083</c:v>
              </c:pt>
              <c:pt idx="30">
                <c:v>126.53437110939262</c:v>
              </c:pt>
              <c:pt idx="31">
                <c:v>127.296748339861</c:v>
              </c:pt>
              <c:pt idx="32">
                <c:v>126.93587603129819</c:v>
              </c:pt>
              <c:pt idx="33">
                <c:v>128.44710190797653</c:v>
              </c:pt>
              <c:pt idx="34">
                <c:v>128.27630317136635</c:v>
              </c:pt>
              <c:pt idx="35">
                <c:v>128.4460560930581</c:v>
              </c:pt>
              <c:pt idx="36">
                <c:v>128.5766553903745</c:v>
              </c:pt>
              <c:pt idx="37">
                <c:v>127.68326964986765</c:v>
              </c:pt>
              <c:pt idx="38">
                <c:v>131.1529136000959</c:v>
              </c:pt>
              <c:pt idx="39">
                <c:v>132.12000902631291</c:v>
              </c:pt>
              <c:pt idx="40">
                <c:v>133.72655419182581</c:v>
              </c:pt>
              <c:pt idx="41">
                <c:v>131.08611464243657</c:v>
              </c:pt>
              <c:pt idx="42">
                <c:v>128.73813335997474</c:v>
              </c:pt>
              <c:pt idx="43">
                <c:v>142.36518791243805</c:v>
              </c:pt>
              <c:pt idx="44">
                <c:v>135.02372571903354</c:v>
              </c:pt>
              <c:pt idx="45">
                <c:v>135.76221003161825</c:v>
              </c:pt>
              <c:pt idx="46">
                <c:v>136.23382143012668</c:v>
              </c:pt>
              <c:pt idx="47">
                <c:v>136.06388514549502</c:v>
              </c:pt>
              <c:pt idx="48">
                <c:v>139.50442131649606</c:v>
              </c:pt>
            </c:numLit>
          </c:val>
          <c:smooth val="0"/>
          <c:extLst>
            <c:ext xmlns:c16="http://schemas.microsoft.com/office/drawing/2014/chart" uri="{C3380CC4-5D6E-409C-BE32-E72D297353CC}">
              <c16:uniqueId val="{00000002-D556-418B-B3DD-2099B029758D}"/>
            </c:ext>
          </c:extLst>
        </c:ser>
        <c:dLbls>
          <c:showLegendKey val="0"/>
          <c:showVal val="0"/>
          <c:showCatName val="0"/>
          <c:showSerName val="0"/>
          <c:showPercent val="0"/>
          <c:showBubbleSize val="0"/>
        </c:dLbls>
        <c:marker val="1"/>
        <c:smooth val="0"/>
        <c:axId val="474894992"/>
        <c:axId val="474895384"/>
      </c:lineChart>
      <c:dateAx>
        <c:axId val="4748949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5384"/>
        <c:crosses val="autoZero"/>
        <c:auto val="0"/>
        <c:lblOffset val="100"/>
        <c:baseTimeUnit val="months"/>
        <c:majorUnit val="6"/>
        <c:majorTimeUnit val="months"/>
        <c:minorUnit val="1"/>
        <c:minorTimeUnit val="months"/>
      </c:dateAx>
      <c:valAx>
        <c:axId val="474895384"/>
        <c:scaling>
          <c:orientation val="minMax"/>
          <c:max val="155"/>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499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spécialistes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100.17929791732396</c:v>
              </c:pt>
              <c:pt idx="1">
                <c:v>96.513875549140295</c:v>
              </c:pt>
              <c:pt idx="2">
                <c:v>96.807929713006175</c:v>
              </c:pt>
              <c:pt idx="3">
                <c:v>97.754056465680307</c:v>
              </c:pt>
              <c:pt idx="4">
                <c:v>86.864608792449673</c:v>
              </c:pt>
              <c:pt idx="5">
                <c:v>47.28200123807364</c:v>
              </c:pt>
              <c:pt idx="6">
                <c:v>68.031560005298701</c:v>
              </c:pt>
              <c:pt idx="7">
                <c:v>83.112525900074857</c:v>
              </c:pt>
              <c:pt idx="8">
                <c:v>89.846766895539304</c:v>
              </c:pt>
              <c:pt idx="9">
                <c:v>91.998502635269887</c:v>
              </c:pt>
              <c:pt idx="10">
                <c:v>92.366095554847831</c:v>
              </c:pt>
              <c:pt idx="11">
                <c:v>90.190631870969881</c:v>
              </c:pt>
              <c:pt idx="12">
                <c:v>89.462079395841855</c:v>
              </c:pt>
              <c:pt idx="13">
                <c:v>89.141553560277814</c:v>
              </c:pt>
              <c:pt idx="14">
                <c:v>93.829056705286106</c:v>
              </c:pt>
              <c:pt idx="15">
                <c:v>90.123441743656514</c:v>
              </c:pt>
              <c:pt idx="16">
                <c:v>87.290618806549929</c:v>
              </c:pt>
              <c:pt idx="17">
                <c:v>92.266990974635888</c:v>
              </c:pt>
              <c:pt idx="18">
                <c:v>89.301913474420033</c:v>
              </c:pt>
              <c:pt idx="19">
                <c:v>89.707949314512518</c:v>
              </c:pt>
              <c:pt idx="20">
                <c:v>89.203679308149319</c:v>
              </c:pt>
              <c:pt idx="21">
                <c:v>89.268485357577958</c:v>
              </c:pt>
              <c:pt idx="22">
                <c:v>90.220047974526935</c:v>
              </c:pt>
              <c:pt idx="23">
                <c:v>89.867968731338379</c:v>
              </c:pt>
              <c:pt idx="24">
                <c:v>89.321793815158259</c:v>
              </c:pt>
              <c:pt idx="25">
                <c:v>91.797205717507751</c:v>
              </c:pt>
              <c:pt idx="26">
                <c:v>90.845029145507397</c:v>
              </c:pt>
              <c:pt idx="27">
                <c:v>88.103975274132878</c:v>
              </c:pt>
              <c:pt idx="28">
                <c:v>87.101291489603781</c:v>
              </c:pt>
              <c:pt idx="29">
                <c:v>85.58876341644627</c:v>
              </c:pt>
              <c:pt idx="30">
                <c:v>95.121694278071473</c:v>
              </c:pt>
              <c:pt idx="31">
                <c:v>90.499226627342452</c:v>
              </c:pt>
              <c:pt idx="32">
                <c:v>91.905048165051653</c:v>
              </c:pt>
              <c:pt idx="33">
                <c:v>92.054522047665301</c:v>
              </c:pt>
              <c:pt idx="34">
                <c:v>92.615099879626229</c:v>
              </c:pt>
              <c:pt idx="35">
                <c:v>88.173358807236795</c:v>
              </c:pt>
              <c:pt idx="36">
                <c:v>92.427765418423803</c:v>
              </c:pt>
              <c:pt idx="37">
                <c:v>92.047748719297402</c:v>
              </c:pt>
              <c:pt idx="38">
                <c:v>92.538743585917743</c:v>
              </c:pt>
              <c:pt idx="39">
                <c:v>92.210560658731694</c:v>
              </c:pt>
              <c:pt idx="40">
                <c:v>92.071121268486593</c:v>
              </c:pt>
              <c:pt idx="41">
                <c:v>91.960402628169007</c:v>
              </c:pt>
              <c:pt idx="42">
                <c:v>93.025947513679242</c:v>
              </c:pt>
              <c:pt idx="43">
                <c:v>95.901290814715182</c:v>
              </c:pt>
              <c:pt idx="44">
                <c:v>92.613783744647776</c:v>
              </c:pt>
              <c:pt idx="45">
                <c:v>92.240242993843964</c:v>
              </c:pt>
              <c:pt idx="46">
                <c:v>90.930886750206497</c:v>
              </c:pt>
              <c:pt idx="47">
                <c:v>93.144618923268283</c:v>
              </c:pt>
              <c:pt idx="48">
                <c:v>92.360530152851879</c:v>
              </c:pt>
            </c:numLit>
          </c:val>
          <c:smooth val="0"/>
          <c:extLst>
            <c:ext xmlns:c16="http://schemas.microsoft.com/office/drawing/2014/chart" uri="{C3380CC4-5D6E-409C-BE32-E72D297353CC}">
              <c16:uniqueId val="{00000001-A55C-43B1-99B7-134B4FF716F1}"/>
            </c:ext>
          </c:extLst>
        </c:ser>
        <c:dLbls>
          <c:showLegendKey val="0"/>
          <c:showVal val="0"/>
          <c:showCatName val="0"/>
          <c:showSerName val="0"/>
          <c:showPercent val="0"/>
          <c:showBubbleSize val="0"/>
        </c:dLbls>
        <c:marker val="1"/>
        <c:smooth val="0"/>
        <c:axId val="474895776"/>
        <c:axId val="474896560"/>
      </c:lineChart>
      <c:dateAx>
        <c:axId val="47489577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6560"/>
        <c:crosses val="autoZero"/>
        <c:auto val="0"/>
        <c:lblOffset val="100"/>
        <c:baseTimeUnit val="months"/>
        <c:majorUnit val="6"/>
        <c:majorTimeUnit val="months"/>
        <c:minorUnit val="1"/>
        <c:minorTimeUnit val="months"/>
      </c:dateAx>
      <c:valAx>
        <c:axId val="474896560"/>
        <c:scaling>
          <c:orientation val="minMax"/>
          <c:max val="115"/>
          <c:min val="4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5776"/>
        <c:crosses val="autoZero"/>
        <c:crossBetween val="midCat"/>
        <c:majorUnit val="15"/>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spécialistes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115.69888903633789</c:v>
              </c:pt>
              <c:pt idx="1">
                <c:v>112.96736627946386</c:v>
              </c:pt>
              <c:pt idx="2">
                <c:v>112.91161359396422</c:v>
              </c:pt>
              <c:pt idx="3">
                <c:v>114.95037490823694</c:v>
              </c:pt>
              <c:pt idx="4">
                <c:v>102.07958313882182</c:v>
              </c:pt>
              <c:pt idx="5">
                <c:v>57.587869878500022</c:v>
              </c:pt>
              <c:pt idx="6">
                <c:v>84.959654526533029</c:v>
              </c:pt>
              <c:pt idx="7">
                <c:v>104.12399257609306</c:v>
              </c:pt>
              <c:pt idx="8">
                <c:v>114.0008161314271</c:v>
              </c:pt>
              <c:pt idx="9">
                <c:v>114.04863253074966</c:v>
              </c:pt>
              <c:pt idx="10">
                <c:v>113.68371396831152</c:v>
              </c:pt>
              <c:pt idx="11">
                <c:v>112.76317800208624</c:v>
              </c:pt>
              <c:pt idx="12">
                <c:v>116.13112294910157</c:v>
              </c:pt>
              <c:pt idx="13">
                <c:v>114.29919864683838</c:v>
              </c:pt>
              <c:pt idx="14">
                <c:v>119.07971678546438</c:v>
              </c:pt>
              <c:pt idx="15">
                <c:v>114.82526685000158</c:v>
              </c:pt>
              <c:pt idx="16">
                <c:v>112.80857744835602</c:v>
              </c:pt>
              <c:pt idx="17">
                <c:v>118.60136531075798</c:v>
              </c:pt>
              <c:pt idx="18">
                <c:v>114.94420346471755</c:v>
              </c:pt>
              <c:pt idx="19">
                <c:v>116.5427387835924</c:v>
              </c:pt>
              <c:pt idx="20">
                <c:v>114.60145195147315</c:v>
              </c:pt>
              <c:pt idx="21">
                <c:v>115.9465618864115</c:v>
              </c:pt>
              <c:pt idx="22">
                <c:v>116.6690015563822</c:v>
              </c:pt>
              <c:pt idx="23">
                <c:v>119.24813401626389</c:v>
              </c:pt>
              <c:pt idx="24">
                <c:v>113.0426228106608</c:v>
              </c:pt>
              <c:pt idx="25">
                <c:v>118.75459819530072</c:v>
              </c:pt>
              <c:pt idx="26">
                <c:v>118.91157620369246</c:v>
              </c:pt>
              <c:pt idx="27">
                <c:v>114.93893667578212</c:v>
              </c:pt>
              <c:pt idx="28">
                <c:v>116.5819288257147</c:v>
              </c:pt>
              <c:pt idx="29">
                <c:v>113.32701246881479</c:v>
              </c:pt>
              <c:pt idx="30">
                <c:v>124.75433242410985</c:v>
              </c:pt>
              <c:pt idx="31">
                <c:v>119.03377063488546</c:v>
              </c:pt>
              <c:pt idx="32">
                <c:v>120.87423941159025</c:v>
              </c:pt>
              <c:pt idx="33">
                <c:v>123.09246685568421</c:v>
              </c:pt>
              <c:pt idx="34">
                <c:v>122.12470844170029</c:v>
              </c:pt>
              <c:pt idx="35">
                <c:v>118.70021025673311</c:v>
              </c:pt>
              <c:pt idx="36">
                <c:v>123.49155508708587</c:v>
              </c:pt>
              <c:pt idx="37">
                <c:v>122.55076384441345</c:v>
              </c:pt>
              <c:pt idx="38">
                <c:v>124.47341892820758</c:v>
              </c:pt>
              <c:pt idx="39">
                <c:v>124.56265449159152</c:v>
              </c:pt>
              <c:pt idx="40">
                <c:v>123.79848093368729</c:v>
              </c:pt>
              <c:pt idx="41">
                <c:v>123.84277683289604</c:v>
              </c:pt>
              <c:pt idx="42">
                <c:v>126.55570979265237</c:v>
              </c:pt>
              <c:pt idx="43">
                <c:v>133.45790403948206</c:v>
              </c:pt>
              <c:pt idx="44">
                <c:v>128.25099801814187</c:v>
              </c:pt>
              <c:pt idx="45">
                <c:v>126.31160456082293</c:v>
              </c:pt>
              <c:pt idx="46">
                <c:v>127.25598033161756</c:v>
              </c:pt>
              <c:pt idx="47">
                <c:v>128.88053125550908</c:v>
              </c:pt>
              <c:pt idx="48">
                <c:v>128.85979528894106</c:v>
              </c:pt>
            </c:numLit>
          </c:val>
          <c:smooth val="0"/>
          <c:extLst>
            <c:ext xmlns:c16="http://schemas.microsoft.com/office/drawing/2014/chart" uri="{C3380CC4-5D6E-409C-BE32-E72D297353CC}">
              <c16:uniqueId val="{00000001-A2E7-4145-864F-5F3BCD08DD3A}"/>
            </c:ext>
          </c:extLst>
        </c:ser>
        <c:dLbls>
          <c:showLegendKey val="0"/>
          <c:showVal val="0"/>
          <c:showCatName val="0"/>
          <c:showSerName val="0"/>
          <c:showPercent val="0"/>
          <c:showBubbleSize val="0"/>
        </c:dLbls>
        <c:marker val="1"/>
        <c:smooth val="0"/>
        <c:axId val="474896952"/>
        <c:axId val="474885584"/>
      </c:lineChart>
      <c:dateAx>
        <c:axId val="47489695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5584"/>
        <c:crosses val="autoZero"/>
        <c:auto val="0"/>
        <c:lblOffset val="100"/>
        <c:baseTimeUnit val="months"/>
        <c:majorUnit val="6"/>
        <c:majorTimeUnit val="months"/>
        <c:minorUnit val="1"/>
        <c:minorTimeUnit val="months"/>
      </c:dateAx>
      <c:valAx>
        <c:axId val="474885584"/>
        <c:scaling>
          <c:orientation val="minMax"/>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6952"/>
        <c:crosses val="autoZero"/>
        <c:crossBetween val="midCat"/>
        <c:majorUnit val="15"/>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spécialistes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107.51987381985899</c:v>
              </c:pt>
              <c:pt idx="1">
                <c:v>104.2961744925464</c:v>
              </c:pt>
              <c:pt idx="2">
                <c:v>104.42477431490916</c:v>
              </c:pt>
              <c:pt idx="3">
                <c:v>105.88770378948753</c:v>
              </c:pt>
              <c:pt idx="4">
                <c:v>94.061104704499471</c:v>
              </c:pt>
              <c:pt idx="5">
                <c:v>52.156550471778708</c:v>
              </c:pt>
              <c:pt idx="6">
                <c:v>76.038340710118135</c:v>
              </c:pt>
              <c:pt idx="7">
                <c:v>93.050691459728924</c:v>
              </c:pt>
              <c:pt idx="8">
                <c:v>101.27133539157246</c:v>
              </c:pt>
              <c:pt idx="9">
                <c:v>102.42794313516946</c:v>
              </c:pt>
              <c:pt idx="10">
                <c:v>102.4490671244784</c:v>
              </c:pt>
              <c:pt idx="11">
                <c:v>100.86716883114339</c:v>
              </c:pt>
              <c:pt idx="12">
                <c:v>102.0762093010345</c:v>
              </c:pt>
              <c:pt idx="13">
                <c:v>101.04081056200923</c:v>
              </c:pt>
              <c:pt idx="14">
                <c:v>105.77230865607828</c:v>
              </c:pt>
              <c:pt idx="15">
                <c:v>101.80710149562763</c:v>
              </c:pt>
              <c:pt idx="16">
                <c:v>99.360299692564695</c:v>
              </c:pt>
              <c:pt idx="17">
                <c:v>104.72282645236572</c:v>
              </c:pt>
              <c:pt idx="18">
                <c:v>101.43040156055156</c:v>
              </c:pt>
              <c:pt idx="19">
                <c:v>102.40047500128746</c:v>
              </c:pt>
              <c:pt idx="20">
                <c:v>101.2165136936658</c:v>
              </c:pt>
              <c:pt idx="21">
                <c:v>101.88688774922446</c:v>
              </c:pt>
              <c:pt idx="22">
                <c:v>102.7300780275977</c:v>
              </c:pt>
              <c:pt idx="23">
                <c:v>103.76442590273858</c:v>
              </c:pt>
              <c:pt idx="24">
                <c:v>100.54145446067682</c:v>
              </c:pt>
              <c:pt idx="25">
                <c:v>104.54772112092124</c:v>
              </c:pt>
              <c:pt idx="26">
                <c:v>104.12016103672497</c:v>
              </c:pt>
              <c:pt idx="27">
                <c:v>100.79658228290052</c:v>
              </c:pt>
              <c:pt idx="28">
                <c:v>101.04527070666578</c:v>
              </c:pt>
              <c:pt idx="29">
                <c:v>98.708614384869747</c:v>
              </c:pt>
              <c:pt idx="30">
                <c:v>109.13756801052135</c:v>
              </c:pt>
              <c:pt idx="31">
                <c:v>103.99571532510036</c:v>
              </c:pt>
              <c:pt idx="32">
                <c:v>105.6071196661326</c:v>
              </c:pt>
              <c:pt idx="33">
                <c:v>106.73508856354603</c:v>
              </c:pt>
              <c:pt idx="34">
                <c:v>106.57278213058528</c:v>
              </c:pt>
              <c:pt idx="35">
                <c:v>102.61218444458883</c:v>
              </c:pt>
              <c:pt idx="36">
                <c:v>107.12055623582037</c:v>
              </c:pt>
              <c:pt idx="37">
                <c:v>106.47530006810607</c:v>
              </c:pt>
              <c:pt idx="38">
                <c:v>107.64345262594472</c:v>
              </c:pt>
              <c:pt idx="39">
                <c:v>107.51270351577442</c:v>
              </c:pt>
              <c:pt idx="40">
                <c:v>107.0777725406389</c:v>
              </c:pt>
              <c:pt idx="41">
                <c:v>107.04037387277828</c:v>
              </c:pt>
              <c:pt idx="42">
                <c:v>108.88511307514901</c:v>
              </c:pt>
              <c:pt idx="43">
                <c:v>113.66510739367077</c:v>
              </c:pt>
              <c:pt idx="44">
                <c:v>109.46974820423911</c:v>
              </c:pt>
              <c:pt idx="45">
                <c:v>108.35557836364687</c:v>
              </c:pt>
              <c:pt idx="46">
                <c:v>108.1122096701352</c:v>
              </c:pt>
              <c:pt idx="47">
                <c:v>110.04726635189579</c:v>
              </c:pt>
              <c:pt idx="48">
                <c:v>109.6242340780128</c:v>
              </c:pt>
            </c:numLit>
          </c:val>
          <c:smooth val="0"/>
          <c:extLst>
            <c:ext xmlns:c16="http://schemas.microsoft.com/office/drawing/2014/chart" uri="{C3380CC4-5D6E-409C-BE32-E72D297353CC}">
              <c16:uniqueId val="{00000001-31A1-4FF3-9848-F09C01954DDE}"/>
            </c:ext>
          </c:extLst>
        </c:ser>
        <c:dLbls>
          <c:showLegendKey val="0"/>
          <c:showVal val="0"/>
          <c:showCatName val="0"/>
          <c:showSerName val="0"/>
          <c:showPercent val="0"/>
          <c:showBubbleSize val="0"/>
        </c:dLbls>
        <c:marker val="1"/>
        <c:smooth val="0"/>
        <c:axId val="474883624"/>
        <c:axId val="474890680"/>
      </c:lineChart>
      <c:dateAx>
        <c:axId val="4748836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0680"/>
        <c:crosses val="autoZero"/>
        <c:auto val="0"/>
        <c:lblOffset val="100"/>
        <c:baseTimeUnit val="months"/>
        <c:majorUnit val="6"/>
        <c:majorTimeUnit val="months"/>
        <c:minorUnit val="1"/>
        <c:minorTimeUnit val="months"/>
      </c:dateAx>
      <c:valAx>
        <c:axId val="474890680"/>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3624"/>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Honoraires de dentistes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96.046365989919011</c:v>
              </c:pt>
              <c:pt idx="1">
                <c:v>96.42310343929995</c:v>
              </c:pt>
              <c:pt idx="2">
                <c:v>96.297698208263313</c:v>
              </c:pt>
              <c:pt idx="3">
                <c:v>97.951130123413236</c:v>
              </c:pt>
              <c:pt idx="4">
                <c:v>48.484387925683599</c:v>
              </c:pt>
              <c:pt idx="5">
                <c:v>-0.26571867344109917</c:v>
              </c:pt>
              <c:pt idx="6">
                <c:v>64.272604005453218</c:v>
              </c:pt>
              <c:pt idx="7">
                <c:v>101.02534158955707</c:v>
              </c:pt>
              <c:pt idx="8">
                <c:v>104.63024849605614</c:v>
              </c:pt>
              <c:pt idx="9">
                <c:v>105.10209377669486</c:v>
              </c:pt>
              <c:pt idx="10">
                <c:v>99.724693768050017</c:v>
              </c:pt>
              <c:pt idx="11">
                <c:v>96.960073066614129</c:v>
              </c:pt>
              <c:pt idx="12">
                <c:v>101.82461654716582</c:v>
              </c:pt>
              <c:pt idx="13">
                <c:v>99.523372931406257</c:v>
              </c:pt>
              <c:pt idx="14">
                <c:v>99.61245207865008</c:v>
              </c:pt>
              <c:pt idx="15">
                <c:v>100.0481620828505</c:v>
              </c:pt>
              <c:pt idx="16">
                <c:v>95.164526318119002</c:v>
              </c:pt>
              <c:pt idx="17">
                <c:v>101.01175053005946</c:v>
              </c:pt>
              <c:pt idx="18">
                <c:v>97.626467176570173</c:v>
              </c:pt>
              <c:pt idx="19">
                <c:v>100.12202773360718</c:v>
              </c:pt>
              <c:pt idx="20">
                <c:v>100.88495428896624</c:v>
              </c:pt>
              <c:pt idx="21">
                <c:v>95.25685750687434</c:v>
              </c:pt>
              <c:pt idx="22">
                <c:v>100.823013594904</c:v>
              </c:pt>
              <c:pt idx="23">
                <c:v>101.33515344252251</c:v>
              </c:pt>
              <c:pt idx="24">
                <c:v>99.294852224519161</c:v>
              </c:pt>
              <c:pt idx="25">
                <c:v>95.817438738985032</c:v>
              </c:pt>
              <c:pt idx="26">
                <c:v>99.799490327225229</c:v>
              </c:pt>
              <c:pt idx="27">
                <c:v>99.272932994287672</c:v>
              </c:pt>
              <c:pt idx="28">
                <c:v>100.65151502021521</c:v>
              </c:pt>
              <c:pt idx="29">
                <c:v>98.2786986199783</c:v>
              </c:pt>
              <c:pt idx="30">
                <c:v>104.12305630105834</c:v>
              </c:pt>
              <c:pt idx="31">
                <c:v>100.09241606362211</c:v>
              </c:pt>
              <c:pt idx="32">
                <c:v>99.47674982002556</c:v>
              </c:pt>
              <c:pt idx="33">
                <c:v>99.572833438333021</c:v>
              </c:pt>
              <c:pt idx="34">
                <c:v>101.59173728163609</c:v>
              </c:pt>
              <c:pt idx="35">
                <c:v>105.34526878872438</c:v>
              </c:pt>
              <c:pt idx="36">
                <c:v>104.75529473862753</c:v>
              </c:pt>
              <c:pt idx="37">
                <c:v>99.762214810613514</c:v>
              </c:pt>
              <c:pt idx="38">
                <c:v>103.34796244944783</c:v>
              </c:pt>
              <c:pt idx="39">
                <c:v>100.07039691078532</c:v>
              </c:pt>
              <c:pt idx="40">
                <c:v>105.23907969692334</c:v>
              </c:pt>
              <c:pt idx="41">
                <c:v>101.74379817720596</c:v>
              </c:pt>
              <c:pt idx="42">
                <c:v>102.47715053596778</c:v>
              </c:pt>
              <c:pt idx="43">
                <c:v>104.79993961676972</c:v>
              </c:pt>
              <c:pt idx="44">
                <c:v>102.59005148783271</c:v>
              </c:pt>
              <c:pt idx="45">
                <c:v>100.79094096952181</c:v>
              </c:pt>
              <c:pt idx="46">
                <c:v>102.76098831000671</c:v>
              </c:pt>
              <c:pt idx="47">
                <c:v>98.722159389818472</c:v>
              </c:pt>
              <c:pt idx="48">
                <c:v>95.049364935647205</c:v>
              </c:pt>
            </c:numLit>
          </c:val>
          <c:smooth val="0"/>
          <c:extLst>
            <c:ext xmlns:c16="http://schemas.microsoft.com/office/drawing/2014/chart" uri="{C3380CC4-5D6E-409C-BE32-E72D297353CC}">
              <c16:uniqueId val="{00000001-32AB-4B2E-BF92-4FC4490CDFEE}"/>
            </c:ext>
          </c:extLst>
        </c:ser>
        <c:dLbls>
          <c:showLegendKey val="0"/>
          <c:showVal val="0"/>
          <c:showCatName val="0"/>
          <c:showSerName val="0"/>
          <c:showPercent val="0"/>
          <c:showBubbleSize val="0"/>
        </c:dLbls>
        <c:marker val="1"/>
        <c:smooth val="0"/>
        <c:axId val="474887544"/>
        <c:axId val="474893816"/>
      </c:lineChart>
      <c:dateAx>
        <c:axId val="47488754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3816"/>
        <c:crosses val="autoZero"/>
        <c:auto val="0"/>
        <c:lblOffset val="100"/>
        <c:baseTimeUnit val="months"/>
        <c:majorUnit val="6"/>
        <c:majorTimeUnit val="months"/>
        <c:minorUnit val="1"/>
        <c:minorTimeUnit val="months"/>
      </c:dateAx>
      <c:valAx>
        <c:axId val="474893816"/>
        <c:scaling>
          <c:orientation val="minMax"/>
          <c:max val="140"/>
          <c:min val="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7544"/>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Honoraires de dentistes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111.8634011808502</c:v>
              </c:pt>
              <c:pt idx="1">
                <c:v>114.01851216468167</c:v>
              </c:pt>
              <c:pt idx="2">
                <c:v>112.224276439159</c:v>
              </c:pt>
              <c:pt idx="3">
                <c:v>115.09919817584617</c:v>
              </c:pt>
              <c:pt idx="4">
                <c:v>64.652000270840176</c:v>
              </c:pt>
              <c:pt idx="5">
                <c:v>6.2913698154287712</c:v>
              </c:pt>
              <c:pt idx="6">
                <c:v>67.767102158988564</c:v>
              </c:pt>
              <c:pt idx="7">
                <c:v>119.28131969448812</c:v>
              </c:pt>
              <c:pt idx="8">
                <c:v>120.08653539113948</c:v>
              </c:pt>
              <c:pt idx="9">
                <c:v>124.92527083511395</c:v>
              </c:pt>
              <c:pt idx="10">
                <c:v>116.32382734672662</c:v>
              </c:pt>
              <c:pt idx="11">
                <c:v>112.62755353274841</c:v>
              </c:pt>
              <c:pt idx="12">
                <c:v>119.91430494495332</c:v>
              </c:pt>
              <c:pt idx="13">
                <c:v>119.8266512859731</c:v>
              </c:pt>
              <c:pt idx="14">
                <c:v>120.3689107147073</c:v>
              </c:pt>
              <c:pt idx="15">
                <c:v>120.45239653549751</c:v>
              </c:pt>
              <c:pt idx="16">
                <c:v>116.73915108036834</c:v>
              </c:pt>
              <c:pt idx="17">
                <c:v>120.16538304801874</c:v>
              </c:pt>
              <c:pt idx="18">
                <c:v>119.06224914111803</c:v>
              </c:pt>
              <c:pt idx="19">
                <c:v>118.29849074350433</c:v>
              </c:pt>
              <c:pt idx="20">
                <c:v>120.28280272523826</c:v>
              </c:pt>
              <c:pt idx="21">
                <c:v>111.7992719294661</c:v>
              </c:pt>
              <c:pt idx="22">
                <c:v>117.52329310910305</c:v>
              </c:pt>
              <c:pt idx="23">
                <c:v>121.88760079675562</c:v>
              </c:pt>
              <c:pt idx="24">
                <c:v>119.93544447599011</c:v>
              </c:pt>
              <c:pt idx="25">
                <c:v>115.14552171896896</c:v>
              </c:pt>
              <c:pt idx="26">
                <c:v>119.59806934536259</c:v>
              </c:pt>
              <c:pt idx="27">
                <c:v>117.25881815161104</c:v>
              </c:pt>
              <c:pt idx="28">
                <c:v>120.95755876714709</c:v>
              </c:pt>
              <c:pt idx="29">
                <c:v>116.81406204480123</c:v>
              </c:pt>
              <c:pt idx="30">
                <c:v>119.94027644559068</c:v>
              </c:pt>
              <c:pt idx="31">
                <c:v>118.38404371151039</c:v>
              </c:pt>
              <c:pt idx="32">
                <c:v>118.10025241105828</c:v>
              </c:pt>
              <c:pt idx="33">
                <c:v>120.05694295860295</c:v>
              </c:pt>
              <c:pt idx="34">
                <c:v>124.39003697259758</c:v>
              </c:pt>
              <c:pt idx="35">
                <c:v>124.82959850610523</c:v>
              </c:pt>
              <c:pt idx="36">
                <c:v>123.74273904245743</c:v>
              </c:pt>
              <c:pt idx="37">
                <c:v>119.44592320667218</c:v>
              </c:pt>
              <c:pt idx="38">
                <c:v>125.4453740308082</c:v>
              </c:pt>
              <c:pt idx="39">
                <c:v>123.62462556427516</c:v>
              </c:pt>
              <c:pt idx="40">
                <c:v>125.49799395847117</c:v>
              </c:pt>
              <c:pt idx="41">
                <c:v>124.54671871222997</c:v>
              </c:pt>
              <c:pt idx="42">
                <c:v>123.44437457946727</c:v>
              </c:pt>
              <c:pt idx="43">
                <c:v>128.09528143112584</c:v>
              </c:pt>
              <c:pt idx="44">
                <c:v>125.28612269210382</c:v>
              </c:pt>
              <c:pt idx="45">
                <c:v>125.45942524665699</c:v>
              </c:pt>
              <c:pt idx="46">
                <c:v>127.49838446423129</c:v>
              </c:pt>
              <c:pt idx="47">
                <c:v>122.84248159627344</c:v>
              </c:pt>
              <c:pt idx="48">
                <c:v>118.91724301716316</c:v>
              </c:pt>
            </c:numLit>
          </c:val>
          <c:smooth val="0"/>
          <c:extLst>
            <c:ext xmlns:c16="http://schemas.microsoft.com/office/drawing/2014/chart" uri="{C3380CC4-5D6E-409C-BE32-E72D297353CC}">
              <c16:uniqueId val="{00000001-D209-4CE6-8A1D-283A648518C5}"/>
            </c:ext>
          </c:extLst>
        </c:ser>
        <c:dLbls>
          <c:showLegendKey val="0"/>
          <c:showVal val="0"/>
          <c:showCatName val="0"/>
          <c:showSerName val="0"/>
          <c:showPercent val="0"/>
          <c:showBubbleSize val="0"/>
        </c:dLbls>
        <c:marker val="1"/>
        <c:smooth val="0"/>
        <c:axId val="474892640"/>
        <c:axId val="474884408"/>
      </c:lineChart>
      <c:dateAx>
        <c:axId val="47489264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4408"/>
        <c:crosses val="autoZero"/>
        <c:auto val="0"/>
        <c:lblOffset val="100"/>
        <c:baseTimeUnit val="months"/>
        <c:majorUnit val="6"/>
        <c:majorTimeUnit val="months"/>
        <c:minorUnit val="1"/>
        <c:minorTimeUnit val="months"/>
      </c:dateAx>
      <c:valAx>
        <c:axId val="474884408"/>
        <c:scaling>
          <c:orientation val="minMax"/>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264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Honoraires de dentistes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104.57567684515401</c:v>
              </c:pt>
              <c:pt idx="1">
                <c:v>105.91139937036942</c:v>
              </c:pt>
              <c:pt idx="2">
                <c:v>104.88607997208554</c:v>
              </c:pt>
              <c:pt idx="3">
                <c:v>107.19819831415637</c:v>
              </c:pt>
              <c:pt idx="4">
                <c:v>57.202746948987823</c:v>
              </c:pt>
              <c:pt idx="5">
                <c:v>3.2701807762181319</c:v>
              </c:pt>
              <c:pt idx="6">
                <c:v>66.157006529362178</c:v>
              </c:pt>
              <c:pt idx="7">
                <c:v>110.86984849895553</c:v>
              </c:pt>
              <c:pt idx="8">
                <c:v>112.9650264114171</c:v>
              </c:pt>
              <c:pt idx="9">
                <c:v>115.7917102078805</c:v>
              </c:pt>
              <c:pt idx="10">
                <c:v>108.67574992434395</c:v>
              </c:pt>
              <c:pt idx="11">
                <c:v>105.40873677639715</c:v>
              </c:pt>
              <c:pt idx="12">
                <c:v>111.57945199872582</c:v>
              </c:pt>
              <c:pt idx="13">
                <c:v>110.47188321642822</c:v>
              </c:pt>
              <c:pt idx="14">
                <c:v>110.80533910353736</c:v>
              </c:pt>
              <c:pt idx="15">
                <c:v>111.05111278182258</c:v>
              </c:pt>
              <c:pt idx="16">
                <c:v>106.79860811416776</c:v>
              </c:pt>
              <c:pt idx="17">
                <c:v>111.3403161417918</c:v>
              </c:pt>
              <c:pt idx="18">
                <c:v>109.1856782166706</c:v>
              </c:pt>
              <c:pt idx="19">
                <c:v>109.9236562555556</c:v>
              </c:pt>
              <c:pt idx="20">
                <c:v>111.34521294291173</c:v>
              </c:pt>
              <c:pt idx="21">
                <c:v>104.17732794923045</c:v>
              </c:pt>
              <c:pt idx="22">
                <c:v>109.82861253468424</c:v>
              </c:pt>
              <c:pt idx="23">
                <c:v>112.41802771093251</c:v>
              </c:pt>
              <c:pt idx="24">
                <c:v>110.42525848737492</c:v>
              </c:pt>
              <c:pt idx="25">
                <c:v>106.24007648253514</c:v>
              </c:pt>
              <c:pt idx="26">
                <c:v>110.47584230464567</c:v>
              </c:pt>
              <c:pt idx="27">
                <c:v>108.971792714934</c:v>
              </c:pt>
              <c:pt idx="28">
                <c:v>111.60151653863417</c:v>
              </c:pt>
              <c:pt idx="29">
                <c:v>108.27386361497761</c:v>
              </c:pt>
              <c:pt idx="30">
                <c:v>112.6524668922261</c:v>
              </c:pt>
              <c:pt idx="31">
                <c:v>109.95614693187625</c:v>
              </c:pt>
              <c:pt idx="32">
                <c:v>109.519443719023</c:v>
              </c:pt>
              <c:pt idx="33">
                <c:v>110.61885663939634</c:v>
              </c:pt>
              <c:pt idx="34">
                <c:v>113.88568382014476</c:v>
              </c:pt>
              <c:pt idx="35">
                <c:v>115.85216233478664</c:v>
              </c:pt>
              <c:pt idx="36">
                <c:v>114.99424362246646</c:v>
              </c:pt>
              <c:pt idx="37">
                <c:v>110.37662298933739</c:v>
              </c:pt>
              <c:pt idx="38">
                <c:v>115.26395619912076</c:v>
              </c:pt>
              <c:pt idx="39">
                <c:v>112.77197692978196</c:v>
              </c:pt>
              <c:pt idx="40">
                <c:v>116.16366671594749</c:v>
              </c:pt>
              <c:pt idx="41">
                <c:v>114.04023649846326</c:v>
              </c:pt>
              <c:pt idx="42">
                <c:v>113.78369246873791</c:v>
              </c:pt>
              <c:pt idx="43">
                <c:v>117.36191532303354</c:v>
              </c:pt>
              <c:pt idx="44">
                <c:v>114.82887147887423</c:v>
              </c:pt>
              <c:pt idx="45">
                <c:v>114.09338154623623</c:v>
              </c:pt>
              <c:pt idx="46">
                <c:v>116.1005895059028</c:v>
              </c:pt>
              <c:pt idx="47">
                <c:v>111.72900444920349</c:v>
              </c:pt>
              <c:pt idx="48">
                <c:v>107.92007990559441</c:v>
              </c:pt>
            </c:numLit>
          </c:val>
          <c:smooth val="0"/>
          <c:extLst>
            <c:ext xmlns:c16="http://schemas.microsoft.com/office/drawing/2014/chart" uri="{C3380CC4-5D6E-409C-BE32-E72D297353CC}">
              <c16:uniqueId val="{00000001-9AD6-4E48-94DE-F0CC8ED58C7C}"/>
            </c:ext>
          </c:extLst>
        </c:ser>
        <c:dLbls>
          <c:showLegendKey val="0"/>
          <c:showVal val="0"/>
          <c:showCatName val="0"/>
          <c:showSerName val="0"/>
          <c:showPercent val="0"/>
          <c:showBubbleSize val="0"/>
        </c:dLbls>
        <c:marker val="1"/>
        <c:smooth val="0"/>
        <c:axId val="474887152"/>
        <c:axId val="474884800"/>
      </c:lineChart>
      <c:dateAx>
        <c:axId val="47488715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84800"/>
        <c:crosses val="autoZero"/>
        <c:auto val="0"/>
        <c:lblOffset val="100"/>
        <c:baseTimeUnit val="months"/>
        <c:majorUnit val="6"/>
        <c:majorTimeUnit val="months"/>
        <c:minorUnit val="1"/>
        <c:minorTimeUnit val="months"/>
      </c:dateAx>
      <c:valAx>
        <c:axId val="474884800"/>
        <c:scaling>
          <c:orientation val="minMax"/>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7152"/>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Montants masseurs-kiné</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95.022367570538151</c:v>
              </c:pt>
              <c:pt idx="1">
                <c:v>94.316256068005927</c:v>
              </c:pt>
              <c:pt idx="2">
                <c:v>94.913760166247897</c:v>
              </c:pt>
              <c:pt idx="3">
                <c:v>94.069065504485877</c:v>
              </c:pt>
              <c:pt idx="4">
                <c:v>76.882728514022588</c:v>
              </c:pt>
              <c:pt idx="5">
                <c:v>22.004133848715572</c:v>
              </c:pt>
              <c:pt idx="6">
                <c:v>49.337594941797946</c:v>
              </c:pt>
              <c:pt idx="7">
                <c:v>85.660600181576058</c:v>
              </c:pt>
              <c:pt idx="8">
                <c:v>90.043143073028716</c:v>
              </c:pt>
              <c:pt idx="9">
                <c:v>92.565517517777565</c:v>
              </c:pt>
              <c:pt idx="10">
                <c:v>91.668609907556615</c:v>
              </c:pt>
              <c:pt idx="11">
                <c:v>91.486060260816501</c:v>
              </c:pt>
              <c:pt idx="12">
                <c:v>92.433013606160003</c:v>
              </c:pt>
              <c:pt idx="13">
                <c:v>93.644812699208799</c:v>
              </c:pt>
              <c:pt idx="14">
                <c:v>88.024604947748003</c:v>
              </c:pt>
              <c:pt idx="15">
                <c:v>90.850962812831966</c:v>
              </c:pt>
              <c:pt idx="16">
                <c:v>89.699482027758904</c:v>
              </c:pt>
              <c:pt idx="17">
                <c:v>91.968395403538793</c:v>
              </c:pt>
              <c:pt idx="18">
                <c:v>91.682294314570385</c:v>
              </c:pt>
              <c:pt idx="19">
                <c:v>90.96919636709967</c:v>
              </c:pt>
              <c:pt idx="20">
                <c:v>90.535271521613424</c:v>
              </c:pt>
              <c:pt idx="21">
                <c:v>87.945970292140728</c:v>
              </c:pt>
              <c:pt idx="22">
                <c:v>88.658091027989499</c:v>
              </c:pt>
              <c:pt idx="23">
                <c:v>90.078695929608273</c:v>
              </c:pt>
              <c:pt idx="24">
                <c:v>88.233297664803231</c:v>
              </c:pt>
              <c:pt idx="25">
                <c:v>87.561039950138309</c:v>
              </c:pt>
              <c:pt idx="26">
                <c:v>89.444545619213031</c:v>
              </c:pt>
              <c:pt idx="27">
                <c:v>86.943980539041249</c:v>
              </c:pt>
              <c:pt idx="28">
                <c:v>87.644045916934957</c:v>
              </c:pt>
              <c:pt idx="29">
                <c:v>85.468876667440455</c:v>
              </c:pt>
              <c:pt idx="30">
                <c:v>88.319588643722739</c:v>
              </c:pt>
              <c:pt idx="31">
                <c:v>88.902028243903928</c:v>
              </c:pt>
              <c:pt idx="32">
                <c:v>90.222760162330857</c:v>
              </c:pt>
              <c:pt idx="33">
                <c:v>90.396022774005701</c:v>
              </c:pt>
              <c:pt idx="34">
                <c:v>89.244341641844343</c:v>
              </c:pt>
              <c:pt idx="35">
                <c:v>88.781198727559911</c:v>
              </c:pt>
              <c:pt idx="36">
                <c:v>89.495237505401533</c:v>
              </c:pt>
              <c:pt idx="37">
                <c:v>89.283274769519252</c:v>
              </c:pt>
              <c:pt idx="38">
                <c:v>89.212253314461307</c:v>
              </c:pt>
              <c:pt idx="39">
                <c:v>90.021574790725481</c:v>
              </c:pt>
              <c:pt idx="40">
                <c:v>90.920937217317757</c:v>
              </c:pt>
              <c:pt idx="41">
                <c:v>90.570379152183747</c:v>
              </c:pt>
              <c:pt idx="42">
                <c:v>88.475397484898011</c:v>
              </c:pt>
              <c:pt idx="43">
                <c:v>91.367169293889347</c:v>
              </c:pt>
              <c:pt idx="44">
                <c:v>88.830195929550882</c:v>
              </c:pt>
              <c:pt idx="45">
                <c:v>88.056938231267793</c:v>
              </c:pt>
              <c:pt idx="46">
                <c:v>88.896745929006229</c:v>
              </c:pt>
              <c:pt idx="47">
                <c:v>88.523390537302561</c:v>
              </c:pt>
              <c:pt idx="48">
                <c:v>88.208992362682707</c:v>
              </c:pt>
            </c:numLit>
          </c:val>
          <c:smooth val="0"/>
          <c:extLst>
            <c:ext xmlns:c16="http://schemas.microsoft.com/office/drawing/2014/chart" uri="{C3380CC4-5D6E-409C-BE32-E72D297353CC}">
              <c16:uniqueId val="{00000001-A466-476A-81A3-E43A7C19D382}"/>
            </c:ext>
          </c:extLst>
        </c:ser>
        <c:dLbls>
          <c:showLegendKey val="0"/>
          <c:showVal val="0"/>
          <c:showCatName val="0"/>
          <c:showSerName val="0"/>
          <c:showPercent val="0"/>
          <c:showBubbleSize val="0"/>
        </c:dLbls>
        <c:marker val="1"/>
        <c:smooth val="0"/>
        <c:axId val="474889504"/>
        <c:axId val="474882056"/>
      </c:lineChart>
      <c:dateAx>
        <c:axId val="4748895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82056"/>
        <c:crosses val="autoZero"/>
        <c:auto val="0"/>
        <c:lblOffset val="100"/>
        <c:baseTimeUnit val="months"/>
        <c:majorUnit val="6"/>
        <c:majorTimeUnit val="months"/>
        <c:minorUnit val="1"/>
        <c:minorTimeUnit val="months"/>
      </c:dateAx>
      <c:valAx>
        <c:axId val="474882056"/>
        <c:scaling>
          <c:orientation val="minMax"/>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9504"/>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Montants masseurs-kiné</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109.38072751337768</c:v>
              </c:pt>
              <c:pt idx="1">
                <c:v>106.56954790302325</c:v>
              </c:pt>
              <c:pt idx="2">
                <c:v>110.21047475023123</c:v>
              </c:pt>
              <c:pt idx="3">
                <c:v>114.9572374607696</c:v>
              </c:pt>
              <c:pt idx="4">
                <c:v>85.41739856545027</c:v>
              </c:pt>
              <c:pt idx="5">
                <c:v>20.890968370065</c:v>
              </c:pt>
              <c:pt idx="6">
                <c:v>54.369540795394286</c:v>
              </c:pt>
              <c:pt idx="7">
                <c:v>89.082503087992421</c:v>
              </c:pt>
              <c:pt idx="8">
                <c:v>104.94085457501792</c:v>
              </c:pt>
              <c:pt idx="9">
                <c:v>112.35996686296461</c:v>
              </c:pt>
              <c:pt idx="10">
                <c:v>112.68027859193812</c:v>
              </c:pt>
              <c:pt idx="11">
                <c:v>110.67019878928934</c:v>
              </c:pt>
              <c:pt idx="12">
                <c:v>112.94921587401994</c:v>
              </c:pt>
              <c:pt idx="13">
                <c:v>115.41304392774383</c:v>
              </c:pt>
              <c:pt idx="14">
                <c:v>107.51007440392593</c:v>
              </c:pt>
              <c:pt idx="15">
                <c:v>110.31984840240679</c:v>
              </c:pt>
              <c:pt idx="16">
                <c:v>110.63098338244417</c:v>
              </c:pt>
              <c:pt idx="17">
                <c:v>112.92046196072178</c:v>
              </c:pt>
              <c:pt idx="18">
                <c:v>115.05619337158235</c:v>
              </c:pt>
              <c:pt idx="19">
                <c:v>113.61617167153388</c:v>
              </c:pt>
              <c:pt idx="20">
                <c:v>114.83973265156153</c:v>
              </c:pt>
              <c:pt idx="21">
                <c:v>111.19422006769284</c:v>
              </c:pt>
              <c:pt idx="22">
                <c:v>111.59434635515299</c:v>
              </c:pt>
              <c:pt idx="23">
                <c:v>116.31708317289848</c:v>
              </c:pt>
              <c:pt idx="24">
                <c:v>104.10338411806252</c:v>
              </c:pt>
              <c:pt idx="25">
                <c:v>110.29727297575145</c:v>
              </c:pt>
              <c:pt idx="26">
                <c:v>111.07377432560332</c:v>
              </c:pt>
              <c:pt idx="27">
                <c:v>109.57728708056156</c:v>
              </c:pt>
              <c:pt idx="28">
                <c:v>112.37837618999704</c:v>
              </c:pt>
              <c:pt idx="29">
                <c:v>110.97335157730723</c:v>
              </c:pt>
              <c:pt idx="30">
                <c:v>119.88569878140626</c:v>
              </c:pt>
              <c:pt idx="31">
                <c:v>113.61452858783035</c:v>
              </c:pt>
              <c:pt idx="32">
                <c:v>116.15532967968404</c:v>
              </c:pt>
              <c:pt idx="33">
                <c:v>115.71026360005109</c:v>
              </c:pt>
              <c:pt idx="34">
                <c:v>116.60218868913019</c:v>
              </c:pt>
              <c:pt idx="35">
                <c:v>116.187543262593</c:v>
              </c:pt>
              <c:pt idx="36">
                <c:v>115.37393668713023</c:v>
              </c:pt>
              <c:pt idx="37">
                <c:v>116.88755677112042</c:v>
              </c:pt>
              <c:pt idx="38">
                <c:v>118.32404368426674</c:v>
              </c:pt>
              <c:pt idx="39">
                <c:v>118.41328266027699</c:v>
              </c:pt>
              <c:pt idx="40">
                <c:v>120.65920069267899</c:v>
              </c:pt>
              <c:pt idx="41">
                <c:v>121.08672053457603</c:v>
              </c:pt>
              <c:pt idx="42">
                <c:v>112.53414758652704</c:v>
              </c:pt>
              <c:pt idx="43">
                <c:v>122.35877388271932</c:v>
              </c:pt>
              <c:pt idx="44">
                <c:v>120.32769606967409</c:v>
              </c:pt>
              <c:pt idx="45">
                <c:v>120.7460472830395</c:v>
              </c:pt>
              <c:pt idx="46">
                <c:v>121.81464059302138</c:v>
              </c:pt>
              <c:pt idx="47">
                <c:v>120.11915892515361</c:v>
              </c:pt>
              <c:pt idx="48">
                <c:v>122.25579394718467</c:v>
              </c:pt>
            </c:numLit>
          </c:val>
          <c:smooth val="0"/>
          <c:extLst>
            <c:ext xmlns:c16="http://schemas.microsoft.com/office/drawing/2014/chart" uri="{C3380CC4-5D6E-409C-BE32-E72D297353CC}">
              <c16:uniqueId val="{00000001-9DE4-4632-AE0A-FE95E3918C77}"/>
            </c:ext>
          </c:extLst>
        </c:ser>
        <c:ser>
          <c:idx val="0"/>
          <c:order val="1"/>
          <c:tx>
            <c:v>"HORS COVID"</c:v>
          </c:tx>
          <c:spPr>
            <a:ln w="12700">
              <a:solidFill>
                <a:srgbClr val="FF00FF"/>
              </a:solidFill>
              <a:prstDash val="solid"/>
            </a:ln>
          </c:spPr>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109.38072751337768</c:v>
              </c:pt>
              <c:pt idx="1">
                <c:v>106.56954790302325</c:v>
              </c:pt>
              <c:pt idx="2">
                <c:v>110.21047475023123</c:v>
              </c:pt>
              <c:pt idx="3">
                <c:v>114.9572374607696</c:v>
              </c:pt>
              <c:pt idx="4">
                <c:v>85.41739856545027</c:v>
              </c:pt>
              <c:pt idx="5">
                <c:v>20.890968370065</c:v>
              </c:pt>
              <c:pt idx="6">
                <c:v>54.369540795394286</c:v>
              </c:pt>
              <c:pt idx="7">
                <c:v>89.082503087992421</c:v>
              </c:pt>
              <c:pt idx="8">
                <c:v>104.94085457501792</c:v>
              </c:pt>
              <c:pt idx="9">
                <c:v>112.35996686296461</c:v>
              </c:pt>
              <c:pt idx="10">
                <c:v>112.68027859193812</c:v>
              </c:pt>
              <c:pt idx="11">
                <c:v>110.67019878928934</c:v>
              </c:pt>
              <c:pt idx="12">
                <c:v>112.94921587401994</c:v>
              </c:pt>
              <c:pt idx="13">
                <c:v>115.41304392774383</c:v>
              </c:pt>
              <c:pt idx="14">
                <c:v>107.51007440392593</c:v>
              </c:pt>
              <c:pt idx="15">
                <c:v>110.31984840240679</c:v>
              </c:pt>
              <c:pt idx="16">
                <c:v>110.63098338244417</c:v>
              </c:pt>
              <c:pt idx="17">
                <c:v>112.92046196072178</c:v>
              </c:pt>
              <c:pt idx="18">
                <c:v>115.05619337158235</c:v>
              </c:pt>
              <c:pt idx="19">
                <c:v>113.61617167153388</c:v>
              </c:pt>
              <c:pt idx="20">
                <c:v>114.83973265156153</c:v>
              </c:pt>
              <c:pt idx="21">
                <c:v>111.19422006769284</c:v>
              </c:pt>
              <c:pt idx="22">
                <c:v>111.59434635515299</c:v>
              </c:pt>
              <c:pt idx="23">
                <c:v>116.31708317289848</c:v>
              </c:pt>
              <c:pt idx="24">
                <c:v>104.10338411806252</c:v>
              </c:pt>
              <c:pt idx="25">
                <c:v>110.29727297575145</c:v>
              </c:pt>
              <c:pt idx="26">
                <c:v>111.07377432560332</c:v>
              </c:pt>
              <c:pt idx="27">
                <c:v>109.57728708056156</c:v>
              </c:pt>
              <c:pt idx="28">
                <c:v>112.37837618999704</c:v>
              </c:pt>
              <c:pt idx="29">
                <c:v>110.97335157730723</c:v>
              </c:pt>
              <c:pt idx="30">
                <c:v>119.88569878140626</c:v>
              </c:pt>
              <c:pt idx="31">
                <c:v>113.61452858783035</c:v>
              </c:pt>
              <c:pt idx="32">
                <c:v>116.15532967968404</c:v>
              </c:pt>
              <c:pt idx="33">
                <c:v>115.71026360005109</c:v>
              </c:pt>
              <c:pt idx="34">
                <c:v>116.60218868913019</c:v>
              </c:pt>
              <c:pt idx="35">
                <c:v>116.187543262593</c:v>
              </c:pt>
              <c:pt idx="36">
                <c:v>115.37393668713023</c:v>
              </c:pt>
              <c:pt idx="37">
                <c:v>116.88755677112042</c:v>
              </c:pt>
              <c:pt idx="38">
                <c:v>118.32404368426674</c:v>
              </c:pt>
              <c:pt idx="39">
                <c:v>118.41328266027699</c:v>
              </c:pt>
              <c:pt idx="40">
                <c:v>120.65920069267899</c:v>
              </c:pt>
              <c:pt idx="41">
                <c:v>121.08672053457603</c:v>
              </c:pt>
              <c:pt idx="42">
                <c:v>112.53414758652704</c:v>
              </c:pt>
              <c:pt idx="43">
                <c:v>122.35877388271932</c:v>
              </c:pt>
              <c:pt idx="44">
                <c:v>120.32769606967409</c:v>
              </c:pt>
              <c:pt idx="45">
                <c:v>120.7460472830395</c:v>
              </c:pt>
              <c:pt idx="46">
                <c:v>121.81464059302138</c:v>
              </c:pt>
              <c:pt idx="47">
                <c:v>120.11915892515361</c:v>
              </c:pt>
              <c:pt idx="48">
                <c:v>122.25579394718467</c:v>
              </c:pt>
            </c:numLit>
          </c:val>
          <c:smooth val="0"/>
          <c:extLst>
            <c:ext xmlns:c16="http://schemas.microsoft.com/office/drawing/2014/chart" uri="{C3380CC4-5D6E-409C-BE32-E72D297353CC}">
              <c16:uniqueId val="{00000002-9DE4-4632-AE0A-FE95E3918C77}"/>
            </c:ext>
          </c:extLst>
        </c:ser>
        <c:dLbls>
          <c:showLegendKey val="0"/>
          <c:showVal val="0"/>
          <c:showCatName val="0"/>
          <c:showSerName val="0"/>
          <c:showPercent val="0"/>
          <c:showBubbleSize val="0"/>
        </c:dLbls>
        <c:marker val="1"/>
        <c:smooth val="0"/>
        <c:axId val="474891464"/>
        <c:axId val="474888328"/>
      </c:lineChart>
      <c:dateAx>
        <c:axId val="47489146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8328"/>
        <c:crosses val="autoZero"/>
        <c:auto val="0"/>
        <c:lblOffset val="100"/>
        <c:baseTimeUnit val="months"/>
        <c:majorUnit val="6"/>
        <c:majorTimeUnit val="months"/>
        <c:minorUnit val="1"/>
        <c:minorTimeUnit val="months"/>
      </c:dateAx>
      <c:valAx>
        <c:axId val="474888328"/>
        <c:scaling>
          <c:orientation val="minMax"/>
          <c:min val="1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1464"/>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101.83566157066548</c:v>
              </c:pt>
              <c:pt idx="1">
                <c:v>101.96033205856408</c:v>
              </c:pt>
              <c:pt idx="2">
                <c:v>101.08062906665731</c:v>
              </c:pt>
              <c:pt idx="3">
                <c:v>101.90714225941795</c:v>
              </c:pt>
              <c:pt idx="4">
                <c:v>97.421110415210009</c:v>
              </c:pt>
              <c:pt idx="5">
                <c:v>85.272443070180216</c:v>
              </c:pt>
              <c:pt idx="6">
                <c:v>94.271473767483741</c:v>
              </c:pt>
              <c:pt idx="7">
                <c:v>101.69749608906685</c:v>
              </c:pt>
              <c:pt idx="8">
                <c:v>101.8775627933969</c:v>
              </c:pt>
              <c:pt idx="9">
                <c:v>103.14027922287354</c:v>
              </c:pt>
              <c:pt idx="10">
                <c:v>104.23320759177544</c:v>
              </c:pt>
              <c:pt idx="11">
                <c:v>105.02745916077767</c:v>
              </c:pt>
              <c:pt idx="12">
                <c:v>109.90190753323456</c:v>
              </c:pt>
              <c:pt idx="13">
                <c:v>105.77916407320953</c:v>
              </c:pt>
              <c:pt idx="14">
                <c:v>106.62201759268596</c:v>
              </c:pt>
              <c:pt idx="15">
                <c:v>107.11041827785152</c:v>
              </c:pt>
              <c:pt idx="16">
                <c:v>107.25673191614182</c:v>
              </c:pt>
              <c:pt idx="17">
                <c:v>109.38765242572042</c:v>
              </c:pt>
              <c:pt idx="18">
                <c:v>107.9875560999882</c:v>
              </c:pt>
              <c:pt idx="19">
                <c:v>106.05078707560864</c:v>
              </c:pt>
              <c:pt idx="20">
                <c:v>107.34071465562391</c:v>
              </c:pt>
              <c:pt idx="21">
                <c:v>108.2135925490459</c:v>
              </c:pt>
              <c:pt idx="22">
                <c:v>108.07760948820014</c:v>
              </c:pt>
              <c:pt idx="23">
                <c:v>108.15699662696861</c:v>
              </c:pt>
              <c:pt idx="24">
                <c:v>107.65983938640606</c:v>
              </c:pt>
              <c:pt idx="25">
                <c:v>108.5276715421812</c:v>
              </c:pt>
              <c:pt idx="26">
                <c:v>114.03608434300372</c:v>
              </c:pt>
              <c:pt idx="27">
                <c:v>112.14820465068721</c:v>
              </c:pt>
              <c:pt idx="28">
                <c:v>109.55592004798824</c:v>
              </c:pt>
              <c:pt idx="29">
                <c:v>109.38048620539733</c:v>
              </c:pt>
              <c:pt idx="30">
                <c:v>109.70641373369089</c:v>
              </c:pt>
              <c:pt idx="31">
                <c:v>108.79970012781288</c:v>
              </c:pt>
              <c:pt idx="32">
                <c:v>109.28166147406478</c:v>
              </c:pt>
              <c:pt idx="33">
                <c:v>110.73691117408772</c:v>
              </c:pt>
              <c:pt idx="34">
                <c:v>109.61968839800716</c:v>
              </c:pt>
              <c:pt idx="35">
                <c:v>109.50849944713347</c:v>
              </c:pt>
              <c:pt idx="36">
                <c:v>109.03660574342149</c:v>
              </c:pt>
              <c:pt idx="37">
                <c:v>109.26232854195644</c:v>
              </c:pt>
              <c:pt idx="38">
                <c:v>109.00837604972497</c:v>
              </c:pt>
              <c:pt idx="39">
                <c:v>108.33786339067362</c:v>
              </c:pt>
              <c:pt idx="40">
                <c:v>108.96745203477367</c:v>
              </c:pt>
              <c:pt idx="41">
                <c:v>107.66519531448138</c:v>
              </c:pt>
              <c:pt idx="42">
                <c:v>108.43490316564267</c:v>
              </c:pt>
              <c:pt idx="43">
                <c:v>111.81904386013805</c:v>
              </c:pt>
              <c:pt idx="44">
                <c:v>110.50427708519169</c:v>
              </c:pt>
              <c:pt idx="45">
                <c:v>109.068521154461</c:v>
              </c:pt>
              <c:pt idx="46">
                <c:v>109.31408532456362</c:v>
              </c:pt>
              <c:pt idx="47">
                <c:v>109.33769119932867</c:v>
              </c:pt>
              <c:pt idx="48">
                <c:v>109.2445146069366</c:v>
              </c:pt>
            </c:numLit>
          </c:val>
          <c:smooth val="0"/>
          <c:extLst>
            <c:ext xmlns:c16="http://schemas.microsoft.com/office/drawing/2014/chart" uri="{C3380CC4-5D6E-409C-BE32-E72D297353CC}">
              <c16:uniqueId val="{00000001-DE39-4DA8-817C-266EBA74DF31}"/>
            </c:ext>
          </c:extLst>
        </c:ser>
        <c:ser>
          <c:idx val="0"/>
          <c:order val="1"/>
          <c:tx>
            <c:v>SDV HORS COVID</c:v>
          </c:tx>
          <c:spPr>
            <a:ln w="12700">
              <a:solidFill>
                <a:srgbClr val="FF00FF"/>
              </a:solidFill>
              <a:prstDash val="solid"/>
            </a:ln>
          </c:spPr>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101.28630989234215</c:v>
              </c:pt>
              <c:pt idx="1">
                <c:v>102.35534193598805</c:v>
              </c:pt>
              <c:pt idx="2">
                <c:v>101.38508086716244</c:v>
              </c:pt>
              <c:pt idx="3">
                <c:v>101.93620198315982</c:v>
              </c:pt>
              <c:pt idx="4">
                <c:v>97.661259701075622</c:v>
              </c:pt>
              <c:pt idx="5">
                <c:v>80.453814485326575</c:v>
              </c:pt>
              <c:pt idx="6">
                <c:v>90.162413222703947</c:v>
              </c:pt>
              <c:pt idx="7">
                <c:v>98.989009798763732</c:v>
              </c:pt>
              <c:pt idx="8">
                <c:v>99.860820223789162</c:v>
              </c:pt>
              <c:pt idx="9">
                <c:v>101.46020727595464</c:v>
              </c:pt>
              <c:pt idx="10">
                <c:v>101.94690450106501</c:v>
              </c:pt>
              <c:pt idx="11">
                <c:v>101.69251565456996</c:v>
              </c:pt>
              <c:pt idx="12">
                <c:v>104.76777410046689</c:v>
              </c:pt>
              <c:pt idx="13">
                <c:v>102.48213902490558</c:v>
              </c:pt>
              <c:pt idx="14">
                <c:v>102.72399892392541</c:v>
              </c:pt>
              <c:pt idx="15">
                <c:v>102.82607504527732</c:v>
              </c:pt>
              <c:pt idx="16">
                <c:v>102.2220295153875</c:v>
              </c:pt>
              <c:pt idx="17">
                <c:v>104.31495950181686</c:v>
              </c:pt>
              <c:pt idx="18">
                <c:v>104.51763230618469</c:v>
              </c:pt>
              <c:pt idx="19">
                <c:v>103.00481199796958</c:v>
              </c:pt>
              <c:pt idx="20">
                <c:v>103.82642979285089</c:v>
              </c:pt>
              <c:pt idx="21">
                <c:v>102.58514640740106</c:v>
              </c:pt>
              <c:pt idx="22">
                <c:v>103.80665874527959</c:v>
              </c:pt>
              <c:pt idx="23">
                <c:v>105.61832515718055</c:v>
              </c:pt>
              <c:pt idx="24">
                <c:v>104.62146312139578</c:v>
              </c:pt>
              <c:pt idx="25">
                <c:v>103.8489882255442</c:v>
              </c:pt>
              <c:pt idx="26">
                <c:v>103.89369965911095</c:v>
              </c:pt>
              <c:pt idx="27">
                <c:v>103.77489637368124</c:v>
              </c:pt>
              <c:pt idx="28">
                <c:v>104.6950536717135</c:v>
              </c:pt>
              <c:pt idx="29">
                <c:v>104.66303292641786</c:v>
              </c:pt>
              <c:pt idx="30">
                <c:v>106.57555808985417</c:v>
              </c:pt>
              <c:pt idx="31">
                <c:v>106.14669253192682</c:v>
              </c:pt>
              <c:pt idx="32">
                <c:v>106.28214183717478</c:v>
              </c:pt>
              <c:pt idx="33">
                <c:v>107.73535947038569</c:v>
              </c:pt>
              <c:pt idx="34">
                <c:v>107.79058320913921</c:v>
              </c:pt>
              <c:pt idx="35">
                <c:v>107.12745320459311</c:v>
              </c:pt>
              <c:pt idx="36">
                <c:v>107.17280359150199</c:v>
              </c:pt>
              <c:pt idx="37">
                <c:v>107.05162338810635</c:v>
              </c:pt>
              <c:pt idx="38">
                <c:v>107.89274298459992</c:v>
              </c:pt>
              <c:pt idx="39">
                <c:v>107.63544440537149</c:v>
              </c:pt>
              <c:pt idx="40">
                <c:v>108.65985311265183</c:v>
              </c:pt>
              <c:pt idx="41">
                <c:v>107.68363170064194</c:v>
              </c:pt>
              <c:pt idx="42">
                <c:v>107.09374340289071</c:v>
              </c:pt>
              <c:pt idx="43">
                <c:v>111.56580125078293</c:v>
              </c:pt>
              <c:pt idx="44">
                <c:v>109.87227899703581</c:v>
              </c:pt>
              <c:pt idx="45">
                <c:v>108.53596271647781</c:v>
              </c:pt>
              <c:pt idx="46">
                <c:v>108.72922956875107</c:v>
              </c:pt>
              <c:pt idx="47">
                <c:v>109.38153254531716</c:v>
              </c:pt>
              <c:pt idx="48">
                <c:v>109.40828689996277</c:v>
              </c:pt>
            </c:numLit>
          </c:val>
          <c:smooth val="0"/>
          <c:extLst>
            <c:ext xmlns:c16="http://schemas.microsoft.com/office/drawing/2014/chart" uri="{C3380CC4-5D6E-409C-BE32-E72D297353CC}">
              <c16:uniqueId val="{00000002-DE39-4DA8-817C-266EBA74DF31}"/>
            </c:ext>
          </c:extLst>
        </c:ser>
        <c:dLbls>
          <c:showLegendKey val="0"/>
          <c:showVal val="0"/>
          <c:showCatName val="0"/>
          <c:showSerName val="0"/>
          <c:showPercent val="0"/>
          <c:showBubbleSize val="0"/>
        </c:dLbls>
        <c:marker val="1"/>
        <c:smooth val="0"/>
        <c:axId val="479864704"/>
        <c:axId val="479861176"/>
      </c:lineChart>
      <c:dateAx>
        <c:axId val="4798647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1176"/>
        <c:crosses val="autoZero"/>
        <c:auto val="0"/>
        <c:lblOffset val="100"/>
        <c:baseTimeUnit val="months"/>
        <c:majorUnit val="6"/>
        <c:majorTimeUnit val="months"/>
        <c:minorUnit val="1"/>
        <c:minorTimeUnit val="months"/>
      </c:dateAx>
      <c:valAx>
        <c:axId val="479861176"/>
        <c:scaling>
          <c:orientation val="minMax"/>
          <c:max val="125"/>
          <c:min val="7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4704"/>
        <c:crossesAt val="41061"/>
        <c:crossBetween val="midCat"/>
        <c:majorUnit val="10"/>
      </c:valAx>
      <c:spPr>
        <a:solidFill>
          <a:srgbClr val="FFFFFF"/>
        </a:solidFill>
        <a:ln w="12700">
          <a:solidFill>
            <a:srgbClr val="808080"/>
          </a:solidFill>
          <a:prstDash val="solid"/>
        </a:ln>
      </c:spPr>
    </c:plotArea>
    <c:legend>
      <c:legendPos val="r"/>
      <c:layout>
        <c:manualLayout>
          <c:xMode val="edge"/>
          <c:yMode val="edge"/>
          <c:x val="6.5219166666666648E-2"/>
          <c:y val="0.90196523717797072"/>
          <c:w val="0.81109666666666669"/>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Montants masseurs-kiné</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100.54926824831243</c:v>
              </c:pt>
              <c:pt idx="1">
                <c:v>99.032862088298401</c:v>
              </c:pt>
              <c:pt idx="2">
                <c:v>100.8018575909192</c:v>
              </c:pt>
              <c:pt idx="3">
                <c:v>102.10945815394183</c:v>
              </c:pt>
              <c:pt idx="4">
                <c:v>80.167941719402563</c:v>
              </c:pt>
              <c:pt idx="5">
                <c:v>21.575647930900359</c:v>
              </c:pt>
              <c:pt idx="6">
                <c:v>51.274519845441581</c:v>
              </c:pt>
              <c:pt idx="7">
                <c:v>86.977778297185424</c:v>
              </c:pt>
              <c:pt idx="8">
                <c:v>95.777653986908646</c:v>
              </c:pt>
              <c:pt idx="9">
                <c:v>100.18490830736708</c:v>
              </c:pt>
              <c:pt idx="10">
                <c:v>99.756539612285181</c:v>
              </c:pt>
              <c:pt idx="11">
                <c:v>98.870526777718965</c:v>
              </c:pt>
              <c:pt idx="12">
                <c:v>100.3302255907458</c:v>
              </c:pt>
              <c:pt idx="13">
                <c:v>102.02396271424487</c:v>
              </c:pt>
              <c:pt idx="14">
                <c:v>95.525061460387974</c:v>
              </c:pt>
              <c:pt idx="15">
                <c:v>98.345035770251584</c:v>
              </c:pt>
              <c:pt idx="16">
                <c:v>97.756553272983922</c:v>
              </c:pt>
              <c:pt idx="17">
                <c:v>100.03338272219251</c:v>
              </c:pt>
              <c:pt idx="18">
                <c:v>100.67950702233865</c:v>
              </c:pt>
              <c:pt idx="19">
                <c:v>99.686597494937757</c:v>
              </c:pt>
              <c:pt idx="20">
                <c:v>99.890681417089539</c:v>
              </c:pt>
              <c:pt idx="21">
                <c:v>96.894817371687751</c:v>
              </c:pt>
              <c:pt idx="22">
                <c:v>97.486843449433124</c:v>
              </c:pt>
              <c:pt idx="23">
                <c:v>100.17852354334377</c:v>
              </c:pt>
              <c:pt idx="24">
                <c:v>94.342100614724885</c:v>
              </c:pt>
              <c:pt idx="25">
                <c:v>96.312798662104683</c:v>
              </c:pt>
              <c:pt idx="26">
                <c:v>97.770190001508851</c:v>
              </c:pt>
              <c:pt idx="27">
                <c:v>95.656120209769057</c:v>
              </c:pt>
              <c:pt idx="28">
                <c:v>97.164923461076299</c:v>
              </c:pt>
              <c:pt idx="29">
                <c:v>95.286202617394522</c:v>
              </c:pt>
              <c:pt idx="30">
                <c:v>100.47019332344902</c:v>
              </c:pt>
              <c:pt idx="31">
                <c:v>98.414502888924758</c:v>
              </c:pt>
              <c:pt idx="32">
                <c:v>100.20487069671429</c:v>
              </c:pt>
              <c:pt idx="33">
                <c:v>100.14012275031141</c:v>
              </c:pt>
              <c:pt idx="34">
                <c:v>99.775078020513703</c:v>
              </c:pt>
              <c:pt idx="35">
                <c:v>99.330603032020761</c:v>
              </c:pt>
              <c:pt idx="36">
                <c:v>99.456611967165244</c:v>
              </c:pt>
              <c:pt idx="37">
                <c:v>99.908870277048351</c:v>
              </c:pt>
              <c:pt idx="38">
                <c:v>100.41812742310834</c:v>
              </c:pt>
              <c:pt idx="39">
                <c:v>100.95027069277019</c:v>
              </c:pt>
              <c:pt idx="40">
                <c:v>102.36795687778879</c:v>
              </c:pt>
              <c:pt idx="41">
                <c:v>102.31690093746923</c:v>
              </c:pt>
              <c:pt idx="42">
                <c:v>97.73622690918107</c:v>
              </c:pt>
              <c:pt idx="43">
                <c:v>103.29663206604509</c:v>
              </c:pt>
              <c:pt idx="44">
                <c:v>100.95439086307164</c:v>
              </c:pt>
              <c:pt idx="45">
                <c:v>100.63981397009292</c:v>
              </c:pt>
              <c:pt idx="46">
                <c:v>101.56768711265983</c:v>
              </c:pt>
              <c:pt idx="47">
                <c:v>100.68541143751676</c:v>
              </c:pt>
              <c:pt idx="48">
                <c:v>101.31447874849179</c:v>
              </c:pt>
            </c:numLit>
          </c:val>
          <c:smooth val="0"/>
          <c:extLst>
            <c:ext xmlns:c16="http://schemas.microsoft.com/office/drawing/2014/chart" uri="{C3380CC4-5D6E-409C-BE32-E72D297353CC}">
              <c16:uniqueId val="{00000001-058E-4E2C-A276-D1CCC4371E56}"/>
            </c:ext>
          </c:extLst>
        </c:ser>
        <c:dLbls>
          <c:showLegendKey val="0"/>
          <c:showVal val="0"/>
          <c:showCatName val="0"/>
          <c:showSerName val="0"/>
          <c:showPercent val="0"/>
          <c:showBubbleSize val="0"/>
        </c:dLbls>
        <c:marker val="1"/>
        <c:smooth val="0"/>
        <c:axId val="474893424"/>
        <c:axId val="474885192"/>
      </c:lineChart>
      <c:dateAx>
        <c:axId val="4748934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85192"/>
        <c:crosses val="autoZero"/>
        <c:auto val="0"/>
        <c:lblOffset val="100"/>
        <c:baseTimeUnit val="months"/>
        <c:majorUnit val="6"/>
        <c:majorTimeUnit val="months"/>
        <c:minorUnit val="1"/>
        <c:minorTimeUnit val="months"/>
      </c:dateAx>
      <c:valAx>
        <c:axId val="474885192"/>
        <c:scaling>
          <c:orientation val="minMax"/>
          <c:min val="92"/>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3424"/>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transports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87.045368163456899</c:v>
              </c:pt>
              <c:pt idx="1">
                <c:v>89.070079777841599</c:v>
              </c:pt>
              <c:pt idx="2">
                <c:v>88.642137712225434</c:v>
              </c:pt>
              <c:pt idx="3">
                <c:v>90.134708799115529</c:v>
              </c:pt>
              <c:pt idx="4">
                <c:v>89.518881835236257</c:v>
              </c:pt>
              <c:pt idx="5">
                <c:v>61.06779806291015</c:v>
              </c:pt>
              <c:pt idx="6">
                <c:v>65.967683266441398</c:v>
              </c:pt>
              <c:pt idx="7">
                <c:v>67.603066225388275</c:v>
              </c:pt>
              <c:pt idx="8">
                <c:v>73.090780840160832</c:v>
              </c:pt>
              <c:pt idx="9">
                <c:v>76.52528342767026</c:v>
              </c:pt>
              <c:pt idx="10">
                <c:v>83.07789885962832</c:v>
              </c:pt>
              <c:pt idx="11">
                <c:v>78.397913959465598</c:v>
              </c:pt>
              <c:pt idx="12">
                <c:v>84.748929564206762</c:v>
              </c:pt>
              <c:pt idx="13">
                <c:v>81.078962925427206</c:v>
              </c:pt>
              <c:pt idx="14">
                <c:v>81.725101766492415</c:v>
              </c:pt>
              <c:pt idx="15">
                <c:v>83.503830483846002</c:v>
              </c:pt>
              <c:pt idx="16">
                <c:v>86.024240755601397</c:v>
              </c:pt>
              <c:pt idx="17">
                <c:v>86.907773468364638</c:v>
              </c:pt>
              <c:pt idx="18">
                <c:v>89.140432791795732</c:v>
              </c:pt>
              <c:pt idx="19">
                <c:v>85.558393700184652</c:v>
              </c:pt>
              <c:pt idx="20">
                <c:v>88.197378304564396</c:v>
              </c:pt>
              <c:pt idx="21">
                <c:v>87.157993478872015</c:v>
              </c:pt>
              <c:pt idx="22">
                <c:v>86.895763679647416</c:v>
              </c:pt>
              <c:pt idx="23">
                <c:v>89.956370995438135</c:v>
              </c:pt>
              <c:pt idx="24">
                <c:v>87.276617108278359</c:v>
              </c:pt>
              <c:pt idx="25">
                <c:v>86.480455461705247</c:v>
              </c:pt>
              <c:pt idx="26">
                <c:v>87.121750907530355</c:v>
              </c:pt>
              <c:pt idx="27">
                <c:v>86.966070893663385</c:v>
              </c:pt>
              <c:pt idx="28">
                <c:v>87.323755395870606</c:v>
              </c:pt>
              <c:pt idx="29">
                <c:v>86.554130562981442</c:v>
              </c:pt>
              <c:pt idx="30">
                <c:v>88.200006442879769</c:v>
              </c:pt>
              <c:pt idx="31">
                <c:v>87.064490109677138</c:v>
              </c:pt>
              <c:pt idx="32">
                <c:v>87.464495623079358</c:v>
              </c:pt>
              <c:pt idx="33">
                <c:v>89.917124797025878</c:v>
              </c:pt>
              <c:pt idx="34">
                <c:v>91.79182067850185</c:v>
              </c:pt>
              <c:pt idx="35">
                <c:v>90.391139253391728</c:v>
              </c:pt>
              <c:pt idx="36">
                <c:v>90.725119134804402</c:v>
              </c:pt>
              <c:pt idx="37">
                <c:v>93.743112183886353</c:v>
              </c:pt>
              <c:pt idx="38">
                <c:v>88.407279958381508</c:v>
              </c:pt>
              <c:pt idx="39">
                <c:v>90.654640598553272</c:v>
              </c:pt>
              <c:pt idx="40">
                <c:v>91.25338565575727</c:v>
              </c:pt>
              <c:pt idx="41">
                <c:v>91.932839012957643</c:v>
              </c:pt>
              <c:pt idx="42">
                <c:v>89.858705107233732</c:v>
              </c:pt>
              <c:pt idx="43">
                <c:v>90.63389814016486</c:v>
              </c:pt>
              <c:pt idx="44">
                <c:v>91.987683037289045</c:v>
              </c:pt>
              <c:pt idx="45">
                <c:v>89.148492459439254</c:v>
              </c:pt>
              <c:pt idx="46">
                <c:v>89.920116999537896</c:v>
              </c:pt>
              <c:pt idx="47">
                <c:v>91.756619905986781</c:v>
              </c:pt>
              <c:pt idx="48">
                <c:v>89.933801089180236</c:v>
              </c:pt>
            </c:numLit>
          </c:val>
          <c:smooth val="0"/>
          <c:extLst>
            <c:ext xmlns:c16="http://schemas.microsoft.com/office/drawing/2014/chart" uri="{C3380CC4-5D6E-409C-BE32-E72D297353CC}">
              <c16:uniqueId val="{00000001-ECD1-4A15-932D-9433E244CC0A}"/>
            </c:ext>
          </c:extLst>
        </c:ser>
        <c:dLbls>
          <c:showLegendKey val="0"/>
          <c:showVal val="0"/>
          <c:showCatName val="0"/>
          <c:showSerName val="0"/>
          <c:showPercent val="0"/>
          <c:showBubbleSize val="0"/>
        </c:dLbls>
        <c:marker val="1"/>
        <c:smooth val="0"/>
        <c:axId val="474886368"/>
        <c:axId val="474894208"/>
      </c:lineChart>
      <c:dateAx>
        <c:axId val="47488636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4208"/>
        <c:crosses val="autoZero"/>
        <c:auto val="0"/>
        <c:lblOffset val="100"/>
        <c:baseTimeUnit val="months"/>
        <c:majorUnit val="6"/>
        <c:majorTimeUnit val="months"/>
        <c:minorUnit val="1"/>
        <c:minorTimeUnit val="months"/>
      </c:dateAx>
      <c:valAx>
        <c:axId val="474894208"/>
        <c:scaling>
          <c:orientation val="minMax"/>
          <c:max val="115"/>
          <c:min val="4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6368"/>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transports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106.41969846160812</c:v>
              </c:pt>
              <c:pt idx="1">
                <c:v>107.9375764891934</c:v>
              </c:pt>
              <c:pt idx="2">
                <c:v>106.5949307491009</c:v>
              </c:pt>
              <c:pt idx="3">
                <c:v>112.43123011267483</c:v>
              </c:pt>
              <c:pt idx="4">
                <c:v>109.26620549125661</c:v>
              </c:pt>
              <c:pt idx="5">
                <c:v>72.10791898260365</c:v>
              </c:pt>
              <c:pt idx="6">
                <c:v>74.086937896490326</c:v>
              </c:pt>
              <c:pt idx="7">
                <c:v>82.976653558352282</c:v>
              </c:pt>
              <c:pt idx="8">
                <c:v>89.594319550895165</c:v>
              </c:pt>
              <c:pt idx="9">
                <c:v>94.273876079379733</c:v>
              </c:pt>
              <c:pt idx="10">
                <c:v>101.7004306946758</c:v>
              </c:pt>
              <c:pt idx="11">
                <c:v>100.55397022560331</c:v>
              </c:pt>
              <c:pt idx="12">
                <c:v>107.31314640020938</c:v>
              </c:pt>
              <c:pt idx="13">
                <c:v>105.46769073504431</c:v>
              </c:pt>
              <c:pt idx="14">
                <c:v>105.84235333811979</c:v>
              </c:pt>
              <c:pt idx="15">
                <c:v>106.57742605700204</c:v>
              </c:pt>
              <c:pt idx="16">
                <c:v>110.29490908745798</c:v>
              </c:pt>
              <c:pt idx="17">
                <c:v>112.16511604259223</c:v>
              </c:pt>
              <c:pt idx="18">
                <c:v>115.28898585483904</c:v>
              </c:pt>
              <c:pt idx="19">
                <c:v>114.92540909332673</c:v>
              </c:pt>
              <c:pt idx="20">
                <c:v>118.01468497554484</c:v>
              </c:pt>
              <c:pt idx="21">
                <c:v>116.67179625627541</c:v>
              </c:pt>
              <c:pt idx="22">
                <c:v>117.78950442034105</c:v>
              </c:pt>
              <c:pt idx="23">
                <c:v>119.80377186833793</c:v>
              </c:pt>
              <c:pt idx="24">
                <c:v>116.79874444113547</c:v>
              </c:pt>
              <c:pt idx="25">
                <c:v>119.73512737013931</c:v>
              </c:pt>
              <c:pt idx="26">
                <c:v>121.13472371658051</c:v>
              </c:pt>
              <c:pt idx="27">
                <c:v>120.18734842357652</c:v>
              </c:pt>
              <c:pt idx="28">
                <c:v>122.08466675640479</c:v>
              </c:pt>
              <c:pt idx="29">
                <c:v>120.77441779157878</c:v>
              </c:pt>
              <c:pt idx="30">
                <c:v>125.0890950840984</c:v>
              </c:pt>
              <c:pt idx="31">
                <c:v>122.08746370941674</c:v>
              </c:pt>
              <c:pt idx="32">
                <c:v>123.48645330417651</c:v>
              </c:pt>
              <c:pt idx="33">
                <c:v>125.26451855496245</c:v>
              </c:pt>
              <c:pt idx="34">
                <c:v>128.985927427783</c:v>
              </c:pt>
              <c:pt idx="35">
                <c:v>130.42702334760216</c:v>
              </c:pt>
              <c:pt idx="36">
                <c:v>131.44490581437958</c:v>
              </c:pt>
              <c:pt idx="37">
                <c:v>134.55894083317958</c:v>
              </c:pt>
              <c:pt idx="38">
                <c:v>132.55731469751592</c:v>
              </c:pt>
              <c:pt idx="39">
                <c:v>133.1630393141331</c:v>
              </c:pt>
              <c:pt idx="40">
                <c:v>133.64060042169066</c:v>
              </c:pt>
              <c:pt idx="41">
                <c:v>137.41292124479941</c:v>
              </c:pt>
              <c:pt idx="42">
                <c:v>126.06739244398601</c:v>
              </c:pt>
              <c:pt idx="43">
                <c:v>137.05946452176892</c:v>
              </c:pt>
              <c:pt idx="44">
                <c:v>137.21038920811699</c:v>
              </c:pt>
              <c:pt idx="45">
                <c:v>135.62801633612233</c:v>
              </c:pt>
              <c:pt idx="46">
                <c:v>138.35159671781349</c:v>
              </c:pt>
              <c:pt idx="47">
                <c:v>137.29989535645913</c:v>
              </c:pt>
              <c:pt idx="48">
                <c:v>138.52400239606476</c:v>
              </c:pt>
            </c:numLit>
          </c:val>
          <c:smooth val="0"/>
          <c:extLst>
            <c:ext xmlns:c16="http://schemas.microsoft.com/office/drawing/2014/chart" uri="{C3380CC4-5D6E-409C-BE32-E72D297353CC}">
              <c16:uniqueId val="{00000001-DEA6-4929-9DD6-AC4451BB8F7E}"/>
            </c:ext>
          </c:extLst>
        </c:ser>
        <c:dLbls>
          <c:showLegendKey val="0"/>
          <c:showVal val="0"/>
          <c:showCatName val="0"/>
          <c:showSerName val="0"/>
          <c:showPercent val="0"/>
          <c:showBubbleSize val="0"/>
        </c:dLbls>
        <c:marker val="1"/>
        <c:smooth val="0"/>
        <c:axId val="474883232"/>
        <c:axId val="474888720"/>
      </c:lineChart>
      <c:dateAx>
        <c:axId val="474883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8720"/>
        <c:crosses val="autoZero"/>
        <c:auto val="0"/>
        <c:lblOffset val="100"/>
        <c:baseTimeUnit val="months"/>
        <c:majorUnit val="6"/>
        <c:majorTimeUnit val="months"/>
        <c:minorUnit val="1"/>
        <c:minorTimeUnit val="months"/>
      </c:dateAx>
      <c:valAx>
        <c:axId val="474888720"/>
        <c:scaling>
          <c:orientation val="minMax"/>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323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transports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94.41384893463291</c:v>
              </c:pt>
              <c:pt idx="1">
                <c:v>96.245800671331722</c:v>
              </c:pt>
              <c:pt idx="2">
                <c:v>95.469976829520874</c:v>
              </c:pt>
              <c:pt idx="3">
                <c:v>98.614562607469097</c:v>
              </c:pt>
              <c:pt idx="4">
                <c:v>97.02922012318524</c:v>
              </c:pt>
              <c:pt idx="5">
                <c:v>65.266597064286842</c:v>
              </c:pt>
              <c:pt idx="6">
                <c:v>69.055613052768322</c:v>
              </c:pt>
              <c:pt idx="7">
                <c:v>73.449977107141422</c:v>
              </c:pt>
              <c:pt idx="8">
                <c:v>79.367436898719362</c:v>
              </c:pt>
              <c:pt idx="9">
                <c:v>83.275460680611829</c:v>
              </c:pt>
              <c:pt idx="10">
                <c:v>90.160454262859702</c:v>
              </c:pt>
              <c:pt idx="11">
                <c:v>86.824345843808359</c:v>
              </c:pt>
              <c:pt idx="12">
                <c:v>93.330593823775871</c:v>
              </c:pt>
              <c:pt idx="13">
                <c:v>90.354528538952323</c:v>
              </c:pt>
              <c:pt idx="14">
                <c:v>90.897419040143333</c:v>
              </c:pt>
              <c:pt idx="15">
                <c:v>92.279222597343519</c:v>
              </c:pt>
              <c:pt idx="16">
                <c:v>95.254905772391226</c:v>
              </c:pt>
              <c:pt idx="17">
                <c:v>96.513692239500713</c:v>
              </c:pt>
              <c:pt idx="18">
                <c:v>99.085298367742695</c:v>
              </c:pt>
              <c:pt idx="19">
                <c:v>96.727310762151248</c:v>
              </c:pt>
              <c:pt idx="20">
                <c:v>99.537550969750313</c:v>
              </c:pt>
              <c:pt idx="21">
                <c:v>98.382736987571789</c:v>
              </c:pt>
              <c:pt idx="22">
                <c:v>98.645327721054315</c:v>
              </c:pt>
              <c:pt idx="23">
                <c:v>101.30798914259704</c:v>
              </c:pt>
              <c:pt idx="24">
                <c:v>98.504526627149588</c:v>
              </c:pt>
              <c:pt idx="25">
                <c:v>99.127933167422171</c:v>
              </c:pt>
              <c:pt idx="26">
                <c:v>100.05762700013183</c:v>
              </c:pt>
              <c:pt idx="27">
                <c:v>99.600847988199945</c:v>
              </c:pt>
              <c:pt idx="28">
                <c:v>100.54408884776245</c:v>
              </c:pt>
              <c:pt idx="29">
                <c:v>99.568852855194095</c:v>
              </c:pt>
              <c:pt idx="30">
                <c:v>102.22973217461073</c:v>
              </c:pt>
              <c:pt idx="31">
                <c:v>100.38449155218959</c:v>
              </c:pt>
              <c:pt idx="32">
                <c:v>101.16443252043929</c:v>
              </c:pt>
              <c:pt idx="33">
                <c:v>103.36051030807999</c:v>
              </c:pt>
              <c:pt idx="34">
                <c:v>105.93755145554442</c:v>
              </c:pt>
              <c:pt idx="35">
                <c:v>105.61765999322714</c:v>
              </c:pt>
              <c:pt idx="36">
                <c:v>106.21174295805315</c:v>
              </c:pt>
              <c:pt idx="37">
                <c:v>109.26626286490016</c:v>
              </c:pt>
              <c:pt idx="38">
                <c:v>105.19850200403376</c:v>
              </c:pt>
              <c:pt idx="39">
                <c:v>106.82151262607942</c:v>
              </c:pt>
              <c:pt idx="40">
                <c:v>107.37416878167994</c:v>
              </c:pt>
              <c:pt idx="41">
                <c:v>109.22990715620119</c:v>
              </c:pt>
              <c:pt idx="42">
                <c:v>103.62965936911309</c:v>
              </c:pt>
              <c:pt idx="43">
                <c:v>108.29055454631937</c:v>
              </c:pt>
              <c:pt idx="44">
                <c:v>109.18686544578171</c:v>
              </c:pt>
              <c:pt idx="45">
                <c:v>106.82567007891221</c:v>
              </c:pt>
              <c:pt idx="46">
                <c:v>108.33966603849325</c:v>
              </c:pt>
              <c:pt idx="47">
                <c:v>109.07772180983947</c:v>
              </c:pt>
              <c:pt idx="48">
                <c:v>108.41371541331641</c:v>
              </c:pt>
            </c:numLit>
          </c:val>
          <c:smooth val="0"/>
          <c:extLst>
            <c:ext xmlns:c16="http://schemas.microsoft.com/office/drawing/2014/chart" uri="{C3380CC4-5D6E-409C-BE32-E72D297353CC}">
              <c16:uniqueId val="{00000001-62A8-47BC-9497-30A8C22A6097}"/>
            </c:ext>
          </c:extLst>
        </c:ser>
        <c:dLbls>
          <c:showLegendKey val="0"/>
          <c:showVal val="0"/>
          <c:showCatName val="0"/>
          <c:showSerName val="0"/>
          <c:showPercent val="0"/>
          <c:showBubbleSize val="0"/>
        </c:dLbls>
        <c:marker val="1"/>
        <c:smooth val="0"/>
        <c:axId val="545013880"/>
        <c:axId val="545017800"/>
      </c:lineChart>
      <c:dateAx>
        <c:axId val="54501388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17800"/>
        <c:crosses val="autoZero"/>
        <c:auto val="0"/>
        <c:lblOffset val="100"/>
        <c:baseTimeUnit val="months"/>
        <c:majorUnit val="6"/>
        <c:majorTimeUnit val="months"/>
        <c:minorUnit val="1"/>
        <c:minorTimeUnit val="months"/>
      </c:dateAx>
      <c:valAx>
        <c:axId val="545017800"/>
        <c:scaling>
          <c:orientation val="minMax"/>
          <c:max val="125"/>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3880"/>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IJ AT</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100.97588915407702</c:v>
              </c:pt>
              <c:pt idx="1">
                <c:v>100.12459571609153</c:v>
              </c:pt>
              <c:pt idx="2">
                <c:v>99.328303031829108</c:v>
              </c:pt>
              <c:pt idx="3">
                <c:v>98.064652853833849</c:v>
              </c:pt>
              <c:pt idx="4">
                <c:v>102.49565547047945</c:v>
              </c:pt>
              <c:pt idx="5">
                <c:v>94.612911585710563</c:v>
              </c:pt>
              <c:pt idx="6">
                <c:v>99.915530069608991</c:v>
              </c:pt>
              <c:pt idx="7">
                <c:v>98.976336420317395</c:v>
              </c:pt>
              <c:pt idx="8">
                <c:v>98.125616367693581</c:v>
              </c:pt>
              <c:pt idx="9">
                <c:v>98.930553551972167</c:v>
              </c:pt>
              <c:pt idx="10">
                <c:v>98.432907882782004</c:v>
              </c:pt>
              <c:pt idx="11">
                <c:v>94.932115033285029</c:v>
              </c:pt>
              <c:pt idx="12">
                <c:v>104.06462676103207</c:v>
              </c:pt>
              <c:pt idx="13">
                <c:v>100.37785245971651</c:v>
              </c:pt>
              <c:pt idx="14">
                <c:v>102.29003142058035</c:v>
              </c:pt>
              <c:pt idx="15">
                <c:v>99.170858854749042</c:v>
              </c:pt>
              <c:pt idx="16">
                <c:v>98.397414525042876</c:v>
              </c:pt>
              <c:pt idx="17">
                <c:v>99.787602852479949</c:v>
              </c:pt>
              <c:pt idx="18">
                <c:v>100.10787933883279</c:v>
              </c:pt>
              <c:pt idx="19">
                <c:v>96.700624746690593</c:v>
              </c:pt>
              <c:pt idx="20">
                <c:v>98.840541820273629</c:v>
              </c:pt>
              <c:pt idx="21">
                <c:v>95.931815218401724</c:v>
              </c:pt>
              <c:pt idx="22">
                <c:v>93.8411053620991</c:v>
              </c:pt>
              <c:pt idx="23">
                <c:v>89.482436008473869</c:v>
              </c:pt>
              <c:pt idx="24">
                <c:v>95.009547842312543</c:v>
              </c:pt>
              <c:pt idx="25">
                <c:v>95.030420524349736</c:v>
              </c:pt>
              <c:pt idx="26">
                <c:v>94.403235726229894</c:v>
              </c:pt>
              <c:pt idx="27">
                <c:v>94.415881689710417</c:v>
              </c:pt>
              <c:pt idx="28">
                <c:v>93.74251382391428</c:v>
              </c:pt>
              <c:pt idx="29">
                <c:v>93.850562593442064</c:v>
              </c:pt>
              <c:pt idx="30">
                <c:v>91.469301384488546</c:v>
              </c:pt>
              <c:pt idx="31">
                <c:v>95.412629137897895</c:v>
              </c:pt>
              <c:pt idx="32">
                <c:v>95.409839068439965</c:v>
              </c:pt>
              <c:pt idx="33">
                <c:v>96.937423461226814</c:v>
              </c:pt>
              <c:pt idx="34">
                <c:v>98.463049939716981</c:v>
              </c:pt>
              <c:pt idx="35">
                <c:v>102.68309746618603</c:v>
              </c:pt>
              <c:pt idx="36">
                <c:v>96.66048340934627</c:v>
              </c:pt>
              <c:pt idx="37">
                <c:v>86.683719541490902</c:v>
              </c:pt>
              <c:pt idx="38">
                <c:v>91.183590626665506</c:v>
              </c:pt>
              <c:pt idx="39">
                <c:v>90.111851576490537</c:v>
              </c:pt>
              <c:pt idx="40">
                <c:v>96.080931192879135</c:v>
              </c:pt>
              <c:pt idx="41">
                <c:v>97.897721476807078</c:v>
              </c:pt>
              <c:pt idx="42">
                <c:v>99.295162088788572</c:v>
              </c:pt>
              <c:pt idx="43">
                <c:v>101.47942939053402</c:v>
              </c:pt>
              <c:pt idx="44">
                <c:v>98.117191722189773</c:v>
              </c:pt>
              <c:pt idx="45">
                <c:v>95.454183456114549</c:v>
              </c:pt>
              <c:pt idx="46">
                <c:v>98.020436593051045</c:v>
              </c:pt>
              <c:pt idx="47">
                <c:v>99.842900680988549</c:v>
              </c:pt>
              <c:pt idx="48">
                <c:v>97.219790092067299</c:v>
              </c:pt>
            </c:numLit>
          </c:val>
          <c:smooth val="0"/>
          <c:extLst>
            <c:ext xmlns:c16="http://schemas.microsoft.com/office/drawing/2014/chart" uri="{C3380CC4-5D6E-409C-BE32-E72D297353CC}">
              <c16:uniqueId val="{00000001-C495-411F-AD66-BCBE5DA9A857}"/>
            </c:ext>
          </c:extLst>
        </c:ser>
        <c:dLbls>
          <c:showLegendKey val="0"/>
          <c:showVal val="0"/>
          <c:showCatName val="0"/>
          <c:showSerName val="0"/>
          <c:showPercent val="0"/>
          <c:showBubbleSize val="0"/>
        </c:dLbls>
        <c:marker val="1"/>
        <c:smooth val="0"/>
        <c:axId val="545024072"/>
        <c:axId val="545024464"/>
      </c:lineChart>
      <c:dateAx>
        <c:axId val="54502407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4464"/>
        <c:crosses val="autoZero"/>
        <c:auto val="0"/>
        <c:lblOffset val="100"/>
        <c:baseTimeUnit val="months"/>
        <c:majorUnit val="6"/>
        <c:majorTimeUnit val="months"/>
        <c:minorUnit val="1"/>
        <c:minorTimeUnit val="months"/>
      </c:dateAx>
      <c:valAx>
        <c:axId val="545024464"/>
        <c:scaling>
          <c:orientation val="minMax"/>
          <c:max val="112"/>
          <c:min val="82"/>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4072"/>
        <c:crosses val="autoZero"/>
        <c:crossBetween val="midCat"/>
        <c:majorUnit val="5"/>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IJ AT</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121.81859441885663</c:v>
              </c:pt>
              <c:pt idx="1">
                <c:v>123.36898772532498</c:v>
              </c:pt>
              <c:pt idx="2">
                <c:v>119.59381332459864</c:v>
              </c:pt>
              <c:pt idx="3">
                <c:v>119.00336716494084</c:v>
              </c:pt>
              <c:pt idx="4">
                <c:v>120.55249879130929</c:v>
              </c:pt>
              <c:pt idx="5">
                <c:v>113.4900461259752</c:v>
              </c:pt>
              <c:pt idx="6">
                <c:v>117.53307695982942</c:v>
              </c:pt>
              <c:pt idx="7">
                <c:v>119.62253256857829</c:v>
              </c:pt>
              <c:pt idx="8">
                <c:v>117.42608734376019</c:v>
              </c:pt>
              <c:pt idx="9">
                <c:v>117.90049896169276</c:v>
              </c:pt>
              <c:pt idx="10">
                <c:v>123.65649197752748</c:v>
              </c:pt>
              <c:pt idx="11">
                <c:v>126.31374544418608</c:v>
              </c:pt>
              <c:pt idx="12">
                <c:v>132.20498802324062</c:v>
              </c:pt>
              <c:pt idx="13">
                <c:v>129.48086834603299</c:v>
              </c:pt>
              <c:pt idx="14">
                <c:v>127.05977375476132</c:v>
              </c:pt>
              <c:pt idx="15">
                <c:v>129.6135027299747</c:v>
              </c:pt>
              <c:pt idx="16">
                <c:v>126.56944155027364</c:v>
              </c:pt>
              <c:pt idx="17">
                <c:v>129.32873298263496</c:v>
              </c:pt>
              <c:pt idx="18">
                <c:v>130.7507506616098</c:v>
              </c:pt>
              <c:pt idx="19">
                <c:v>122.27057822148168</c:v>
              </c:pt>
              <c:pt idx="20">
                <c:v>131.91774455999433</c:v>
              </c:pt>
              <c:pt idx="21">
                <c:v>125.99058779829073</c:v>
              </c:pt>
              <c:pt idx="22">
                <c:v>123.03338651825733</c:v>
              </c:pt>
              <c:pt idx="23">
                <c:v>129.41070888428803</c:v>
              </c:pt>
              <c:pt idx="24">
                <c:v>133.72692752558595</c:v>
              </c:pt>
              <c:pt idx="25">
                <c:v>126.48097910643048</c:v>
              </c:pt>
              <c:pt idx="26">
                <c:v>130.80693741947397</c:v>
              </c:pt>
              <c:pt idx="27">
                <c:v>125.52935563084533</c:v>
              </c:pt>
              <c:pt idx="28">
                <c:v>128.88042521083517</c:v>
              </c:pt>
              <c:pt idx="29">
                <c:v>131.45695260693492</c:v>
              </c:pt>
              <c:pt idx="30">
                <c:v>122.71450863162934</c:v>
              </c:pt>
              <c:pt idx="31">
                <c:v>128.53938665483852</c:v>
              </c:pt>
              <c:pt idx="32">
                <c:v>127.76327982662426</c:v>
              </c:pt>
              <c:pt idx="33">
                <c:v>136.5094291569157</c:v>
              </c:pt>
              <c:pt idx="34">
                <c:v>135.30104545283123</c:v>
              </c:pt>
              <c:pt idx="35">
                <c:v>134.25885472208154</c:v>
              </c:pt>
              <c:pt idx="36">
                <c:v>127.62281644970277</c:v>
              </c:pt>
              <c:pt idx="37">
                <c:v>132.10342429825462</c:v>
              </c:pt>
              <c:pt idx="38">
                <c:v>127.20751458622237</c:v>
              </c:pt>
              <c:pt idx="39">
                <c:v>125.05688580047216</c:v>
              </c:pt>
              <c:pt idx="40">
                <c:v>132.14178918204985</c:v>
              </c:pt>
              <c:pt idx="41">
                <c:v>134.47011570114876</c:v>
              </c:pt>
              <c:pt idx="42">
                <c:v>134.84441906415083</c:v>
              </c:pt>
              <c:pt idx="43">
                <c:v>136.62637160821868</c:v>
              </c:pt>
              <c:pt idx="44">
                <c:v>142.25275072625521</c:v>
              </c:pt>
              <c:pt idx="45">
                <c:v>131.99353260478571</c:v>
              </c:pt>
              <c:pt idx="46">
                <c:v>131.70351475298355</c:v>
              </c:pt>
              <c:pt idx="47">
                <c:v>130.67596430068198</c:v>
              </c:pt>
              <c:pt idx="48">
                <c:v>130.67522064758543</c:v>
              </c:pt>
            </c:numLit>
          </c:val>
          <c:smooth val="0"/>
          <c:extLst>
            <c:ext xmlns:c16="http://schemas.microsoft.com/office/drawing/2014/chart" uri="{C3380CC4-5D6E-409C-BE32-E72D297353CC}">
              <c16:uniqueId val="{00000001-C764-4988-BAA4-F2B20360E68A}"/>
            </c:ext>
          </c:extLst>
        </c:ser>
        <c:dLbls>
          <c:showLegendKey val="0"/>
          <c:showVal val="0"/>
          <c:showCatName val="0"/>
          <c:showSerName val="0"/>
          <c:showPercent val="0"/>
          <c:showBubbleSize val="0"/>
        </c:dLbls>
        <c:marker val="1"/>
        <c:smooth val="0"/>
        <c:axId val="545016232"/>
        <c:axId val="545019368"/>
      </c:lineChart>
      <c:dateAx>
        <c:axId val="545016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9368"/>
        <c:crosses val="autoZero"/>
        <c:auto val="0"/>
        <c:lblOffset val="100"/>
        <c:baseTimeUnit val="months"/>
        <c:majorUnit val="6"/>
        <c:majorTimeUnit val="months"/>
        <c:minorUnit val="1"/>
        <c:minorTimeUnit val="months"/>
      </c:dateAx>
      <c:valAx>
        <c:axId val="545019368"/>
        <c:scaling>
          <c:orientation val="minMax"/>
          <c:min val="11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623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IJ AT</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117.61939370244092</c:v>
              </c:pt>
              <c:pt idx="1">
                <c:v>118.68591677374556</c:v>
              </c:pt>
              <c:pt idx="2">
                <c:v>115.51090065760768</c:v>
              </c:pt>
              <c:pt idx="3">
                <c:v>114.78482340974973</c:v>
              </c:pt>
              <c:pt idx="4">
                <c:v>116.91456847248622</c:v>
              </c:pt>
              <c:pt idx="5">
                <c:v>109.68685091314912</c:v>
              </c:pt>
              <c:pt idx="6">
                <c:v>113.98365213310535</c:v>
              </c:pt>
              <c:pt idx="7">
                <c:v>115.46292274079171</c:v>
              </c:pt>
              <c:pt idx="8">
                <c:v>113.53760211498263</c:v>
              </c:pt>
              <c:pt idx="9">
                <c:v>114.0786050499905</c:v>
              </c:pt>
              <c:pt idx="10">
                <c:v>118.57467121310825</c:v>
              </c:pt>
              <c:pt idx="11">
                <c:v>119.99125691740021</c:v>
              </c:pt>
              <c:pt idx="12">
                <c:v>126.53552123995581</c:v>
              </c:pt>
              <c:pt idx="13">
                <c:v>123.61745457094162</c:v>
              </c:pt>
              <c:pt idx="14">
                <c:v>122.06938894464318</c:v>
              </c:pt>
              <c:pt idx="15">
                <c:v>123.4801927615008</c:v>
              </c:pt>
              <c:pt idx="16">
                <c:v>120.89359503398012</c:v>
              </c:pt>
              <c:pt idx="17">
                <c:v>123.37705189179799</c:v>
              </c:pt>
              <c:pt idx="18">
                <c:v>124.57710066862744</c:v>
              </c:pt>
              <c:pt idx="19">
                <c:v>117.11897407096382</c:v>
              </c:pt>
              <c:pt idx="20">
                <c:v>125.25364737696816</c:v>
              </c:pt>
              <c:pt idx="21">
                <c:v>119.93461676437028</c:v>
              </c:pt>
              <c:pt idx="22">
                <c:v>117.15198837979716</c:v>
              </c:pt>
              <c:pt idx="23">
                <c:v>121.36631973540497</c:v>
              </c:pt>
              <c:pt idx="24">
                <c:v>125.9264982416544</c:v>
              </c:pt>
              <c:pt idx="25">
                <c:v>120.14460355192327</c:v>
              </c:pt>
              <c:pt idx="26">
                <c:v>123.47264715875764</c:v>
              </c:pt>
              <c:pt idx="27">
                <c:v>119.26089285674597</c:v>
              </c:pt>
              <c:pt idx="28">
                <c:v>121.80115499159712</c:v>
              </c:pt>
              <c:pt idx="29">
                <c:v>123.88035552510992</c:v>
              </c:pt>
              <c:pt idx="30">
                <c:v>116.41950541635748</c:v>
              </c:pt>
              <c:pt idx="31">
                <c:v>121.86530562118642</c:v>
              </c:pt>
              <c:pt idx="32">
                <c:v>121.24499969530859</c:v>
              </c:pt>
              <c:pt idx="33">
                <c:v>128.53681751383201</c:v>
              </c:pt>
              <c:pt idx="34">
                <c:v>127.87925758101468</c:v>
              </c:pt>
              <c:pt idx="35">
                <c:v>127.89725526529783</c:v>
              </c:pt>
              <c:pt idx="36">
                <c:v>121.38480418434332</c:v>
              </c:pt>
              <c:pt idx="37">
                <c:v>122.95267086528807</c:v>
              </c:pt>
              <c:pt idx="38">
                <c:v>119.94973852609172</c:v>
              </c:pt>
              <c:pt idx="39">
                <c:v>118.01647473653598</c:v>
              </c:pt>
              <c:pt idx="40">
                <c:v>124.87657198596087</c:v>
              </c:pt>
              <c:pt idx="41">
                <c:v>127.10183878714341</c:v>
              </c:pt>
              <c:pt idx="42">
                <c:v>127.68227463699526</c:v>
              </c:pt>
              <c:pt idx="43">
                <c:v>129.54528193845675</c:v>
              </c:pt>
              <c:pt idx="44">
                <c:v>133.36071542494236</c:v>
              </c:pt>
              <c:pt idx="45">
                <c:v>124.63191331529056</c:v>
              </c:pt>
              <c:pt idx="46">
                <c:v>124.91735124189238</c:v>
              </c:pt>
              <c:pt idx="47">
                <c:v>124.46399607504593</c:v>
              </c:pt>
              <c:pt idx="48">
                <c:v>123.93492152748398</c:v>
              </c:pt>
            </c:numLit>
          </c:val>
          <c:smooth val="0"/>
          <c:extLst>
            <c:ext xmlns:c16="http://schemas.microsoft.com/office/drawing/2014/chart" uri="{C3380CC4-5D6E-409C-BE32-E72D297353CC}">
              <c16:uniqueId val="{00000001-D4EF-41B8-BFBB-C5802C43FB01}"/>
            </c:ext>
          </c:extLst>
        </c:ser>
        <c:dLbls>
          <c:showLegendKey val="0"/>
          <c:showVal val="0"/>
          <c:showCatName val="0"/>
          <c:showSerName val="0"/>
          <c:showPercent val="0"/>
          <c:showBubbleSize val="0"/>
        </c:dLbls>
        <c:marker val="1"/>
        <c:smooth val="0"/>
        <c:axId val="545023288"/>
        <c:axId val="545024856"/>
      </c:lineChart>
      <c:dateAx>
        <c:axId val="5450232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4856"/>
        <c:crosses val="autoZero"/>
        <c:auto val="0"/>
        <c:lblOffset val="100"/>
        <c:baseTimeUnit val="months"/>
        <c:majorUnit val="6"/>
        <c:majorTimeUnit val="months"/>
        <c:minorUnit val="1"/>
        <c:minorTimeUnit val="months"/>
      </c:dateAx>
      <c:valAx>
        <c:axId val="545024856"/>
        <c:scaling>
          <c:orientation val="minMax"/>
          <c:max val="135"/>
          <c:min val="10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3288"/>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Médicaments rétrocédés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96.918580419574027</c:v>
              </c:pt>
              <c:pt idx="1">
                <c:v>90.000199766542693</c:v>
              </c:pt>
              <c:pt idx="2">
                <c:v>91.71181472954089</c:v>
              </c:pt>
              <c:pt idx="3">
                <c:v>93.767542692510006</c:v>
              </c:pt>
              <c:pt idx="4">
                <c:v>75.326678461782308</c:v>
              </c:pt>
              <c:pt idx="5">
                <c:v>103.17807767696539</c:v>
              </c:pt>
              <c:pt idx="6">
                <c:v>98.256838000840375</c:v>
              </c:pt>
              <c:pt idx="7">
                <c:v>93.891882846394196</c:v>
              </c:pt>
              <c:pt idx="8">
                <c:v>96.28214684107715</c:v>
              </c:pt>
              <c:pt idx="9">
                <c:v>103.06253543652637</c:v>
              </c:pt>
              <c:pt idx="10">
                <c:v>97.458468856658271</c:v>
              </c:pt>
              <c:pt idx="11">
                <c:v>104.51854105192437</c:v>
              </c:pt>
              <c:pt idx="12">
                <c:v>103.81623635218482</c:v>
              </c:pt>
              <c:pt idx="13">
                <c:v>101.65996072971456</c:v>
              </c:pt>
              <c:pt idx="14">
                <c:v>105.84155704073856</c:v>
              </c:pt>
              <c:pt idx="15">
                <c:v>105.3116856430361</c:v>
              </c:pt>
              <c:pt idx="16">
                <c:v>105.09706599690409</c:v>
              </c:pt>
              <c:pt idx="17">
                <c:v>107.063094042481</c:v>
              </c:pt>
              <c:pt idx="18">
                <c:v>114.27901606978071</c:v>
              </c:pt>
              <c:pt idx="19">
                <c:v>112.65777848148983</c:v>
              </c:pt>
              <c:pt idx="20">
                <c:v>112.06381117482205</c:v>
              </c:pt>
              <c:pt idx="21">
                <c:v>96.473170671996954</c:v>
              </c:pt>
              <c:pt idx="22">
                <c:v>90.881696375890868</c:v>
              </c:pt>
              <c:pt idx="23">
                <c:v>96.180600335287863</c:v>
              </c:pt>
              <c:pt idx="24">
                <c:v>81.126355541676247</c:v>
              </c:pt>
              <c:pt idx="25">
                <c:v>94.65134449882747</c:v>
              </c:pt>
              <c:pt idx="26">
                <c:v>83.476296872428918</c:v>
              </c:pt>
              <c:pt idx="27">
                <c:v>73.313010541660546</c:v>
              </c:pt>
              <c:pt idx="28">
                <c:v>82.947943935410308</c:v>
              </c:pt>
              <c:pt idx="29">
                <c:v>86.264684375345468</c:v>
              </c:pt>
              <c:pt idx="30">
                <c:v>74.313532357966636</c:v>
              </c:pt>
              <c:pt idx="31">
                <c:v>79.549997554620262</c:v>
              </c:pt>
              <c:pt idx="32">
                <c:v>76.106657711455128</c:v>
              </c:pt>
              <c:pt idx="33">
                <c:v>76.362098872662131</c:v>
              </c:pt>
              <c:pt idx="34">
                <c:v>77.2415033419596</c:v>
              </c:pt>
              <c:pt idx="35">
                <c:v>73.121888023066745</c:v>
              </c:pt>
              <c:pt idx="36">
                <c:v>80.397971499166417</c:v>
              </c:pt>
              <c:pt idx="37">
                <c:v>65.951884652221111</c:v>
              </c:pt>
              <c:pt idx="38">
                <c:v>78.120144144027577</c:v>
              </c:pt>
              <c:pt idx="39">
                <c:v>77.224353785269813</c:v>
              </c:pt>
              <c:pt idx="40">
                <c:v>70.647778124521025</c:v>
              </c:pt>
              <c:pt idx="41">
                <c:v>66.694588944288299</c:v>
              </c:pt>
              <c:pt idx="42">
                <c:v>66.4287913139284</c:v>
              </c:pt>
              <c:pt idx="43">
                <c:v>70.195106529599954</c:v>
              </c:pt>
              <c:pt idx="44">
                <c:v>73.905432926565538</c:v>
              </c:pt>
              <c:pt idx="45">
                <c:v>75.322674292621997</c:v>
              </c:pt>
              <c:pt idx="46">
                <c:v>71.688371398242808</c:v>
              </c:pt>
              <c:pt idx="47">
                <c:v>68.700879393461605</c:v>
              </c:pt>
              <c:pt idx="48">
                <c:v>74.769638280668843</c:v>
              </c:pt>
            </c:numLit>
          </c:val>
          <c:smooth val="0"/>
          <c:extLst>
            <c:ext xmlns:c16="http://schemas.microsoft.com/office/drawing/2014/chart" uri="{C3380CC4-5D6E-409C-BE32-E72D297353CC}">
              <c16:uniqueId val="{00000001-9B00-4159-8E94-3A38AE208B9D}"/>
            </c:ext>
          </c:extLst>
        </c:ser>
        <c:dLbls>
          <c:showLegendKey val="0"/>
          <c:showVal val="0"/>
          <c:showCatName val="0"/>
          <c:showSerName val="0"/>
          <c:showPercent val="0"/>
          <c:showBubbleSize val="0"/>
        </c:dLbls>
        <c:marker val="1"/>
        <c:smooth val="0"/>
        <c:axId val="545013488"/>
        <c:axId val="545016624"/>
      </c:lineChart>
      <c:dateAx>
        <c:axId val="5450134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16624"/>
        <c:crosses val="autoZero"/>
        <c:auto val="0"/>
        <c:lblOffset val="100"/>
        <c:baseTimeUnit val="months"/>
        <c:majorUnit val="6"/>
        <c:majorTimeUnit val="months"/>
        <c:minorUnit val="1"/>
        <c:minorTimeUnit val="months"/>
      </c:dateAx>
      <c:valAx>
        <c:axId val="545016624"/>
        <c:scaling>
          <c:orientation val="minMax"/>
          <c:max val="120"/>
          <c:min val="6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3488"/>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Médicaments rétrocédés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100.21806035520156</c:v>
              </c:pt>
              <c:pt idx="1">
                <c:v>92.502346431459813</c:v>
              </c:pt>
              <c:pt idx="2">
                <c:v>89.923238524639643</c:v>
              </c:pt>
              <c:pt idx="3">
                <c:v>85.358441156166961</c:v>
              </c:pt>
              <c:pt idx="4">
                <c:v>87.992031006394726</c:v>
              </c:pt>
              <c:pt idx="5">
                <c:v>107.96487847747342</c:v>
              </c:pt>
              <c:pt idx="6">
                <c:v>86.385063318654346</c:v>
              </c:pt>
              <c:pt idx="7">
                <c:v>87.551668329609555</c:v>
              </c:pt>
              <c:pt idx="8">
                <c:v>90.933557659466075</c:v>
              </c:pt>
              <c:pt idx="9">
                <c:v>95.181099011537455</c:v>
              </c:pt>
              <c:pt idx="10">
                <c:v>95.825296369634771</c:v>
              </c:pt>
              <c:pt idx="11">
                <c:v>88.5800126862448</c:v>
              </c:pt>
              <c:pt idx="12">
                <c:v>97.717042070725427</c:v>
              </c:pt>
              <c:pt idx="13">
                <c:v>94.696037207527425</c:v>
              </c:pt>
              <c:pt idx="14">
                <c:v>98.595281435359055</c:v>
              </c:pt>
              <c:pt idx="15">
                <c:v>98.499870712242711</c:v>
              </c:pt>
              <c:pt idx="16">
                <c:v>95.665395663779123</c:v>
              </c:pt>
              <c:pt idx="17">
                <c:v>98.644573873858974</c:v>
              </c:pt>
              <c:pt idx="18">
                <c:v>108.80467065665877</c:v>
              </c:pt>
              <c:pt idx="19">
                <c:v>97.635959717920983</c:v>
              </c:pt>
              <c:pt idx="20">
                <c:v>98.440266567858643</c:v>
              </c:pt>
              <c:pt idx="21">
                <c:v>98.679749037417039</c:v>
              </c:pt>
              <c:pt idx="22">
                <c:v>95.143948641222806</c:v>
              </c:pt>
              <c:pt idx="23">
                <c:v>106.18424334979299</c:v>
              </c:pt>
              <c:pt idx="24">
                <c:v>95.000462831683564</c:v>
              </c:pt>
              <c:pt idx="25">
                <c:v>106.79549957165824</c:v>
              </c:pt>
              <c:pt idx="26">
                <c:v>94.4259571457318</c:v>
              </c:pt>
              <c:pt idx="27">
                <c:v>82.169461881122302</c:v>
              </c:pt>
              <c:pt idx="28">
                <c:v>103.32459278249164</c:v>
              </c:pt>
              <c:pt idx="29">
                <c:v>110.5260479743833</c:v>
              </c:pt>
              <c:pt idx="30">
                <c:v>93.636571220951566</c:v>
              </c:pt>
              <c:pt idx="31">
                <c:v>95.408313539298632</c:v>
              </c:pt>
              <c:pt idx="32">
                <c:v>88.347785655871675</c:v>
              </c:pt>
              <c:pt idx="33">
                <c:v>87.546242529346046</c:v>
              </c:pt>
              <c:pt idx="34">
                <c:v>93.031737104240094</c:v>
              </c:pt>
              <c:pt idx="35">
                <c:v>91.354848334383092</c:v>
              </c:pt>
              <c:pt idx="36">
                <c:v>94.621852133005078</c:v>
              </c:pt>
              <c:pt idx="37">
                <c:v>84.306881780541843</c:v>
              </c:pt>
              <c:pt idx="38">
                <c:v>87.464426194639529</c:v>
              </c:pt>
              <c:pt idx="39">
                <c:v>92.874385215730754</c:v>
              </c:pt>
              <c:pt idx="40">
                <c:v>91.029465270499315</c:v>
              </c:pt>
              <c:pt idx="41">
                <c:v>78.473531440179173</c:v>
              </c:pt>
              <c:pt idx="42">
                <c:v>80.96667811157792</c:v>
              </c:pt>
              <c:pt idx="43">
                <c:v>94.842610855645063</c:v>
              </c:pt>
              <c:pt idx="44">
                <c:v>90.107602550091656</c:v>
              </c:pt>
              <c:pt idx="45">
                <c:v>94.259276627510076</c:v>
              </c:pt>
              <c:pt idx="46">
                <c:v>91.890495786757583</c:v>
              </c:pt>
              <c:pt idx="47">
                <c:v>78.687637523094949</c:v>
              </c:pt>
              <c:pt idx="48">
                <c:v>90.316068797667825</c:v>
              </c:pt>
            </c:numLit>
          </c:val>
          <c:smooth val="0"/>
          <c:extLst>
            <c:ext xmlns:c16="http://schemas.microsoft.com/office/drawing/2014/chart" uri="{C3380CC4-5D6E-409C-BE32-E72D297353CC}">
              <c16:uniqueId val="{00000001-492C-4C3B-A1D3-1E117519450E}"/>
            </c:ext>
          </c:extLst>
        </c:ser>
        <c:dLbls>
          <c:showLegendKey val="0"/>
          <c:showVal val="0"/>
          <c:showCatName val="0"/>
          <c:showSerName val="0"/>
          <c:showPercent val="0"/>
          <c:showBubbleSize val="0"/>
        </c:dLbls>
        <c:marker val="1"/>
        <c:smooth val="0"/>
        <c:axId val="545015056"/>
        <c:axId val="545018976"/>
      </c:lineChart>
      <c:dateAx>
        <c:axId val="54501505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8976"/>
        <c:crosses val="autoZero"/>
        <c:auto val="0"/>
        <c:lblOffset val="100"/>
        <c:baseTimeUnit val="months"/>
        <c:majorUnit val="6"/>
        <c:majorTimeUnit val="months"/>
        <c:minorUnit val="1"/>
        <c:minorTimeUnit val="months"/>
      </c:dateAx>
      <c:valAx>
        <c:axId val="545018976"/>
        <c:scaling>
          <c:orientation val="minMax"/>
          <c:max val="130"/>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5056"/>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Médicaments rétrocédés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98.620666068177471</c:v>
              </c:pt>
              <c:pt idx="1">
                <c:v>91.290969224804741</c:v>
              </c:pt>
              <c:pt idx="2">
                <c:v>90.789151173710863</c:v>
              </c:pt>
              <c:pt idx="3">
                <c:v>89.429582977068861</c:v>
              </c:pt>
              <c:pt idx="4">
                <c:v>81.860288370395935</c:v>
              </c:pt>
              <c:pt idx="5">
                <c:v>105.64741984731523</c:v>
              </c:pt>
              <c:pt idx="6">
                <c:v>92.132606999520647</c:v>
              </c:pt>
              <c:pt idx="7">
                <c:v>90.621189176898127</c:v>
              </c:pt>
              <c:pt idx="8">
                <c:v>93.522997804286788</c:v>
              </c:pt>
              <c:pt idx="9">
                <c:v>98.996779592855034</c:v>
              </c:pt>
              <c:pt idx="10">
                <c:v>96.6159726129804</c:v>
              </c:pt>
              <c:pt idx="11">
                <c:v>96.296414862233718</c:v>
              </c:pt>
              <c:pt idx="12">
                <c:v>100.66987654486515</c:v>
              </c:pt>
              <c:pt idx="13">
                <c:v>98.067517521590517</c:v>
              </c:pt>
              <c:pt idx="14">
                <c:v>102.10345832385823</c:v>
              </c:pt>
              <c:pt idx="15">
                <c:v>101.79770990720824</c:v>
              </c:pt>
              <c:pt idx="16">
                <c:v>100.23159900526512</c:v>
              </c:pt>
              <c:pt idx="17">
                <c:v>102.72027558592175</c:v>
              </c:pt>
              <c:pt idx="18">
                <c:v>111.45499381628557</c:v>
              </c:pt>
              <c:pt idx="19">
                <c:v>104.90855053277389</c:v>
              </c:pt>
              <c:pt idx="20">
                <c:v>105.03590368302788</c:v>
              </c:pt>
              <c:pt idx="21">
                <c:v>97.611466840355405</c:v>
              </c:pt>
              <c:pt idx="22">
                <c:v>93.080442406504091</c:v>
              </c:pt>
              <c:pt idx="23">
                <c:v>101.34112791567543</c:v>
              </c:pt>
              <c:pt idx="24">
                <c:v>88.283519508795365</c:v>
              </c:pt>
              <c:pt idx="25">
                <c:v>100.91608696344521</c:v>
              </c:pt>
              <c:pt idx="26">
                <c:v>89.124841483059342</c:v>
              </c:pt>
              <c:pt idx="27">
                <c:v>77.881742286224281</c:v>
              </c:pt>
              <c:pt idx="28">
                <c:v>93.459540382700922</c:v>
              </c:pt>
              <c:pt idx="29">
                <c:v>98.780268528948852</c:v>
              </c:pt>
              <c:pt idx="30">
                <c:v>84.281608472312811</c:v>
              </c:pt>
              <c:pt idx="31">
                <c:v>87.730744998203647</c:v>
              </c:pt>
              <c:pt idx="32">
                <c:v>82.421425069768304</c:v>
              </c:pt>
              <c:pt idx="33">
                <c:v>82.131605213466841</c:v>
              </c:pt>
              <c:pt idx="34">
                <c:v>85.387129561613989</c:v>
              </c:pt>
              <c:pt idx="35">
                <c:v>82.527630953140147</c:v>
              </c:pt>
              <c:pt idx="36">
                <c:v>87.735571232046937</c:v>
              </c:pt>
              <c:pt idx="37">
                <c:v>75.420582083875644</c:v>
              </c:pt>
              <c:pt idx="38">
                <c:v>82.940530594362045</c:v>
              </c:pt>
              <c:pt idx="39">
                <c:v>85.297654553172237</c:v>
              </c:pt>
              <c:pt idx="40">
                <c:v>81.161973653004182</c:v>
              </c:pt>
              <c:pt idx="41">
                <c:v>72.770931085816713</c:v>
              </c:pt>
              <c:pt idx="42">
                <c:v>73.928375782410541</c:v>
              </c:pt>
              <c:pt idx="43">
                <c:v>82.909887102821926</c:v>
              </c:pt>
              <c:pt idx="44">
                <c:v>82.263562368318759</c:v>
              </c:pt>
              <c:pt idx="45">
                <c:v>85.091401393971438</c:v>
              </c:pt>
              <c:pt idx="46">
                <c:v>82.109936815779662</c:v>
              </c:pt>
              <c:pt idx="47">
                <c:v>73.85269665562349</c:v>
              </c:pt>
              <c:pt idx="48">
                <c:v>82.789494981195162</c:v>
              </c:pt>
            </c:numLit>
          </c:val>
          <c:smooth val="0"/>
          <c:extLst>
            <c:ext xmlns:c16="http://schemas.microsoft.com/office/drawing/2014/chart" uri="{C3380CC4-5D6E-409C-BE32-E72D297353CC}">
              <c16:uniqueId val="{00000001-D25F-4A66-964E-3FCC062800CB}"/>
            </c:ext>
          </c:extLst>
        </c:ser>
        <c:dLbls>
          <c:showLegendKey val="0"/>
          <c:showVal val="0"/>
          <c:showCatName val="0"/>
          <c:showSerName val="0"/>
          <c:showPercent val="0"/>
          <c:showBubbleSize val="0"/>
        </c:dLbls>
        <c:marker val="1"/>
        <c:smooth val="0"/>
        <c:axId val="545026032"/>
        <c:axId val="545026816"/>
      </c:lineChart>
      <c:dateAx>
        <c:axId val="5450260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6816"/>
        <c:crosses val="autoZero"/>
        <c:auto val="0"/>
        <c:lblOffset val="100"/>
        <c:baseTimeUnit val="months"/>
        <c:majorUnit val="6"/>
        <c:majorTimeUnit val="months"/>
        <c:minorUnit val="1"/>
        <c:minorTimeUnit val="months"/>
      </c:dateAx>
      <c:valAx>
        <c:axId val="545026816"/>
        <c:scaling>
          <c:orientation val="minMax"/>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6032"/>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82.729269229906649</c:v>
              </c:pt>
              <c:pt idx="1">
                <c:v>82.73527973498949</c:v>
              </c:pt>
              <c:pt idx="2">
                <c:v>81.538776281983345</c:v>
              </c:pt>
              <c:pt idx="3">
                <c:v>82.373040415168418</c:v>
              </c:pt>
              <c:pt idx="4">
                <c:v>69.261425195345467</c:v>
              </c:pt>
              <c:pt idx="5">
                <c:v>59.294316786507792</c:v>
              </c:pt>
              <c:pt idx="6">
                <c:v>76.919777414155561</c:v>
              </c:pt>
              <c:pt idx="7">
                <c:v>82.435103394010696</c:v>
              </c:pt>
              <c:pt idx="8">
                <c:v>81.263733758507101</c:v>
              </c:pt>
              <c:pt idx="9">
                <c:v>80.728550538127493</c:v>
              </c:pt>
              <c:pt idx="10">
                <c:v>80.534201262824212</c:v>
              </c:pt>
              <c:pt idx="11">
                <c:v>77.805578175540575</c:v>
              </c:pt>
              <c:pt idx="12">
                <c:v>82.653217796655682</c:v>
              </c:pt>
              <c:pt idx="13">
                <c:v>75.004639591363315</c:v>
              </c:pt>
              <c:pt idx="14">
                <c:v>80.669181384111539</c:v>
              </c:pt>
              <c:pt idx="15">
                <c:v>80.966127181501406</c:v>
              </c:pt>
              <c:pt idx="16">
                <c:v>85.161077102733046</c:v>
              </c:pt>
              <c:pt idx="17">
                <c:v>84.55660839123999</c:v>
              </c:pt>
              <c:pt idx="18">
                <c:v>82.114643447487339</c:v>
              </c:pt>
              <c:pt idx="19">
                <c:v>79.985042466753924</c:v>
              </c:pt>
              <c:pt idx="20">
                <c:v>80.723134215118407</c:v>
              </c:pt>
              <c:pt idx="21">
                <c:v>79.150559939622482</c:v>
              </c:pt>
              <c:pt idx="22">
                <c:v>78.267396393502224</c:v>
              </c:pt>
              <c:pt idx="23">
                <c:v>78.78743271693223</c:v>
              </c:pt>
              <c:pt idx="24">
                <c:v>79.597035173759537</c:v>
              </c:pt>
              <c:pt idx="25">
                <c:v>77.475554223420048</c:v>
              </c:pt>
              <c:pt idx="26">
                <c:v>77.756656273175224</c:v>
              </c:pt>
              <c:pt idx="27">
                <c:v>73.605821827772459</c:v>
              </c:pt>
              <c:pt idx="28">
                <c:v>75.043405005426351</c:v>
              </c:pt>
              <c:pt idx="29">
                <c:v>76.996178823500316</c:v>
              </c:pt>
              <c:pt idx="30">
                <c:v>76.803579102371927</c:v>
              </c:pt>
              <c:pt idx="31">
                <c:v>77.367020997746323</c:v>
              </c:pt>
              <c:pt idx="32">
                <c:v>77.684234548099013</c:v>
              </c:pt>
              <c:pt idx="33">
                <c:v>78.066783409137031</c:v>
              </c:pt>
              <c:pt idx="34">
                <c:v>76.981376845943146</c:v>
              </c:pt>
              <c:pt idx="35">
                <c:v>77.710276016900224</c:v>
              </c:pt>
              <c:pt idx="36">
                <c:v>76.216078374993415</c:v>
              </c:pt>
              <c:pt idx="37">
                <c:v>75.431960939670915</c:v>
              </c:pt>
              <c:pt idx="38">
                <c:v>75.436868990258205</c:v>
              </c:pt>
              <c:pt idx="39">
                <c:v>73.429066067090076</c:v>
              </c:pt>
              <c:pt idx="40">
                <c:v>74.393525715182165</c:v>
              </c:pt>
              <c:pt idx="41">
                <c:v>73.636438983242584</c:v>
              </c:pt>
              <c:pt idx="42">
                <c:v>75.700213658267614</c:v>
              </c:pt>
              <c:pt idx="43">
                <c:v>76.199538360742778</c:v>
              </c:pt>
              <c:pt idx="44">
                <c:v>73.934473536699656</c:v>
              </c:pt>
              <c:pt idx="45">
                <c:v>73.811625426684557</c:v>
              </c:pt>
              <c:pt idx="46">
                <c:v>72.969210841747284</c:v>
              </c:pt>
              <c:pt idx="47">
                <c:v>73.023652218629664</c:v>
              </c:pt>
              <c:pt idx="48">
                <c:v>75.630805046433167</c:v>
              </c:pt>
            </c:numLit>
          </c:val>
          <c:smooth val="0"/>
          <c:extLst>
            <c:ext xmlns:c16="http://schemas.microsoft.com/office/drawing/2014/chart" uri="{C3380CC4-5D6E-409C-BE32-E72D297353CC}">
              <c16:uniqueId val="{00000001-B0D5-46E8-8947-C15D9041DFBD}"/>
            </c:ext>
          </c:extLst>
        </c:ser>
        <c:ser>
          <c:idx val="0"/>
          <c:order val="1"/>
          <c:tx>
            <c:v>"HORS COVID"</c:v>
          </c:tx>
          <c:spPr>
            <a:ln w="12700">
              <a:solidFill>
                <a:srgbClr val="FF00FF"/>
              </a:solidFill>
              <a:prstDash val="solid"/>
            </a:ln>
          </c:spPr>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82.44434467492971</c:v>
              </c:pt>
              <c:pt idx="1">
                <c:v>82.628898921044211</c:v>
              </c:pt>
              <c:pt idx="2">
                <c:v>82.134436097046276</c:v>
              </c:pt>
              <c:pt idx="3">
                <c:v>82.356854484607794</c:v>
              </c:pt>
              <c:pt idx="4">
                <c:v>69.551801877230986</c:v>
              </c:pt>
              <c:pt idx="5">
                <c:v>59.684029192972247</c:v>
              </c:pt>
              <c:pt idx="6">
                <c:v>76.888092739984501</c:v>
              </c:pt>
              <c:pt idx="7">
                <c:v>77.774003379580904</c:v>
              </c:pt>
              <c:pt idx="8">
                <c:v>78.783564508408645</c:v>
              </c:pt>
              <c:pt idx="9">
                <c:v>79.865603708559277</c:v>
              </c:pt>
              <c:pt idx="10">
                <c:v>79.35522795788799</c:v>
              </c:pt>
              <c:pt idx="11">
                <c:v>77.168086134636226</c:v>
              </c:pt>
              <c:pt idx="12">
                <c:v>81.920527502813314</c:v>
              </c:pt>
              <c:pt idx="13">
                <c:v>74.598351932302975</c:v>
              </c:pt>
              <c:pt idx="14">
                <c:v>74.161352573610998</c:v>
              </c:pt>
              <c:pt idx="15">
                <c:v>74.667444901174974</c:v>
              </c:pt>
              <c:pt idx="16">
                <c:v>75.60123167505985</c:v>
              </c:pt>
              <c:pt idx="17">
                <c:v>77.162623627390488</c:v>
              </c:pt>
              <c:pt idx="18">
                <c:v>77.190539132529565</c:v>
              </c:pt>
              <c:pt idx="19">
                <c:v>75.541214792263489</c:v>
              </c:pt>
              <c:pt idx="20">
                <c:v>76.719390619817645</c:v>
              </c:pt>
              <c:pt idx="21">
                <c:v>74.972077666847042</c:v>
              </c:pt>
              <c:pt idx="22">
                <c:v>75.347540927656823</c:v>
              </c:pt>
              <c:pt idx="23">
                <c:v>76.69949188875178</c:v>
              </c:pt>
              <c:pt idx="24">
                <c:v>76.377260153132852</c:v>
              </c:pt>
              <c:pt idx="25">
                <c:v>73.234998616919356</c:v>
              </c:pt>
              <c:pt idx="26">
                <c:v>73.740524644889604</c:v>
              </c:pt>
              <c:pt idx="27">
                <c:v>71.883973386144291</c:v>
              </c:pt>
              <c:pt idx="28">
                <c:v>74.024402173970643</c:v>
              </c:pt>
              <c:pt idx="29">
                <c:v>76.619841666634898</c:v>
              </c:pt>
              <c:pt idx="30">
                <c:v>76.116902247974195</c:v>
              </c:pt>
              <c:pt idx="31">
                <c:v>76.592078259263857</c:v>
              </c:pt>
              <c:pt idx="32">
                <c:v>76.926311903045743</c:v>
              </c:pt>
              <c:pt idx="33">
                <c:v>77.350145437407065</c:v>
              </c:pt>
              <c:pt idx="34">
                <c:v>75.754683324960482</c:v>
              </c:pt>
              <c:pt idx="35">
                <c:v>77.069148723004744</c:v>
              </c:pt>
              <c:pt idx="36">
                <c:v>75.719143639644159</c:v>
              </c:pt>
              <c:pt idx="37">
                <c:v>75.630332751676008</c:v>
              </c:pt>
              <c:pt idx="38">
                <c:v>75.618778667834917</c:v>
              </c:pt>
              <c:pt idx="39">
                <c:v>73.809972491854168</c:v>
              </c:pt>
              <c:pt idx="40">
                <c:v>74.715486527729439</c:v>
              </c:pt>
              <c:pt idx="41">
                <c:v>73.922887136932275</c:v>
              </c:pt>
              <c:pt idx="42">
                <c:v>75.16056972894873</c:v>
              </c:pt>
              <c:pt idx="43">
                <c:v>75.870685693027553</c:v>
              </c:pt>
              <c:pt idx="44">
                <c:v>74.297932754328599</c:v>
              </c:pt>
              <c:pt idx="45">
                <c:v>73.588149500871864</c:v>
              </c:pt>
              <c:pt idx="46">
                <c:v>72.438140321867436</c:v>
              </c:pt>
              <c:pt idx="47">
                <c:v>72.275698534507953</c:v>
              </c:pt>
              <c:pt idx="48">
                <c:v>74.901085695962607</c:v>
              </c:pt>
            </c:numLit>
          </c:val>
          <c:smooth val="0"/>
          <c:extLst>
            <c:ext xmlns:c16="http://schemas.microsoft.com/office/drawing/2014/chart" uri="{C3380CC4-5D6E-409C-BE32-E72D297353CC}">
              <c16:uniqueId val="{00000002-B0D5-46E8-8947-C15D9041DFBD}"/>
            </c:ext>
          </c:extLst>
        </c:ser>
        <c:dLbls>
          <c:showLegendKey val="0"/>
          <c:showVal val="0"/>
          <c:showCatName val="0"/>
          <c:showSerName val="0"/>
          <c:showPercent val="0"/>
          <c:showBubbleSize val="0"/>
        </c:dLbls>
        <c:marker val="1"/>
        <c:smooth val="0"/>
        <c:axId val="479863920"/>
        <c:axId val="479859608"/>
      </c:lineChart>
      <c:dateAx>
        <c:axId val="47986392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59608"/>
        <c:crosses val="autoZero"/>
        <c:auto val="0"/>
        <c:lblOffset val="100"/>
        <c:baseTimeUnit val="months"/>
        <c:majorUnit val="6"/>
        <c:majorTimeUnit val="months"/>
        <c:minorUnit val="1"/>
        <c:minorTimeUnit val="months"/>
      </c:dateAx>
      <c:valAx>
        <c:axId val="479859608"/>
        <c:scaling>
          <c:orientation val="minMax"/>
          <c:max val="90"/>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3920"/>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Produits de LPP</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96.685297862527591</c:v>
              </c:pt>
              <c:pt idx="1">
                <c:v>97.338332520118357</c:v>
              </c:pt>
              <c:pt idx="2">
                <c:v>93.868173264186211</c:v>
              </c:pt>
              <c:pt idx="3">
                <c:v>94.698006455629809</c:v>
              </c:pt>
              <c:pt idx="4">
                <c:v>94.94664704951974</c:v>
              </c:pt>
              <c:pt idx="5">
                <c:v>87.025600625208511</c:v>
              </c:pt>
              <c:pt idx="6">
                <c:v>89.184376026274208</c:v>
              </c:pt>
              <c:pt idx="7">
                <c:v>94.2792880176398</c:v>
              </c:pt>
              <c:pt idx="8">
                <c:v>92.977177823352562</c:v>
              </c:pt>
              <c:pt idx="9">
                <c:v>95.258102871448173</c:v>
              </c:pt>
              <c:pt idx="10">
                <c:v>94.94393166094568</c:v>
              </c:pt>
              <c:pt idx="11">
                <c:v>95.877749468131</c:v>
              </c:pt>
              <c:pt idx="12">
                <c:v>96.459271213808719</c:v>
              </c:pt>
              <c:pt idx="13">
                <c:v>98.266697140946633</c:v>
              </c:pt>
              <c:pt idx="14">
                <c:v>98.367377221312154</c:v>
              </c:pt>
              <c:pt idx="15">
                <c:v>98.994643038884661</c:v>
              </c:pt>
              <c:pt idx="16">
                <c:v>97.798257251175841</c:v>
              </c:pt>
              <c:pt idx="17">
                <c:v>100.75868126014061</c:v>
              </c:pt>
              <c:pt idx="18">
                <c:v>101.62620070951154</c:v>
              </c:pt>
              <c:pt idx="19">
                <c:v>97.828487665958136</c:v>
              </c:pt>
              <c:pt idx="20">
                <c:v>95.194251423899175</c:v>
              </c:pt>
              <c:pt idx="21">
                <c:v>94.647212518725709</c:v>
              </c:pt>
              <c:pt idx="22">
                <c:v>97.997864927446216</c:v>
              </c:pt>
              <c:pt idx="23">
                <c:v>96.755306012064665</c:v>
              </c:pt>
              <c:pt idx="24">
                <c:v>96.328315242556158</c:v>
              </c:pt>
              <c:pt idx="25">
                <c:v>94.234487568640816</c:v>
              </c:pt>
              <c:pt idx="26">
                <c:v>92.495496550440066</c:v>
              </c:pt>
              <c:pt idx="27">
                <c:v>98.643492447429409</c:v>
              </c:pt>
              <c:pt idx="28">
                <c:v>96.031907557668376</c:v>
              </c:pt>
              <c:pt idx="29">
                <c:v>96.199192822216574</c:v>
              </c:pt>
              <c:pt idx="30">
                <c:v>97.004235767300784</c:v>
              </c:pt>
              <c:pt idx="31">
                <c:v>96.365842380160359</c:v>
              </c:pt>
              <c:pt idx="32">
                <c:v>96.165674741294112</c:v>
              </c:pt>
              <c:pt idx="33">
                <c:v>96.838583278625151</c:v>
              </c:pt>
              <c:pt idx="34">
                <c:v>95.755364274407924</c:v>
              </c:pt>
              <c:pt idx="35">
                <c:v>94.48962114549883</c:v>
              </c:pt>
              <c:pt idx="36">
                <c:v>95.302940027875323</c:v>
              </c:pt>
              <c:pt idx="37">
                <c:v>94.466117089130037</c:v>
              </c:pt>
              <c:pt idx="38">
                <c:v>95.081463840470335</c:v>
              </c:pt>
              <c:pt idx="39">
                <c:v>94.676160223744859</c:v>
              </c:pt>
              <c:pt idx="40">
                <c:v>94.17693216288383</c:v>
              </c:pt>
              <c:pt idx="41">
                <c:v>91.969388789191242</c:v>
              </c:pt>
              <c:pt idx="42">
                <c:v>90.843191974565428</c:v>
              </c:pt>
              <c:pt idx="43">
                <c:v>94.719821178253525</c:v>
              </c:pt>
              <c:pt idx="44">
                <c:v>95.072474605020858</c:v>
              </c:pt>
              <c:pt idx="45">
                <c:v>91.869740154736206</c:v>
              </c:pt>
              <c:pt idx="46">
                <c:v>91.723041944141102</c:v>
              </c:pt>
              <c:pt idx="47">
                <c:v>92.460198652505653</c:v>
              </c:pt>
              <c:pt idx="48">
                <c:v>91.529129907739588</c:v>
              </c:pt>
            </c:numLit>
          </c:val>
          <c:smooth val="0"/>
          <c:extLst>
            <c:ext xmlns:c16="http://schemas.microsoft.com/office/drawing/2014/chart" uri="{C3380CC4-5D6E-409C-BE32-E72D297353CC}">
              <c16:uniqueId val="{00000001-6284-4069-80F1-B4FD2485803F}"/>
            </c:ext>
          </c:extLst>
        </c:ser>
        <c:dLbls>
          <c:showLegendKey val="0"/>
          <c:showVal val="0"/>
          <c:showCatName val="0"/>
          <c:showSerName val="0"/>
          <c:showPercent val="0"/>
          <c:showBubbleSize val="0"/>
        </c:dLbls>
        <c:marker val="1"/>
        <c:smooth val="0"/>
        <c:axId val="545027992"/>
        <c:axId val="545028384"/>
      </c:lineChart>
      <c:dateAx>
        <c:axId val="5450279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8384"/>
        <c:crosses val="autoZero"/>
        <c:auto val="0"/>
        <c:lblOffset val="100"/>
        <c:baseTimeUnit val="months"/>
        <c:majorUnit val="6"/>
        <c:majorTimeUnit val="months"/>
        <c:minorUnit val="1"/>
        <c:minorTimeUnit val="months"/>
      </c:dateAx>
      <c:valAx>
        <c:axId val="545028384"/>
        <c:scaling>
          <c:orientation val="minMax"/>
          <c:max val="115"/>
          <c:min val="7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7992"/>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Produits de LPP</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116.6791239762756</c:v>
              </c:pt>
              <c:pt idx="1">
                <c:v>115.34549883020013</c:v>
              </c:pt>
              <c:pt idx="2">
                <c:v>113.47116512613607</c:v>
              </c:pt>
              <c:pt idx="3">
                <c:v>113.31857544910208</c:v>
              </c:pt>
              <c:pt idx="4">
                <c:v>112.95261642531639</c:v>
              </c:pt>
              <c:pt idx="5">
                <c:v>97.80195110126715</c:v>
              </c:pt>
              <c:pt idx="6">
                <c:v>97.965194883067369</c:v>
              </c:pt>
              <c:pt idx="7">
                <c:v>112.78217032881834</c:v>
              </c:pt>
              <c:pt idx="8">
                <c:v>113.50037425145656</c:v>
              </c:pt>
              <c:pt idx="9">
                <c:v>114.48238006053788</c:v>
              </c:pt>
              <c:pt idx="10">
                <c:v>115.43173577527648</c:v>
              </c:pt>
              <c:pt idx="11">
                <c:v>117.03143450422979</c:v>
              </c:pt>
              <c:pt idx="12">
                <c:v>118.32253697105979</c:v>
              </c:pt>
              <c:pt idx="13">
                <c:v>119.09111767088984</c:v>
              </c:pt>
              <c:pt idx="14">
                <c:v>121.78930995118904</c:v>
              </c:pt>
              <c:pt idx="15">
                <c:v>121.54278815128114</c:v>
              </c:pt>
              <c:pt idx="16">
                <c:v>123.65458905846852</c:v>
              </c:pt>
              <c:pt idx="17">
                <c:v>123.31328177635564</c:v>
              </c:pt>
              <c:pt idx="18">
                <c:v>123.01380634142103</c:v>
              </c:pt>
              <c:pt idx="19">
                <c:v>122.28470746442635</c:v>
              </c:pt>
              <c:pt idx="20">
                <c:v>122.62136549402069</c:v>
              </c:pt>
              <c:pt idx="21">
                <c:v>119.19828716852511</c:v>
              </c:pt>
              <c:pt idx="22">
                <c:v>124.3250399305702</c:v>
              </c:pt>
              <c:pt idx="23">
                <c:v>122.31685138182426</c:v>
              </c:pt>
              <c:pt idx="24">
                <c:v>121.95304768241692</c:v>
              </c:pt>
              <c:pt idx="25">
                <c:v>118.2494885596135</c:v>
              </c:pt>
              <c:pt idx="26">
                <c:v>119.5231222111282</c:v>
              </c:pt>
              <c:pt idx="27">
                <c:v>126.90330679990494</c:v>
              </c:pt>
              <c:pt idx="28">
                <c:v>120.86003792062586</c:v>
              </c:pt>
              <c:pt idx="29">
                <c:v>127.74488286100241</c:v>
              </c:pt>
              <c:pt idx="30">
                <c:v>125.2279460950915</c:v>
              </c:pt>
              <c:pt idx="31">
                <c:v>125.31356006464122</c:v>
              </c:pt>
              <c:pt idx="32">
                <c:v>126.6811923948901</c:v>
              </c:pt>
              <c:pt idx="33">
                <c:v>131.84174995715549</c:v>
              </c:pt>
              <c:pt idx="34">
                <c:v>128.28866553209593</c:v>
              </c:pt>
              <c:pt idx="35">
                <c:v>124.37887677321004</c:v>
              </c:pt>
              <c:pt idx="36">
                <c:v>129.10650830125138</c:v>
              </c:pt>
              <c:pt idx="37">
                <c:v>129.20661548156721</c:v>
              </c:pt>
              <c:pt idx="38">
                <c:v>132.08551496301075</c:v>
              </c:pt>
              <c:pt idx="39">
                <c:v>132.37254075098849</c:v>
              </c:pt>
              <c:pt idx="40">
                <c:v>132.07584191575563</c:v>
              </c:pt>
              <c:pt idx="41">
                <c:v>127.28596713678846</c:v>
              </c:pt>
              <c:pt idx="42">
                <c:v>129.32138699915106</c:v>
              </c:pt>
              <c:pt idx="43">
                <c:v>131.74521294746006</c:v>
              </c:pt>
              <c:pt idx="44">
                <c:v>135.52009383470448</c:v>
              </c:pt>
              <c:pt idx="45">
                <c:v>130.00396813535801</c:v>
              </c:pt>
              <c:pt idx="46">
                <c:v>131.54328289007867</c:v>
              </c:pt>
              <c:pt idx="47">
                <c:v>132.02826001102835</c:v>
              </c:pt>
              <c:pt idx="48">
                <c:v>127.37726081190937</c:v>
              </c:pt>
            </c:numLit>
          </c:val>
          <c:smooth val="0"/>
          <c:extLst>
            <c:ext xmlns:c16="http://schemas.microsoft.com/office/drawing/2014/chart" uri="{C3380CC4-5D6E-409C-BE32-E72D297353CC}">
              <c16:uniqueId val="{00000001-A324-4DB5-9F44-2DDD3A3E662F}"/>
            </c:ext>
          </c:extLst>
        </c:ser>
        <c:dLbls>
          <c:showLegendKey val="0"/>
          <c:showVal val="0"/>
          <c:showCatName val="0"/>
          <c:showSerName val="0"/>
          <c:showPercent val="0"/>
          <c:showBubbleSize val="0"/>
        </c:dLbls>
        <c:marker val="1"/>
        <c:smooth val="0"/>
        <c:axId val="545025640"/>
        <c:axId val="545028776"/>
      </c:lineChart>
      <c:dateAx>
        <c:axId val="54502564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8776"/>
        <c:crosses val="autoZero"/>
        <c:auto val="0"/>
        <c:lblOffset val="100"/>
        <c:baseTimeUnit val="months"/>
        <c:majorUnit val="6"/>
        <c:majorTimeUnit val="months"/>
        <c:minorUnit val="1"/>
        <c:minorTimeUnit val="months"/>
      </c:dateAx>
      <c:valAx>
        <c:axId val="545028776"/>
        <c:scaling>
          <c:orientation val="minMax"/>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564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Produits de LPP</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104.05439827168428</c:v>
              </c:pt>
              <c:pt idx="1">
                <c:v>103.97521211827249</c:v>
              </c:pt>
              <c:pt idx="2">
                <c:v>101.09322436389843</c:v>
              </c:pt>
              <c:pt idx="3">
                <c:v>101.56096714198762</c:v>
              </c:pt>
              <c:pt idx="4">
                <c:v>101.58308549504609</c:v>
              </c:pt>
              <c:pt idx="5">
                <c:v>90.997427140581394</c:v>
              </c:pt>
              <c:pt idx="6">
                <c:v>92.420711856254826</c:v>
              </c:pt>
              <c:pt idx="7">
                <c:v>101.09887306525248</c:v>
              </c:pt>
              <c:pt idx="8">
                <c:v>100.54138761167073</c:v>
              </c:pt>
              <c:pt idx="9">
                <c:v>102.34357156032763</c:v>
              </c:pt>
              <c:pt idx="10">
                <c:v>102.49509694680476</c:v>
              </c:pt>
              <c:pt idx="11">
                <c:v>103.67433768330505</c:v>
              </c:pt>
              <c:pt idx="12">
                <c:v>104.51738874072254</c:v>
              </c:pt>
              <c:pt idx="13">
                <c:v>105.94192873366994</c:v>
              </c:pt>
              <c:pt idx="14">
                <c:v>106.99997075698839</c:v>
              </c:pt>
              <c:pt idx="15">
                <c:v>107.30518572482069</c:v>
              </c:pt>
              <c:pt idx="16">
                <c:v>107.32809432270038</c:v>
              </c:pt>
              <c:pt idx="17">
                <c:v>109.07160320648681</c:v>
              </c:pt>
              <c:pt idx="18">
                <c:v>109.50900475693761</c:v>
              </c:pt>
              <c:pt idx="19">
                <c:v>106.84228714075681</c:v>
              </c:pt>
              <c:pt idx="20">
                <c:v>105.30302982210399</c:v>
              </c:pt>
              <c:pt idx="21">
                <c:v>103.69597253183149</c:v>
              </c:pt>
              <c:pt idx="22">
                <c:v>107.70124010855066</c:v>
              </c:pt>
              <c:pt idx="23">
                <c:v>106.17649400136354</c:v>
              </c:pt>
              <c:pt idx="24">
                <c:v>105.77279201417646</c:v>
              </c:pt>
              <c:pt idx="25">
                <c:v>103.08566755898738</c:v>
              </c:pt>
              <c:pt idx="26">
                <c:v>102.45703598674434</c:v>
              </c:pt>
              <c:pt idx="27">
                <c:v>109.05917818575462</c:v>
              </c:pt>
              <c:pt idx="28">
                <c:v>105.18278166127276</c:v>
              </c:pt>
              <c:pt idx="29">
                <c:v>107.82594980456834</c:v>
              </c:pt>
              <c:pt idx="30">
                <c:v>107.40661468873344</c:v>
              </c:pt>
              <c:pt idx="31">
                <c:v>107.03506782101681</c:v>
              </c:pt>
              <c:pt idx="32">
                <c:v>107.41274232842879</c:v>
              </c:pt>
              <c:pt idx="33">
                <c:v>109.73965826172574</c:v>
              </c:pt>
              <c:pt idx="34">
                <c:v>107.74612393418097</c:v>
              </c:pt>
              <c:pt idx="35">
                <c:v>105.5058680920552</c:v>
              </c:pt>
              <c:pt idx="36">
                <c:v>107.7618804716459</c:v>
              </c:pt>
              <c:pt idx="37">
                <c:v>107.27038073839638</c:v>
              </c:pt>
              <c:pt idx="38">
                <c:v>108.72000239313211</c:v>
              </c:pt>
              <c:pt idx="39">
                <c:v>108.56986979122114</c:v>
              </c:pt>
              <c:pt idx="40">
                <c:v>108.14528768311331</c:v>
              </c:pt>
              <c:pt idx="41">
                <c:v>104.98597753367073</c:v>
              </c:pt>
              <c:pt idx="42">
                <c:v>105.02505396966964</c:v>
              </c:pt>
              <c:pt idx="43">
                <c:v>108.36622522735324</c:v>
              </c:pt>
              <c:pt idx="44">
                <c:v>109.98020490732272</c:v>
              </c:pt>
              <c:pt idx="45">
                <c:v>105.92482663073817</c:v>
              </c:pt>
              <c:pt idx="46">
                <c:v>106.39954018804923</c:v>
              </c:pt>
              <c:pt idx="47">
                <c:v>107.04375136961826</c:v>
              </c:pt>
              <c:pt idx="48">
                <c:v>104.74163233776596</c:v>
              </c:pt>
            </c:numLit>
          </c:val>
          <c:smooth val="0"/>
          <c:extLst>
            <c:ext xmlns:c16="http://schemas.microsoft.com/office/drawing/2014/chart" uri="{C3380CC4-5D6E-409C-BE32-E72D297353CC}">
              <c16:uniqueId val="{00000001-D603-41E6-A277-6BF370AFB006}"/>
            </c:ext>
          </c:extLst>
        </c:ser>
        <c:dLbls>
          <c:showLegendKey val="0"/>
          <c:showVal val="0"/>
          <c:showCatName val="0"/>
          <c:showSerName val="0"/>
          <c:showPercent val="0"/>
          <c:showBubbleSize val="0"/>
        </c:dLbls>
        <c:marker val="1"/>
        <c:smooth val="0"/>
        <c:axId val="474521152"/>
        <c:axId val="474511744"/>
      </c:lineChart>
      <c:dateAx>
        <c:axId val="47452115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511744"/>
        <c:crosses val="autoZero"/>
        <c:auto val="0"/>
        <c:lblOffset val="100"/>
        <c:baseTimeUnit val="months"/>
        <c:majorUnit val="6"/>
        <c:majorTimeUnit val="months"/>
        <c:minorUnit val="1"/>
        <c:minorTimeUnit val="months"/>
      </c:dateAx>
      <c:valAx>
        <c:axId val="474511744"/>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521152"/>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73.125898288547603</c:v>
              </c:pt>
              <c:pt idx="1">
                <c:v>73.635669509079264</c:v>
              </c:pt>
              <c:pt idx="2">
                <c:v>71.638278778430603</c:v>
              </c:pt>
              <c:pt idx="3">
                <c:v>72.843243584755513</c:v>
              </c:pt>
              <c:pt idx="4">
                <c:v>58.789821606393922</c:v>
              </c:pt>
              <c:pt idx="5">
                <c:v>52.357756727126556</c:v>
              </c:pt>
              <c:pt idx="6">
                <c:v>70.703389875988904</c:v>
              </c:pt>
              <c:pt idx="7">
                <c:v>74.357708502480122</c:v>
              </c:pt>
              <c:pt idx="8">
                <c:v>70.797589850789365</c:v>
              </c:pt>
              <c:pt idx="9">
                <c:v>70.398938319056057</c:v>
              </c:pt>
              <c:pt idx="10">
                <c:v>69.882307832571229</c:v>
              </c:pt>
              <c:pt idx="11">
                <c:v>67.358061355348553</c:v>
              </c:pt>
              <c:pt idx="12">
                <c:v>72.858137131373695</c:v>
              </c:pt>
              <c:pt idx="13">
                <c:v>67.883546928706707</c:v>
              </c:pt>
              <c:pt idx="14">
                <c:v>72.866672999869635</c:v>
              </c:pt>
              <c:pt idx="15">
                <c:v>72.447968712442034</c:v>
              </c:pt>
              <c:pt idx="16">
                <c:v>74.423048527787188</c:v>
              </c:pt>
              <c:pt idx="17">
                <c:v>73.456885459011119</c:v>
              </c:pt>
              <c:pt idx="18">
                <c:v>71.086276680008169</c:v>
              </c:pt>
              <c:pt idx="19">
                <c:v>68.149768559637025</c:v>
              </c:pt>
              <c:pt idx="20">
                <c:v>67.810225914850491</c:v>
              </c:pt>
              <c:pt idx="21">
                <c:v>65.955655089324168</c:v>
              </c:pt>
              <c:pt idx="22">
                <c:v>66.326180036174094</c:v>
              </c:pt>
              <c:pt idx="23">
                <c:v>65.48530604551766</c:v>
              </c:pt>
              <c:pt idx="24">
                <c:v>66.604402412776068</c:v>
              </c:pt>
              <c:pt idx="25">
                <c:v>64.323154421144352</c:v>
              </c:pt>
              <c:pt idx="26">
                <c:v>63.311066427591669</c:v>
              </c:pt>
              <c:pt idx="27">
                <c:v>61.274623212827962</c:v>
              </c:pt>
              <c:pt idx="28">
                <c:v>61.202306210777216</c:v>
              </c:pt>
              <c:pt idx="29">
                <c:v>63.535239648368311</c:v>
              </c:pt>
              <c:pt idx="30">
                <c:v>63.62881701475898</c:v>
              </c:pt>
              <c:pt idx="31">
                <c:v>63.55053358409041</c:v>
              </c:pt>
              <c:pt idx="32">
                <c:v>64.179502019786824</c:v>
              </c:pt>
              <c:pt idx="33">
                <c:v>65.100459599464784</c:v>
              </c:pt>
              <c:pt idx="34">
                <c:v>63.682598937287935</c:v>
              </c:pt>
              <c:pt idx="35">
                <c:v>63.714750866255251</c:v>
              </c:pt>
              <c:pt idx="36">
                <c:v>62.224981093742784</c:v>
              </c:pt>
              <c:pt idx="37">
                <c:v>61.5347872346914</c:v>
              </c:pt>
              <c:pt idx="38">
                <c:v>62.347579926185844</c:v>
              </c:pt>
              <c:pt idx="39">
                <c:v>59.63470294069694</c:v>
              </c:pt>
              <c:pt idx="40">
                <c:v>60.949654644748207</c:v>
              </c:pt>
              <c:pt idx="41">
                <c:v>60.489176570983659</c:v>
              </c:pt>
              <c:pt idx="42">
                <c:v>61.730391148225635</c:v>
              </c:pt>
              <c:pt idx="43">
                <c:v>61.871769871643181</c:v>
              </c:pt>
              <c:pt idx="44">
                <c:v>59.784704348454511</c:v>
              </c:pt>
              <c:pt idx="45">
                <c:v>59.388905890125429</c:v>
              </c:pt>
              <c:pt idx="46">
                <c:v>59.19918402386385</c:v>
              </c:pt>
              <c:pt idx="47">
                <c:v>59.118176166485092</c:v>
              </c:pt>
              <c:pt idx="48">
                <c:v>60.151706139071969</c:v>
              </c:pt>
            </c:numLit>
          </c:val>
          <c:smooth val="0"/>
          <c:extLst>
            <c:ext xmlns:c16="http://schemas.microsoft.com/office/drawing/2014/chart" uri="{C3380CC4-5D6E-409C-BE32-E72D297353CC}">
              <c16:uniqueId val="{00000001-AC49-449B-9F70-B3CAB0A7DA07}"/>
            </c:ext>
          </c:extLst>
        </c:ser>
        <c:ser>
          <c:idx val="0"/>
          <c:order val="1"/>
          <c:tx>
            <c:v>"HORS COVID"</c:v>
          </c:tx>
          <c:spPr>
            <a:ln w="12700">
              <a:solidFill>
                <a:srgbClr val="FF00FF"/>
              </a:solidFill>
              <a:prstDash val="solid"/>
            </a:ln>
          </c:spPr>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72.468541796672952</c:v>
              </c:pt>
              <c:pt idx="1">
                <c:v>73.619068842000686</c:v>
              </c:pt>
              <c:pt idx="2">
                <c:v>71.964043703488429</c:v>
              </c:pt>
              <c:pt idx="3">
                <c:v>72.703428178926032</c:v>
              </c:pt>
              <c:pt idx="4">
                <c:v>59.193485872781757</c:v>
              </c:pt>
              <c:pt idx="5">
                <c:v>52.738745061063327</c:v>
              </c:pt>
              <c:pt idx="6">
                <c:v>71.351025504458249</c:v>
              </c:pt>
              <c:pt idx="7">
                <c:v>69.691878804710143</c:v>
              </c:pt>
              <c:pt idx="8">
                <c:v>68.173297338609927</c:v>
              </c:pt>
              <c:pt idx="9">
                <c:v>69.202173990072154</c:v>
              </c:pt>
              <c:pt idx="10">
                <c:v>68.777883065911041</c:v>
              </c:pt>
              <c:pt idx="11">
                <c:v>66.801173936504938</c:v>
              </c:pt>
              <c:pt idx="12">
                <c:v>71.59950098313395</c:v>
              </c:pt>
              <c:pt idx="13">
                <c:v>67.945388998522432</c:v>
              </c:pt>
              <c:pt idx="14">
                <c:v>66.230259616788445</c:v>
              </c:pt>
              <c:pt idx="15">
                <c:v>66.103735294381707</c:v>
              </c:pt>
              <c:pt idx="16">
                <c:v>65.586168476316658</c:v>
              </c:pt>
              <c:pt idx="17">
                <c:v>66.95959296869222</c:v>
              </c:pt>
              <c:pt idx="18">
                <c:v>66.778785444346127</c:v>
              </c:pt>
              <c:pt idx="19">
                <c:v>64.408134669298292</c:v>
              </c:pt>
              <c:pt idx="20">
                <c:v>65.276299025688928</c:v>
              </c:pt>
              <c:pt idx="21">
                <c:v>62.948302720413864</c:v>
              </c:pt>
              <c:pt idx="22">
                <c:v>64.315325392710605</c:v>
              </c:pt>
              <c:pt idx="23">
                <c:v>63.349315916705784</c:v>
              </c:pt>
              <c:pt idx="24">
                <c:v>63.036288902414874</c:v>
              </c:pt>
              <c:pt idx="25">
                <c:v>60.97405937574645</c:v>
              </c:pt>
              <c:pt idx="26">
                <c:v>61.14661917317131</c:v>
              </c:pt>
              <c:pt idx="27">
                <c:v>60.656959491726191</c:v>
              </c:pt>
              <c:pt idx="28">
                <c:v>61.024576933306882</c:v>
              </c:pt>
              <c:pt idx="29">
                <c:v>62.999400014412132</c:v>
              </c:pt>
              <c:pt idx="30">
                <c:v>62.908672025985936</c:v>
              </c:pt>
              <c:pt idx="31">
                <c:v>62.91998216035919</c:v>
              </c:pt>
              <c:pt idx="32">
                <c:v>63.254403987148201</c:v>
              </c:pt>
              <c:pt idx="33">
                <c:v>64.195048015924911</c:v>
              </c:pt>
              <c:pt idx="34">
                <c:v>62.65789011074412</c:v>
              </c:pt>
              <c:pt idx="35">
                <c:v>62.952108213801964</c:v>
              </c:pt>
              <c:pt idx="36">
                <c:v>61.341895602407924</c:v>
              </c:pt>
              <c:pt idx="37">
                <c:v>61.924068069372353</c:v>
              </c:pt>
              <c:pt idx="38">
                <c:v>62.564397619181776</c:v>
              </c:pt>
              <c:pt idx="39">
                <c:v>60.24731599086698</c:v>
              </c:pt>
              <c:pt idx="40">
                <c:v>61.251153394719282</c:v>
              </c:pt>
              <c:pt idx="41">
                <c:v>60.67277292332458</c:v>
              </c:pt>
              <c:pt idx="42">
                <c:v>61.100927217488753</c:v>
              </c:pt>
              <c:pt idx="43">
                <c:v>61.53692672249057</c:v>
              </c:pt>
              <c:pt idx="44">
                <c:v>60.328617067136982</c:v>
              </c:pt>
              <c:pt idx="45">
                <c:v>59.24363918781436</c:v>
              </c:pt>
              <c:pt idx="46">
                <c:v>58.654684214351882</c:v>
              </c:pt>
              <c:pt idx="47">
                <c:v>58.202717959418003</c:v>
              </c:pt>
              <c:pt idx="48">
                <c:v>59.260813987426133</c:v>
              </c:pt>
            </c:numLit>
          </c:val>
          <c:smooth val="0"/>
          <c:extLst>
            <c:ext xmlns:c16="http://schemas.microsoft.com/office/drawing/2014/chart" uri="{C3380CC4-5D6E-409C-BE32-E72D297353CC}">
              <c16:uniqueId val="{00000002-AC49-449B-9F70-B3CAB0A7DA07}"/>
            </c:ext>
          </c:extLst>
        </c:ser>
        <c:dLbls>
          <c:showLegendKey val="0"/>
          <c:showVal val="0"/>
          <c:showCatName val="0"/>
          <c:showSerName val="0"/>
          <c:showPercent val="0"/>
          <c:showBubbleSize val="0"/>
        </c:dLbls>
        <c:marker val="1"/>
        <c:smooth val="0"/>
        <c:axId val="479860000"/>
        <c:axId val="479865096"/>
      </c:lineChart>
      <c:dateAx>
        <c:axId val="47986000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5096"/>
        <c:crosses val="autoZero"/>
        <c:auto val="0"/>
        <c:lblOffset val="100"/>
        <c:baseTimeUnit val="months"/>
        <c:majorUnit val="6"/>
        <c:majorTimeUnit val="months"/>
        <c:minorUnit val="1"/>
        <c:minorTimeUnit val="months"/>
      </c:dateAx>
      <c:valAx>
        <c:axId val="479865096"/>
        <c:scaling>
          <c:orientation val="minMax"/>
          <c:min val="4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0000"/>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95.321553127332933</c:v>
              </c:pt>
              <c:pt idx="1">
                <c:v>94.667014541472881</c:v>
              </c:pt>
              <c:pt idx="2">
                <c:v>94.520663168553341</c:v>
              </c:pt>
              <c:pt idx="3">
                <c:v>94.868851303461554</c:v>
              </c:pt>
              <c:pt idx="4">
                <c:v>82.992166833731574</c:v>
              </c:pt>
              <c:pt idx="5">
                <c:v>68.389782750765903</c:v>
              </c:pt>
              <c:pt idx="6">
                <c:v>85.070927377539121</c:v>
              </c:pt>
              <c:pt idx="7">
                <c:v>93.026472846139725</c:v>
              </c:pt>
              <c:pt idx="8">
                <c:v>94.987316467335532</c:v>
              </c:pt>
              <c:pt idx="9">
                <c:v>94.273108007284605</c:v>
              </c:pt>
              <c:pt idx="10">
                <c:v>94.501345397724535</c:v>
              </c:pt>
              <c:pt idx="11">
                <c:v>91.504736380125806</c:v>
              </c:pt>
              <c:pt idx="12">
                <c:v>95.496878349662168</c:v>
              </c:pt>
              <c:pt idx="13">
                <c:v>84.342071313579126</c:v>
              </c:pt>
              <c:pt idx="14">
                <c:v>90.90010980355656</c:v>
              </c:pt>
              <c:pt idx="15">
                <c:v>92.135441621258124</c:v>
              </c:pt>
              <c:pt idx="16">
                <c:v>99.241164724055125</c:v>
              </c:pt>
              <c:pt idx="17">
                <c:v>99.110962606950295</c:v>
              </c:pt>
              <c:pt idx="18">
                <c:v>96.575432904547142</c:v>
              </c:pt>
              <c:pt idx="19">
                <c:v>95.503877462533737</c:v>
              </c:pt>
              <c:pt idx="20">
                <c:v>97.655002019799369</c:v>
              </c:pt>
              <c:pt idx="21">
                <c:v>96.452191719657648</c:v>
              </c:pt>
              <c:pt idx="22">
                <c:v>93.925146924045279</c:v>
              </c:pt>
              <c:pt idx="23">
                <c:v>96.229657588678492</c:v>
              </c:pt>
              <c:pt idx="24">
                <c:v>96.633440546449648</c:v>
              </c:pt>
              <c:pt idx="25">
                <c:v>94.721451862282919</c:v>
              </c:pt>
              <c:pt idx="26">
                <c:v>96.698231008975625</c:v>
              </c:pt>
              <c:pt idx="27">
                <c:v>89.774931060676451</c:v>
              </c:pt>
              <c:pt idx="28">
                <c:v>93.192349427006846</c:v>
              </c:pt>
              <c:pt idx="29">
                <c:v>94.64664433756711</c:v>
              </c:pt>
              <c:pt idx="30">
                <c:v>94.078798970614642</c:v>
              </c:pt>
              <c:pt idx="31">
                <c:v>95.483694095177569</c:v>
              </c:pt>
              <c:pt idx="32">
                <c:v>95.392123475197835</c:v>
              </c:pt>
              <c:pt idx="33">
                <c:v>95.068691542682942</c:v>
              </c:pt>
              <c:pt idx="34">
                <c:v>94.419210700032323</c:v>
              </c:pt>
              <c:pt idx="35">
                <c:v>96.061709806830493</c:v>
              </c:pt>
              <c:pt idx="36">
                <c:v>94.561706184001523</c:v>
              </c:pt>
              <c:pt idx="37">
                <c:v>93.654432791849999</c:v>
              </c:pt>
              <c:pt idx="38">
                <c:v>92.600013569046141</c:v>
              </c:pt>
              <c:pt idx="39">
                <c:v>91.516729006739993</c:v>
              </c:pt>
              <c:pt idx="40">
                <c:v>92.021610919120292</c:v>
              </c:pt>
              <c:pt idx="41">
                <c:v>90.875600292333587</c:v>
              </c:pt>
              <c:pt idx="42">
                <c:v>94.01794522536774</c:v>
              </c:pt>
              <c:pt idx="43">
                <c:v>94.98662151446382</c:v>
              </c:pt>
              <c:pt idx="44">
                <c:v>92.488157632570108</c:v>
              </c:pt>
              <c:pt idx="45">
                <c:v>92.72321179425299</c:v>
              </c:pt>
              <c:pt idx="46">
                <c:v>91.024963142139313</c:v>
              </c:pt>
              <c:pt idx="47">
                <c:v>91.257010405737944</c:v>
              </c:pt>
              <c:pt idx="48">
                <c:v>95.92755387640689</c:v>
              </c:pt>
            </c:numLit>
          </c:val>
          <c:smooth val="0"/>
          <c:extLst>
            <c:ext xmlns:c16="http://schemas.microsoft.com/office/drawing/2014/chart" uri="{C3380CC4-5D6E-409C-BE32-E72D297353CC}">
              <c16:uniqueId val="{00000001-138F-4939-AC2F-B97F8084E4CC}"/>
            </c:ext>
          </c:extLst>
        </c:ser>
        <c:ser>
          <c:idx val="0"/>
          <c:order val="1"/>
          <c:tx>
            <c:v>"HORS COVID"</c:v>
          </c:tx>
          <c:spPr>
            <a:ln w="12700">
              <a:solidFill>
                <a:srgbClr val="FF00FF"/>
              </a:solidFill>
              <a:prstDash val="solid"/>
            </a:ln>
          </c:spPr>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95.531708742511086</c:v>
              </c:pt>
              <c:pt idx="1">
                <c:v>94.448992789227518</c:v>
              </c:pt>
              <c:pt idx="2">
                <c:v>95.477084261713259</c:v>
              </c:pt>
              <c:pt idx="3">
                <c:v>95.021289227739132</c:v>
              </c:pt>
              <c:pt idx="4">
                <c:v>83.140989066640586</c:v>
              </c:pt>
              <c:pt idx="5">
                <c:v>68.795622825721679</c:v>
              </c:pt>
              <c:pt idx="6">
                <c:v>84.152231342397599</c:v>
              </c:pt>
              <c:pt idx="7">
                <c:v>88.377030328060798</c:v>
              </c:pt>
              <c:pt idx="8">
                <c:v>92.703289166172482</c:v>
              </c:pt>
              <c:pt idx="9">
                <c:v>93.855072890943006</c:v>
              </c:pt>
              <c:pt idx="10">
                <c:v>93.231761522058136</c:v>
              </c:pt>
              <c:pt idx="11">
                <c:v>90.768550763835421</c:v>
              </c:pt>
              <c:pt idx="12">
                <c:v>95.460794212434791</c:v>
              </c:pt>
              <c:pt idx="13">
                <c:v>83.326446212542521</c:v>
              </c:pt>
              <c:pt idx="14">
                <c:v>84.566239503163615</c:v>
              </c:pt>
              <c:pt idx="15">
                <c:v>85.902268479879538</c:v>
              </c:pt>
              <c:pt idx="16">
                <c:v>88.740101783196195</c:v>
              </c:pt>
              <c:pt idx="17">
                <c:v>90.548090286332055</c:v>
              </c:pt>
              <c:pt idx="18">
                <c:v>90.849831799211813</c:v>
              </c:pt>
              <c:pt idx="19">
                <c:v>90.146823437595955</c:v>
              </c:pt>
              <c:pt idx="20">
                <c:v>91.731706678854792</c:v>
              </c:pt>
              <c:pt idx="21">
                <c:v>90.746198518173742</c:v>
              </c:pt>
              <c:pt idx="22">
                <c:v>89.820824225241267</c:v>
              </c:pt>
              <c:pt idx="23">
                <c:v>94.213732641569777</c:v>
              </c:pt>
              <c:pt idx="24">
                <c:v>93.879425132137868</c:v>
              </c:pt>
              <c:pt idx="25">
                <c:v>89.320257880559268</c:v>
              </c:pt>
              <c:pt idx="26">
                <c:v>90.262605920204919</c:v>
              </c:pt>
              <c:pt idx="27">
                <c:v>86.612814765748652</c:v>
              </c:pt>
              <c:pt idx="28">
                <c:v>91.079013999783996</c:v>
              </c:pt>
              <c:pt idx="29">
                <c:v>94.488646898584179</c:v>
              </c:pt>
              <c:pt idx="30">
                <c:v>93.444922830694338</c:v>
              </c:pt>
              <c:pt idx="31">
                <c:v>94.528649520442656</c:v>
              </c:pt>
              <c:pt idx="32">
                <c:v>94.862636284895032</c:v>
              </c:pt>
              <c:pt idx="33">
                <c:v>94.608460522470537</c:v>
              </c:pt>
              <c:pt idx="34">
                <c:v>92.936508487711805</c:v>
              </c:pt>
              <c:pt idx="35">
                <c:v>95.589447385222968</c:v>
              </c:pt>
              <c:pt idx="36">
                <c:v>94.580811382031555</c:v>
              </c:pt>
              <c:pt idx="37">
                <c:v>93.611730148261969</c:v>
              </c:pt>
              <c:pt idx="38">
                <c:v>92.744962850266731</c:v>
              </c:pt>
              <c:pt idx="39">
                <c:v>91.602968756730888</c:v>
              </c:pt>
              <c:pt idx="40">
                <c:v>92.379491299012088</c:v>
              </c:pt>
              <c:pt idx="41">
                <c:v>91.305855782842542</c:v>
              </c:pt>
              <c:pt idx="42">
                <c:v>93.605567334963439</c:v>
              </c:pt>
              <c:pt idx="43">
                <c:v>94.675299656807027</c:v>
              </c:pt>
              <c:pt idx="44">
                <c:v>92.624429619230611</c:v>
              </c:pt>
              <c:pt idx="45">
                <c:v>92.406868267592841</c:v>
              </c:pt>
              <c:pt idx="46">
                <c:v>90.520805986979994</c:v>
              </c:pt>
              <c:pt idx="47">
                <c:v>90.738194490962513</c:v>
              </c:pt>
              <c:pt idx="48">
                <c:v>95.419727900857438</c:v>
              </c:pt>
            </c:numLit>
          </c:val>
          <c:smooth val="0"/>
          <c:extLst>
            <c:ext xmlns:c16="http://schemas.microsoft.com/office/drawing/2014/chart" uri="{C3380CC4-5D6E-409C-BE32-E72D297353CC}">
              <c16:uniqueId val="{00000002-138F-4939-AC2F-B97F8084E4CC}"/>
            </c:ext>
          </c:extLst>
        </c:ser>
        <c:dLbls>
          <c:showLegendKey val="0"/>
          <c:showVal val="0"/>
          <c:showCatName val="0"/>
          <c:showSerName val="0"/>
          <c:showPercent val="0"/>
          <c:showBubbleSize val="0"/>
        </c:dLbls>
        <c:marker val="1"/>
        <c:smooth val="0"/>
        <c:axId val="479860784"/>
        <c:axId val="479862352"/>
      </c:lineChart>
      <c:dateAx>
        <c:axId val="47986078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2352"/>
        <c:crosses val="autoZero"/>
        <c:auto val="0"/>
        <c:lblOffset val="100"/>
        <c:baseTimeUnit val="months"/>
        <c:majorUnit val="6"/>
        <c:majorTimeUnit val="months"/>
        <c:minorUnit val="1"/>
        <c:minorTimeUnit val="months"/>
      </c:dateAx>
      <c:valAx>
        <c:axId val="479862352"/>
        <c:scaling>
          <c:orientation val="minMax"/>
          <c:min val="67"/>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0784"/>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99.911634010420457</c:v>
              </c:pt>
              <c:pt idx="1">
                <c:v>103.08557056192649</c:v>
              </c:pt>
              <c:pt idx="2">
                <c:v>100.82905181435824</c:v>
              </c:pt>
              <c:pt idx="3">
                <c:v>100.17472989067888</c:v>
              </c:pt>
              <c:pt idx="4">
                <c:v>100.64789641016721</c:v>
              </c:pt>
              <c:pt idx="5">
                <c:v>98.70845339243516</c:v>
              </c:pt>
              <c:pt idx="6">
                <c:v>97.522002519741477</c:v>
              </c:pt>
              <c:pt idx="7">
                <c:v>106.26561405376944</c:v>
              </c:pt>
              <c:pt idx="8">
                <c:v>104.1917310145632</c:v>
              </c:pt>
              <c:pt idx="9">
                <c:v>102.92986170696747</c:v>
              </c:pt>
              <c:pt idx="10">
                <c:v>105.80175728030878</c:v>
              </c:pt>
              <c:pt idx="11">
                <c:v>104.28373059817521</c:v>
              </c:pt>
              <c:pt idx="12">
                <c:v>113.17115109607909</c:v>
              </c:pt>
              <c:pt idx="13">
                <c:v>107.09208457583352</c:v>
              </c:pt>
              <c:pt idx="14">
                <c:v>105.57685970295292</c:v>
              </c:pt>
              <c:pt idx="15">
                <c:v>106.71084664493016</c:v>
              </c:pt>
              <c:pt idx="16">
                <c:v>105.73801203626769</c:v>
              </c:pt>
              <c:pt idx="17">
                <c:v>108.77378030632427</c:v>
              </c:pt>
              <c:pt idx="18">
                <c:v>103.4710267411338</c:v>
              </c:pt>
              <c:pt idx="19">
                <c:v>102.84133779483729</c:v>
              </c:pt>
              <c:pt idx="20">
                <c:v>103.69942171932918</c:v>
              </c:pt>
              <c:pt idx="21">
                <c:v>104.60173493714244</c:v>
              </c:pt>
              <c:pt idx="22">
                <c:v>104.5553467118463</c:v>
              </c:pt>
              <c:pt idx="23">
                <c:v>104.50706185048477</c:v>
              </c:pt>
              <c:pt idx="24">
                <c:v>105.29322173930922</c:v>
              </c:pt>
              <c:pt idx="25">
                <c:v>103.46137921258082</c:v>
              </c:pt>
              <c:pt idx="26">
                <c:v>108.70858414754272</c:v>
              </c:pt>
              <c:pt idx="27">
                <c:v>106.92567747596983</c:v>
              </c:pt>
              <c:pt idx="28">
                <c:v>104.77714894121719</c:v>
              </c:pt>
              <c:pt idx="29">
                <c:v>102.25993111054417</c:v>
              </c:pt>
              <c:pt idx="30">
                <c:v>103.33906433249938</c:v>
              </c:pt>
              <c:pt idx="31">
                <c:v>104.38349468548253</c:v>
              </c:pt>
              <c:pt idx="32">
                <c:v>104.21024834436017</c:v>
              </c:pt>
              <c:pt idx="33">
                <c:v>105.89709839032251</c:v>
              </c:pt>
              <c:pt idx="34">
                <c:v>103.18104383158916</c:v>
              </c:pt>
              <c:pt idx="35">
                <c:v>103.86469528233233</c:v>
              </c:pt>
              <c:pt idx="36">
                <c:v>102.09001221580016</c:v>
              </c:pt>
              <c:pt idx="37">
                <c:v>103.92772854689325</c:v>
              </c:pt>
              <c:pt idx="38">
                <c:v>102.84175147365733</c:v>
              </c:pt>
              <c:pt idx="39">
                <c:v>99.791037982179304</c:v>
              </c:pt>
              <c:pt idx="40">
                <c:v>100.30061756070732</c:v>
              </c:pt>
              <c:pt idx="41">
                <c:v>98.437808222794359</c:v>
              </c:pt>
              <c:pt idx="42">
                <c:v>101.04234317547396</c:v>
              </c:pt>
              <c:pt idx="43">
                <c:v>101.79447179297232</c:v>
              </c:pt>
              <c:pt idx="44">
                <c:v>100.75411589529313</c:v>
              </c:pt>
              <c:pt idx="45">
                <c:v>97.828567802536497</c:v>
              </c:pt>
              <c:pt idx="46">
                <c:v>99.478979842241756</c:v>
              </c:pt>
              <c:pt idx="47">
                <c:v>101.08709627149561</c:v>
              </c:pt>
              <c:pt idx="48">
                <c:v>100.394678336851</c:v>
              </c:pt>
            </c:numLit>
          </c:val>
          <c:smooth val="0"/>
          <c:extLst>
            <c:ext xmlns:c16="http://schemas.microsoft.com/office/drawing/2014/chart" uri="{C3380CC4-5D6E-409C-BE32-E72D297353CC}">
              <c16:uniqueId val="{00000001-6810-4D2F-A301-F0528CC7C3B7}"/>
            </c:ext>
          </c:extLst>
        </c:ser>
        <c:ser>
          <c:idx val="0"/>
          <c:order val="1"/>
          <c:tx>
            <c:v>"HORS COVID"</c:v>
          </c:tx>
          <c:spPr>
            <a:ln w="12700">
              <a:solidFill>
                <a:srgbClr val="FF00FF"/>
              </a:solidFill>
              <a:prstDash val="solid"/>
            </a:ln>
          </c:spPr>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98.882582061927721</c:v>
              </c:pt>
              <c:pt idx="1">
                <c:v>102.13613566110573</c:v>
              </c:pt>
              <c:pt idx="2">
                <c:v>100.58177550922824</c:v>
              </c:pt>
              <c:pt idx="3">
                <c:v>100.77734992574774</c:v>
              </c:pt>
              <c:pt idx="4">
                <c:v>101.09265319346402</c:v>
              </c:pt>
              <c:pt idx="5">
                <c:v>99.300599189872841</c:v>
              </c:pt>
              <c:pt idx="6">
                <c:v>100.03173999528676</c:v>
              </c:pt>
              <c:pt idx="7">
                <c:v>104.75273307119069</c:v>
              </c:pt>
              <c:pt idx="8">
                <c:v>103.54427618474912</c:v>
              </c:pt>
              <c:pt idx="9">
                <c:v>104.1342103897037</c:v>
              </c:pt>
              <c:pt idx="10">
                <c:v>105.90116231191615</c:v>
              </c:pt>
              <c:pt idx="11">
                <c:v>102.47489885010421</c:v>
              </c:pt>
              <c:pt idx="12">
                <c:v>109.23128172191332</c:v>
              </c:pt>
              <c:pt idx="13">
                <c:v>105.98840979461986</c:v>
              </c:pt>
              <c:pt idx="14">
                <c:v>104.82424673687703</c:v>
              </c:pt>
              <c:pt idx="15">
                <c:v>105.18696280691569</c:v>
              </c:pt>
              <c:pt idx="16">
                <c:v>103.12322708959326</c:v>
              </c:pt>
              <c:pt idx="17">
                <c:v>106.55243827333187</c:v>
              </c:pt>
              <c:pt idx="18">
                <c:v>104.86346318362374</c:v>
              </c:pt>
              <c:pt idx="19">
                <c:v>102.28428024932228</c:v>
              </c:pt>
              <c:pt idx="20">
                <c:v>100.87315510660045</c:v>
              </c:pt>
              <c:pt idx="21">
                <c:v>101.84720937208196</c:v>
              </c:pt>
              <c:pt idx="22">
                <c:v>101.6551640113307</c:v>
              </c:pt>
              <c:pt idx="23">
                <c:v>102.76055123875555</c:v>
              </c:pt>
              <c:pt idx="24">
                <c:v>101.10460111963488</c:v>
              </c:pt>
              <c:pt idx="25">
                <c:v>101.19071464624531</c:v>
              </c:pt>
              <c:pt idx="26">
                <c:v>102.23069927665395</c:v>
              </c:pt>
              <c:pt idx="27">
                <c:v>101.58767674376526</c:v>
              </c:pt>
              <c:pt idx="28">
                <c:v>102.31051658036523</c:v>
              </c:pt>
              <c:pt idx="29">
                <c:v>99.557186876540769</c:v>
              </c:pt>
              <c:pt idx="30">
                <c:v>102.37823243036163</c:v>
              </c:pt>
              <c:pt idx="31">
                <c:v>102.04088870984775</c:v>
              </c:pt>
              <c:pt idx="32">
                <c:v>102.72263871665497</c:v>
              </c:pt>
              <c:pt idx="33">
                <c:v>102.9230473795526</c:v>
              </c:pt>
              <c:pt idx="34">
                <c:v>101.80974494319601</c:v>
              </c:pt>
              <c:pt idx="35">
                <c:v>101.397604734472</c:v>
              </c:pt>
              <c:pt idx="36">
                <c:v>101.18487035174444</c:v>
              </c:pt>
              <c:pt idx="37">
                <c:v>101.14824824938708</c:v>
              </c:pt>
              <c:pt idx="38">
                <c:v>102.06108679784363</c:v>
              </c:pt>
              <c:pt idx="39">
                <c:v>100.04953368766036</c:v>
              </c:pt>
              <c:pt idx="40">
                <c:v>100.48421202318309</c:v>
              </c:pt>
              <c:pt idx="41">
                <c:v>99.377531055786605</c:v>
              </c:pt>
              <c:pt idx="42">
                <c:v>97.871047982065377</c:v>
              </c:pt>
              <c:pt idx="43">
                <c:v>101.97623212249152</c:v>
              </c:pt>
              <c:pt idx="44">
                <c:v>100.30409375536198</c:v>
              </c:pt>
              <c:pt idx="45">
                <c:v>97.698590101088342</c:v>
              </c:pt>
              <c:pt idx="46">
                <c:v>98.599320142188304</c:v>
              </c:pt>
              <c:pt idx="47">
                <c:v>100.88410771116212</c:v>
              </c:pt>
              <c:pt idx="48">
                <c:v>100.88378688195981</c:v>
              </c:pt>
            </c:numLit>
          </c:val>
          <c:smooth val="0"/>
          <c:extLst>
            <c:ext xmlns:c16="http://schemas.microsoft.com/office/drawing/2014/chart" uri="{C3380CC4-5D6E-409C-BE32-E72D297353CC}">
              <c16:uniqueId val="{00000002-6810-4D2F-A301-F0528CC7C3B7}"/>
            </c:ext>
          </c:extLst>
        </c:ser>
        <c:dLbls>
          <c:showLegendKey val="0"/>
          <c:showVal val="0"/>
          <c:showCatName val="0"/>
          <c:showSerName val="0"/>
          <c:showPercent val="0"/>
          <c:showBubbleSize val="0"/>
        </c:dLbls>
        <c:marker val="1"/>
        <c:smooth val="0"/>
        <c:axId val="479861960"/>
        <c:axId val="479863136"/>
      </c:lineChart>
      <c:dateAx>
        <c:axId val="47986196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3136"/>
        <c:crosses val="autoZero"/>
        <c:auto val="0"/>
        <c:lblOffset val="100"/>
        <c:baseTimeUnit val="months"/>
        <c:majorUnit val="6"/>
        <c:majorTimeUnit val="months"/>
        <c:minorUnit val="1"/>
        <c:minorTimeUnit val="months"/>
      </c:dateAx>
      <c:valAx>
        <c:axId val="479863136"/>
        <c:scaling>
          <c:orientation val="minMax"/>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1960"/>
        <c:crossesAt val="41061"/>
        <c:crossBetween val="midCat"/>
        <c:majorUnit val="8"/>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95.017945408408082</c:v>
              </c:pt>
              <c:pt idx="1">
                <c:v>99.516997915250855</c:v>
              </c:pt>
              <c:pt idx="2">
                <c:v>97.62198960860043</c:v>
              </c:pt>
              <c:pt idx="3">
                <c:v>96.732839024077691</c:v>
              </c:pt>
              <c:pt idx="4">
                <c:v>96.967450839800208</c:v>
              </c:pt>
              <c:pt idx="5">
                <c:v>95.505071419599403</c:v>
              </c:pt>
              <c:pt idx="6">
                <c:v>95.860003269000657</c:v>
              </c:pt>
              <c:pt idx="7">
                <c:v>101.21645916915094</c:v>
              </c:pt>
              <c:pt idx="8">
                <c:v>99.271113753902497</c:v>
              </c:pt>
              <c:pt idx="9">
                <c:v>98.764063490436826</c:v>
              </c:pt>
              <c:pt idx="10">
                <c:v>101.54281964899896</c:v>
              </c:pt>
              <c:pt idx="11">
                <c:v>98.222713762076381</c:v>
              </c:pt>
              <c:pt idx="12">
                <c:v>107.14602484715392</c:v>
              </c:pt>
              <c:pt idx="13">
                <c:v>102.62401365466904</c:v>
              </c:pt>
              <c:pt idx="14">
                <c:v>101.73773939297375</c:v>
              </c:pt>
              <c:pt idx="15">
                <c:v>101.04873230068536</c:v>
              </c:pt>
              <c:pt idx="16">
                <c:v>99.076996432714438</c:v>
              </c:pt>
              <c:pt idx="17">
                <c:v>101.25705042293352</c:v>
              </c:pt>
              <c:pt idx="18">
                <c:v>98.80448153703037</c:v>
              </c:pt>
              <c:pt idx="19">
                <c:v>97.461076055805023</c:v>
              </c:pt>
              <c:pt idx="20">
                <c:v>96.187883421747003</c:v>
              </c:pt>
              <c:pt idx="21">
                <c:v>97.223607956943653</c:v>
              </c:pt>
              <c:pt idx="22">
                <c:v>97.580094242230103</c:v>
              </c:pt>
              <c:pt idx="23">
                <c:v>97.915062665023342</c:v>
              </c:pt>
              <c:pt idx="24">
                <c:v>97.575143569178337</c:v>
              </c:pt>
              <c:pt idx="25">
                <c:v>97.001865788076287</c:v>
              </c:pt>
              <c:pt idx="26">
                <c:v>98.999481367814383</c:v>
              </c:pt>
              <c:pt idx="27">
                <c:v>97.77225999228844</c:v>
              </c:pt>
              <c:pt idx="28">
                <c:v>97.093859009575354</c:v>
              </c:pt>
              <c:pt idx="29">
                <c:v>93.915579113752756</c:v>
              </c:pt>
              <c:pt idx="30">
                <c:v>97.207620969832206</c:v>
              </c:pt>
              <c:pt idx="31">
                <c:v>96.043990774208666</c:v>
              </c:pt>
              <c:pt idx="32">
                <c:v>97.562549230423841</c:v>
              </c:pt>
              <c:pt idx="33">
                <c:v>96.635115645007119</c:v>
              </c:pt>
              <c:pt idx="34">
                <c:v>94.916170565620391</c:v>
              </c:pt>
              <c:pt idx="35">
                <c:v>95.457015614162415</c:v>
              </c:pt>
              <c:pt idx="36">
                <c:v>94.865448021428634</c:v>
              </c:pt>
              <c:pt idx="37">
                <c:v>95.76381211072335</c:v>
              </c:pt>
              <c:pt idx="38">
                <c:v>95.529103360586049</c:v>
              </c:pt>
              <c:pt idx="39">
                <c:v>91.421578886893201</c:v>
              </c:pt>
              <c:pt idx="40">
                <c:v>91.803316607992741</c:v>
              </c:pt>
              <c:pt idx="41">
                <c:v>91.056943265968769</c:v>
              </c:pt>
              <c:pt idx="42">
                <c:v>89.805958668549394</c:v>
              </c:pt>
              <c:pt idx="43">
                <c:v>92.875167660657382</c:v>
              </c:pt>
              <c:pt idx="44">
                <c:v>91.14432245488311</c:v>
              </c:pt>
              <c:pt idx="45">
                <c:v>89.09766180252609</c:v>
              </c:pt>
              <c:pt idx="46">
                <c:v>90.000484379517005</c:v>
              </c:pt>
              <c:pt idx="47">
                <c:v>91.77147389871287</c:v>
              </c:pt>
              <c:pt idx="48">
                <c:v>92.293372790796752</c:v>
              </c:pt>
            </c:numLit>
          </c:val>
          <c:smooth val="0"/>
          <c:extLst>
            <c:ext xmlns:c16="http://schemas.microsoft.com/office/drawing/2014/chart" uri="{C3380CC4-5D6E-409C-BE32-E72D297353CC}">
              <c16:uniqueId val="{00000001-1E8C-4465-A3AF-AC6C3BC4612D}"/>
            </c:ext>
          </c:extLst>
        </c:ser>
        <c:ser>
          <c:idx val="0"/>
          <c:order val="1"/>
          <c:tx>
            <c:v>"HORS COVID"</c:v>
          </c:tx>
          <c:spPr>
            <a:ln w="12700">
              <a:solidFill>
                <a:srgbClr val="FF00FF"/>
              </a:solidFill>
              <a:prstDash val="solid"/>
            </a:ln>
          </c:spPr>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95.400936773501314</c:v>
              </c:pt>
              <c:pt idx="1">
                <c:v>98.469889706882924</c:v>
              </c:pt>
              <c:pt idx="2">
                <c:v>97.024936434269748</c:v>
              </c:pt>
              <c:pt idx="3">
                <c:v>96.946789115172919</c:v>
              </c:pt>
              <c:pt idx="4">
                <c:v>97.351007139277712</c:v>
              </c:pt>
              <c:pt idx="5">
                <c:v>95.698228207076653</c:v>
              </c:pt>
              <c:pt idx="6">
                <c:v>96.608412990186423</c:v>
              </c:pt>
              <c:pt idx="7">
                <c:v>101.47627497113932</c:v>
              </c:pt>
              <c:pt idx="8">
                <c:v>99.79245951431534</c:v>
              </c:pt>
              <c:pt idx="9">
                <c:v>99.707754403728202</c:v>
              </c:pt>
              <c:pt idx="10">
                <c:v>101.14451210879945</c:v>
              </c:pt>
              <c:pt idx="11">
                <c:v>97.532726008098365</c:v>
              </c:pt>
              <c:pt idx="12">
                <c:v>104.77251565742809</c:v>
              </c:pt>
              <c:pt idx="13">
                <c:v>101.14106646939408</c:v>
              </c:pt>
              <c:pt idx="14">
                <c:v>100.84730216316622</c:v>
              </c:pt>
              <c:pt idx="15">
                <c:v>100.36247612739999</c:v>
              </c:pt>
              <c:pt idx="16">
                <c:v>98.205073124441697</c:v>
              </c:pt>
              <c:pt idx="17">
                <c:v>101.01960394851741</c:v>
              </c:pt>
              <c:pt idx="18">
                <c:v>99.665858346555851</c:v>
              </c:pt>
              <c:pt idx="19">
                <c:v>96.331269043169726</c:v>
              </c:pt>
              <c:pt idx="20">
                <c:v>95.139839726539222</c:v>
              </c:pt>
              <c:pt idx="21">
                <c:v>95.949842291109306</c:v>
              </c:pt>
              <c:pt idx="22">
                <c:v>95.715380842550417</c:v>
              </c:pt>
              <c:pt idx="23">
                <c:v>96.4232121883894</c:v>
              </c:pt>
              <c:pt idx="24">
                <c:v>95.498807263605883</c:v>
              </c:pt>
              <c:pt idx="25">
                <c:v>95.098852126008296</c:v>
              </c:pt>
              <c:pt idx="26">
                <c:v>95.540565791185387</c:v>
              </c:pt>
              <c:pt idx="27">
                <c:v>95.270611373605945</c:v>
              </c:pt>
              <c:pt idx="28">
                <c:v>95.217954739051024</c:v>
              </c:pt>
              <c:pt idx="29">
                <c:v>93.139760525493415</c:v>
              </c:pt>
              <c:pt idx="30">
                <c:v>95.618512326836452</c:v>
              </c:pt>
              <c:pt idx="31">
                <c:v>94.612469504190486</c:v>
              </c:pt>
              <c:pt idx="32">
                <c:v>95.500120459595664</c:v>
              </c:pt>
              <c:pt idx="33">
                <c:v>95.664490825264465</c:v>
              </c:pt>
              <c:pt idx="34">
                <c:v>94.40518510411809</c:v>
              </c:pt>
              <c:pt idx="35">
                <c:v>94.113113892407171</c:v>
              </c:pt>
              <c:pt idx="36">
                <c:v>94.257464553747084</c:v>
              </c:pt>
              <c:pt idx="37">
                <c:v>93.695698496361004</c:v>
              </c:pt>
              <c:pt idx="38">
                <c:v>94.533456607441948</c:v>
              </c:pt>
              <c:pt idx="39">
                <c:v>91.758639299558638</c:v>
              </c:pt>
              <c:pt idx="40">
                <c:v>92.042229892708136</c:v>
              </c:pt>
              <c:pt idx="41">
                <c:v>91.068234622882017</c:v>
              </c:pt>
              <c:pt idx="42">
                <c:v>89.290439310948003</c:v>
              </c:pt>
              <c:pt idx="43">
                <c:v>93.245906113986891</c:v>
              </c:pt>
              <c:pt idx="44">
                <c:v>91.440165454241054</c:v>
              </c:pt>
              <c:pt idx="45">
                <c:v>88.965930827216425</c:v>
              </c:pt>
              <c:pt idx="46">
                <c:v>89.66538357376713</c:v>
              </c:pt>
              <c:pt idx="47">
                <c:v>91.636088218402705</c:v>
              </c:pt>
              <c:pt idx="48">
                <c:v>91.307120582573702</c:v>
              </c:pt>
            </c:numLit>
          </c:val>
          <c:smooth val="0"/>
          <c:extLst>
            <c:ext xmlns:c16="http://schemas.microsoft.com/office/drawing/2014/chart" uri="{C3380CC4-5D6E-409C-BE32-E72D297353CC}">
              <c16:uniqueId val="{00000002-1E8C-4465-A3AF-AC6C3BC4612D}"/>
            </c:ext>
          </c:extLst>
        </c:ser>
        <c:dLbls>
          <c:showLegendKey val="0"/>
          <c:showVal val="0"/>
          <c:showCatName val="0"/>
          <c:showSerName val="0"/>
          <c:showPercent val="0"/>
          <c:showBubbleSize val="0"/>
        </c:dLbls>
        <c:marker val="1"/>
        <c:smooth val="0"/>
        <c:axId val="479868232"/>
        <c:axId val="479869016"/>
      </c:lineChart>
      <c:dateAx>
        <c:axId val="479868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9016"/>
        <c:crosses val="autoZero"/>
        <c:auto val="0"/>
        <c:lblOffset val="100"/>
        <c:baseTimeUnit val="months"/>
        <c:majorUnit val="6"/>
        <c:majorTimeUnit val="months"/>
        <c:minorUnit val="1"/>
        <c:minorTimeUnit val="months"/>
      </c:dateAx>
      <c:valAx>
        <c:axId val="479869016"/>
        <c:scaling>
          <c:orientation val="minMax"/>
          <c:max val="120"/>
          <c:min val="8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8232"/>
        <c:crosses val="autoZero"/>
        <c:crossBetween val="midCat"/>
        <c:majorUnit val="8"/>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112.82673441318161</c:v>
              </c:pt>
              <c:pt idx="1">
                <c:v>112.50351227718205</c:v>
              </c:pt>
              <c:pt idx="2">
                <c:v>109.29291900203144</c:v>
              </c:pt>
              <c:pt idx="3">
                <c:v>109.25834140188564</c:v>
              </c:pt>
              <c:pt idx="4">
                <c:v>110.36108577179533</c:v>
              </c:pt>
              <c:pt idx="5">
                <c:v>107.16260795195419</c:v>
              </c:pt>
              <c:pt idx="6">
                <c:v>101.90824139562839</c:v>
              </c:pt>
              <c:pt idx="7">
                <c:v>119.59101082240002</c:v>
              </c:pt>
              <c:pt idx="8">
                <c:v>117.17789975829152</c:v>
              </c:pt>
              <c:pt idx="9">
                <c:v>113.92396178150275</c:v>
              </c:pt>
              <c:pt idx="10">
                <c:v>117.04166475926961</c:v>
              </c:pt>
              <c:pt idx="11">
                <c:v>120.279566734715</c:v>
              </c:pt>
              <c:pt idx="12">
                <c:v>129.07226716059154</c:v>
              </c:pt>
              <c:pt idx="13">
                <c:v>118.88392284886282</c:v>
              </c:pt>
              <c:pt idx="14">
                <c:v>115.70881297870315</c:v>
              </c:pt>
              <c:pt idx="15">
                <c:v>121.65392561766346</c:v>
              </c:pt>
              <c:pt idx="16">
                <c:v>123.31732537240295</c:v>
              </c:pt>
              <c:pt idx="17">
                <c:v>128.61143836746575</c:v>
              </c:pt>
              <c:pt idx="18">
                <c:v>115.78666525974239</c:v>
              </c:pt>
              <c:pt idx="19">
                <c:v>117.04056994952772</c:v>
              </c:pt>
              <c:pt idx="20">
                <c:v>123.52337848939554</c:v>
              </c:pt>
              <c:pt idx="21">
                <c:v>124.07360135185543</c:v>
              </c:pt>
              <c:pt idx="22">
                <c:v>122.96397327273046</c:v>
              </c:pt>
              <c:pt idx="23">
                <c:v>121.9042316050427</c:v>
              </c:pt>
              <c:pt idx="24">
                <c:v>125.66226492742905</c:v>
              </c:pt>
              <c:pt idx="25">
                <c:v>120.5089012793004</c:v>
              </c:pt>
              <c:pt idx="26">
                <c:v>134.33220825173166</c:v>
              </c:pt>
              <c:pt idx="27">
                <c:v>131.08277357348655</c:v>
              </c:pt>
              <c:pt idx="28">
                <c:v>125.05438130329945</c:v>
              </c:pt>
              <c:pt idx="29">
                <c:v>124.28179490265914</c:v>
              </c:pt>
              <c:pt idx="30">
                <c:v>119.52076551596387</c:v>
              </c:pt>
              <c:pt idx="31">
                <c:v>126.3925637298494</c:v>
              </c:pt>
              <c:pt idx="32">
                <c:v>121.75441767882265</c:v>
              </c:pt>
              <c:pt idx="33">
                <c:v>130.34071277052644</c:v>
              </c:pt>
              <c:pt idx="34">
                <c:v>124.99315259596571</c:v>
              </c:pt>
              <c:pt idx="35">
                <c:v>126.05368929065885</c:v>
              </c:pt>
              <c:pt idx="36">
                <c:v>121.15660584787811</c:v>
              </c:pt>
              <c:pt idx="37">
                <c:v>125.47339870039029</c:v>
              </c:pt>
              <c:pt idx="38">
                <c:v>122.1408103781288</c:v>
              </c:pt>
              <c:pt idx="39">
                <c:v>121.87916277376765</c:v>
              </c:pt>
              <c:pt idx="40">
                <c:v>122.72613415603344</c:v>
              </c:pt>
              <c:pt idx="41">
                <c:v>117.91690052495369</c:v>
              </c:pt>
              <c:pt idx="42">
                <c:v>130.6966685469913</c:v>
              </c:pt>
              <c:pt idx="43">
                <c:v>125.33371136457899</c:v>
              </c:pt>
              <c:pt idx="44">
                <c:v>126.11564933688848</c:v>
              </c:pt>
              <c:pt idx="45">
                <c:v>120.87059944117304</c:v>
              </c:pt>
              <c:pt idx="46">
                <c:v>124.49400031531948</c:v>
              </c:pt>
              <c:pt idx="47">
                <c:v>125.67227282098487</c:v>
              </c:pt>
              <c:pt idx="48">
                <c:v>121.77510995600045</c:v>
              </c:pt>
            </c:numLit>
          </c:val>
          <c:smooth val="0"/>
          <c:extLst>
            <c:ext xmlns:c16="http://schemas.microsoft.com/office/drawing/2014/chart" uri="{C3380CC4-5D6E-409C-BE32-E72D297353CC}">
              <c16:uniqueId val="{00000001-D299-43FB-8269-FEE270B9BD34}"/>
            </c:ext>
          </c:extLst>
        </c:ser>
        <c:ser>
          <c:idx val="0"/>
          <c:order val="1"/>
          <c:tx>
            <c:v>"HORS COVID"</c:v>
          </c:tx>
          <c:spPr>
            <a:ln w="12700">
              <a:solidFill>
                <a:srgbClr val="FF00FF"/>
              </a:solidFill>
              <a:prstDash val="solid"/>
            </a:ln>
          </c:spPr>
          <c:cat>
            <c:numLit>
              <c:formatCode>General</c:formatCode>
              <c:ptCount val="4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pt idx="24">
                <c:v>44501</c:v>
              </c:pt>
              <c:pt idx="25">
                <c:v>44531</c:v>
              </c:pt>
              <c:pt idx="26">
                <c:v>44562</c:v>
              </c:pt>
              <c:pt idx="27">
                <c:v>44593</c:v>
              </c:pt>
              <c:pt idx="28">
                <c:v>44621</c:v>
              </c:pt>
              <c:pt idx="29">
                <c:v>44652</c:v>
              </c:pt>
              <c:pt idx="30">
                <c:v>44682</c:v>
              </c:pt>
              <c:pt idx="31">
                <c:v>44713</c:v>
              </c:pt>
              <c:pt idx="32">
                <c:v>44743</c:v>
              </c:pt>
              <c:pt idx="33">
                <c:v>44774</c:v>
              </c:pt>
              <c:pt idx="34">
                <c:v>44805</c:v>
              </c:pt>
              <c:pt idx="35">
                <c:v>44835</c:v>
              </c:pt>
              <c:pt idx="36">
                <c:v>44866</c:v>
              </c:pt>
              <c:pt idx="37">
                <c:v>44896</c:v>
              </c:pt>
              <c:pt idx="38">
                <c:v>44927</c:v>
              </c:pt>
              <c:pt idx="39">
                <c:v>44958</c:v>
              </c:pt>
              <c:pt idx="40">
                <c:v>44986</c:v>
              </c:pt>
              <c:pt idx="41">
                <c:v>45017</c:v>
              </c:pt>
              <c:pt idx="42">
                <c:v>45047</c:v>
              </c:pt>
              <c:pt idx="43">
                <c:v>45078</c:v>
              </c:pt>
              <c:pt idx="44">
                <c:v>45108</c:v>
              </c:pt>
              <c:pt idx="45">
                <c:v>45139</c:v>
              </c:pt>
              <c:pt idx="46">
                <c:v>45170</c:v>
              </c:pt>
              <c:pt idx="47">
                <c:v>45200</c:v>
              </c:pt>
              <c:pt idx="48">
                <c:v>45231</c:v>
              </c:pt>
            </c:numLit>
          </c:cat>
          <c:val>
            <c:numLit>
              <c:formatCode>General</c:formatCode>
              <c:ptCount val="49"/>
              <c:pt idx="0">
                <c:v>108.10419585552999</c:v>
              </c:pt>
              <c:pt idx="1">
                <c:v>111.84668956922093</c:v>
              </c:pt>
              <c:pt idx="2">
                <c:v>110.00255033206659</c:v>
              </c:pt>
              <c:pt idx="3">
                <c:v>110.92311420720753</c:v>
              </c:pt>
              <c:pt idx="4">
                <c:v>111.00291458015938</c:v>
              </c:pt>
              <c:pt idx="5">
                <c:v>108.84197149883667</c:v>
              </c:pt>
              <c:pt idx="6">
                <c:v>109.09888983826018</c:v>
              </c:pt>
              <c:pt idx="7">
                <c:v>113.43088052924195</c:v>
              </c:pt>
              <c:pt idx="8">
                <c:v>113.48147583979392</c:v>
              </c:pt>
              <c:pt idx="9">
                <c:v>115.85828455450589</c:v>
              </c:pt>
              <c:pt idx="10">
                <c:v>118.49980102741482</c:v>
              </c:pt>
              <c:pt idx="11">
                <c:v>115.56491965196662</c:v>
              </c:pt>
              <c:pt idx="12">
                <c:v>121.04093354927872</c:v>
              </c:pt>
              <c:pt idx="13">
                <c:v>118.82726164975284</c:v>
              </c:pt>
              <c:pt idx="14">
                <c:v>115.35772843854082</c:v>
              </c:pt>
              <c:pt idx="15">
                <c:v>117.96527570937121</c:v>
              </c:pt>
              <c:pt idx="16">
                <c:v>116.14963061061366</c:v>
              </c:pt>
              <c:pt idx="17">
                <c:v>121.20690680780048</c:v>
              </c:pt>
              <c:pt idx="18">
                <c:v>118.63003056443308</c:v>
              </c:pt>
              <c:pt idx="19">
                <c:v>118.05164472915909</c:v>
              </c:pt>
              <c:pt idx="20">
                <c:v>116.05862513928749</c:v>
              </c:pt>
              <c:pt idx="21">
                <c:v>117.46719277493271</c:v>
              </c:pt>
              <c:pt idx="22">
                <c:v>117.38749222475069</c:v>
              </c:pt>
              <c:pt idx="23">
                <c:v>119.54586058541929</c:v>
              </c:pt>
              <c:pt idx="24">
                <c:v>115.95231295251168</c:v>
              </c:pt>
              <c:pt idx="25">
                <c:v>117.32584582462479</c:v>
              </c:pt>
              <c:pt idx="26">
                <c:v>119.9504329427224</c:v>
              </c:pt>
              <c:pt idx="27">
                <c:v>118.31928847520557</c:v>
              </c:pt>
              <c:pt idx="28">
                <c:v>121.09613679425031</c:v>
              </c:pt>
              <c:pt idx="29">
                <c:v>116.55461839403831</c:v>
              </c:pt>
              <c:pt idx="30">
                <c:v>120.28227577296553</c:v>
              </c:pt>
              <c:pt idx="31">
                <c:v>121.71607309444387</c:v>
              </c:pt>
              <c:pt idx="32">
                <c:v>121.85246627411581</c:v>
              </c:pt>
              <c:pt idx="33">
                <c:v>122.14832729682963</c:v>
              </c:pt>
              <c:pt idx="34">
                <c:v>121.42173453173231</c:v>
              </c:pt>
              <c:pt idx="35">
                <c:v>120.69157516042424</c:v>
              </c:pt>
              <c:pt idx="36">
                <c:v>119.53305219354431</c:v>
              </c:pt>
              <c:pt idx="37">
                <c:v>120.88734568945816</c:v>
              </c:pt>
              <c:pt idx="38">
                <c:v>121.9990450464049</c:v>
              </c:pt>
              <c:pt idx="39">
                <c:v>122.00910156919342</c:v>
              </c:pt>
              <c:pt idx="40">
                <c:v>122.84395645737777</c:v>
              </c:pt>
              <c:pt idx="41">
                <c:v>121.38583927015844</c:v>
              </c:pt>
              <c:pt idx="42">
                <c:v>120.59796377159518</c:v>
              </c:pt>
              <c:pt idx="43">
                <c:v>125.09969475962272</c:v>
              </c:pt>
              <c:pt idx="44">
                <c:v>123.78142033967437</c:v>
              </c:pt>
              <c:pt idx="45">
                <c:v>120.82823271070748</c:v>
              </c:pt>
              <c:pt idx="46">
                <c:v>122.26207319873443</c:v>
              </c:pt>
              <c:pt idx="47">
                <c:v>125.37875235558494</c:v>
              </c:pt>
              <c:pt idx="48">
                <c:v>126.24889754866425</c:v>
              </c:pt>
            </c:numLit>
          </c:val>
          <c:smooth val="0"/>
          <c:extLst>
            <c:ext xmlns:c16="http://schemas.microsoft.com/office/drawing/2014/chart" uri="{C3380CC4-5D6E-409C-BE32-E72D297353CC}">
              <c16:uniqueId val="{00000002-D299-43FB-8269-FEE270B9BD34}"/>
            </c:ext>
          </c:extLst>
        </c:ser>
        <c:dLbls>
          <c:showLegendKey val="0"/>
          <c:showVal val="0"/>
          <c:showCatName val="0"/>
          <c:showSerName val="0"/>
          <c:showPercent val="0"/>
          <c:showBubbleSize val="0"/>
        </c:dLbls>
        <c:marker val="1"/>
        <c:smooth val="0"/>
        <c:axId val="479870192"/>
        <c:axId val="479867056"/>
      </c:lineChart>
      <c:dateAx>
        <c:axId val="4798701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7056"/>
        <c:crosses val="autoZero"/>
        <c:auto val="0"/>
        <c:lblOffset val="100"/>
        <c:baseTimeUnit val="months"/>
        <c:majorUnit val="6"/>
        <c:majorTimeUnit val="months"/>
        <c:minorUnit val="1"/>
        <c:minorTimeUnit val="months"/>
      </c:dateAx>
      <c:valAx>
        <c:axId val="479867056"/>
        <c:scaling>
          <c:orientation val="minMax"/>
          <c:min val="10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70192"/>
        <c:crosses val="autoZero"/>
        <c:crossBetween val="midCat"/>
        <c:majorUnit val="8"/>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s>
</file>

<file path=xl/drawings/drawing1.xml><?xml version="1.0" encoding="utf-8"?>
<xdr:wsDr xmlns:xdr="http://schemas.openxmlformats.org/drawingml/2006/spreadsheetDrawing" xmlns:a="http://schemas.openxmlformats.org/drawingml/2006/main">
  <xdr:twoCellAnchor>
    <xdr:from>
      <xdr:col>4</xdr:col>
      <xdr:colOff>0</xdr:colOff>
      <xdr:row>4</xdr:row>
      <xdr:rowOff>9525</xdr:rowOff>
    </xdr:from>
    <xdr:to>
      <xdr:col>8</xdr:col>
      <xdr:colOff>0</xdr:colOff>
      <xdr:row>17</xdr:row>
      <xdr:rowOff>128025</xdr:rowOff>
    </xdr:to>
    <xdr:graphicFrame macro="">
      <xdr:nvGraphicFramePr>
        <xdr:cNvPr id="2" name="Graphique 26">
          <a:extLst>
            <a:ext uri="{FF2B5EF4-FFF2-40B4-BE49-F238E27FC236}">
              <a16:creationId xmlns:a16="http://schemas.microsoft.com/office/drawing/2014/main" id="{CCF59B99-20C7-455C-A6F0-7A413E038D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4</xdr:row>
      <xdr:rowOff>9525</xdr:rowOff>
    </xdr:from>
    <xdr:to>
      <xdr:col>11</xdr:col>
      <xdr:colOff>885375</xdr:colOff>
      <xdr:row>17</xdr:row>
      <xdr:rowOff>128025</xdr:rowOff>
    </xdr:to>
    <xdr:graphicFrame macro="">
      <xdr:nvGraphicFramePr>
        <xdr:cNvPr id="3" name="Graphique 42">
          <a:extLst>
            <a:ext uri="{FF2B5EF4-FFF2-40B4-BE49-F238E27FC236}">
              <a16:creationId xmlns:a16="http://schemas.microsoft.com/office/drawing/2014/main" id="{ADCE5FC2-5454-4979-A6D7-1C1711FA8A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xdr:row>
      <xdr:rowOff>9525</xdr:rowOff>
    </xdr:from>
    <xdr:to>
      <xdr:col>3</xdr:col>
      <xdr:colOff>885375</xdr:colOff>
      <xdr:row>17</xdr:row>
      <xdr:rowOff>128025</xdr:rowOff>
    </xdr:to>
    <xdr:graphicFrame macro="">
      <xdr:nvGraphicFramePr>
        <xdr:cNvPr id="4" name="Graphique 3">
          <a:extLst>
            <a:ext uri="{FF2B5EF4-FFF2-40B4-BE49-F238E27FC236}">
              <a16:creationId xmlns:a16="http://schemas.microsoft.com/office/drawing/2014/main" id="{80760A54-4CFC-46BB-9F85-AC3BA5D9CE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19</xdr:row>
      <xdr:rowOff>9525</xdr:rowOff>
    </xdr:from>
    <xdr:to>
      <xdr:col>3</xdr:col>
      <xdr:colOff>885375</xdr:colOff>
      <xdr:row>32</xdr:row>
      <xdr:rowOff>128025</xdr:rowOff>
    </xdr:to>
    <xdr:graphicFrame macro="">
      <xdr:nvGraphicFramePr>
        <xdr:cNvPr id="5" name="Graphique 3">
          <a:extLst>
            <a:ext uri="{FF2B5EF4-FFF2-40B4-BE49-F238E27FC236}">
              <a16:creationId xmlns:a16="http://schemas.microsoft.com/office/drawing/2014/main" id="{C8813761-20AD-4814-BE8E-3234F3634D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19</xdr:row>
      <xdr:rowOff>9525</xdr:rowOff>
    </xdr:from>
    <xdr:to>
      <xdr:col>8</xdr:col>
      <xdr:colOff>0</xdr:colOff>
      <xdr:row>32</xdr:row>
      <xdr:rowOff>128025</xdr:rowOff>
    </xdr:to>
    <xdr:graphicFrame macro="">
      <xdr:nvGraphicFramePr>
        <xdr:cNvPr id="6" name="Graphique 26">
          <a:extLst>
            <a:ext uri="{FF2B5EF4-FFF2-40B4-BE49-F238E27FC236}">
              <a16:creationId xmlns:a16="http://schemas.microsoft.com/office/drawing/2014/main" id="{F5DD6609-49BC-4161-9FBE-1F3F09913B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19</xdr:row>
      <xdr:rowOff>9525</xdr:rowOff>
    </xdr:from>
    <xdr:to>
      <xdr:col>11</xdr:col>
      <xdr:colOff>885375</xdr:colOff>
      <xdr:row>32</xdr:row>
      <xdr:rowOff>128025</xdr:rowOff>
    </xdr:to>
    <xdr:graphicFrame macro="">
      <xdr:nvGraphicFramePr>
        <xdr:cNvPr id="7" name="Graphique 42">
          <a:extLst>
            <a:ext uri="{FF2B5EF4-FFF2-40B4-BE49-F238E27FC236}">
              <a16:creationId xmlns:a16="http://schemas.microsoft.com/office/drawing/2014/main" id="{6A91ABB3-686C-4D1E-B712-968B819389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79</xdr:row>
      <xdr:rowOff>9525</xdr:rowOff>
    </xdr:from>
    <xdr:to>
      <xdr:col>3</xdr:col>
      <xdr:colOff>885375</xdr:colOff>
      <xdr:row>92</xdr:row>
      <xdr:rowOff>128025</xdr:rowOff>
    </xdr:to>
    <xdr:graphicFrame macro="">
      <xdr:nvGraphicFramePr>
        <xdr:cNvPr id="8" name="Graphique 3">
          <a:extLst>
            <a:ext uri="{FF2B5EF4-FFF2-40B4-BE49-F238E27FC236}">
              <a16:creationId xmlns:a16="http://schemas.microsoft.com/office/drawing/2014/main" id="{D5DE5A25-DF86-4F9D-921A-F3821C9AE5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79</xdr:row>
      <xdr:rowOff>9525</xdr:rowOff>
    </xdr:from>
    <xdr:to>
      <xdr:col>8</xdr:col>
      <xdr:colOff>0</xdr:colOff>
      <xdr:row>92</xdr:row>
      <xdr:rowOff>128025</xdr:rowOff>
    </xdr:to>
    <xdr:graphicFrame macro="">
      <xdr:nvGraphicFramePr>
        <xdr:cNvPr id="9" name="Graphique 26">
          <a:extLst>
            <a:ext uri="{FF2B5EF4-FFF2-40B4-BE49-F238E27FC236}">
              <a16:creationId xmlns:a16="http://schemas.microsoft.com/office/drawing/2014/main" id="{F1B24B38-005E-4BC1-8573-97E9C5D4CF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0</xdr:colOff>
      <xdr:row>79</xdr:row>
      <xdr:rowOff>9525</xdr:rowOff>
    </xdr:from>
    <xdr:to>
      <xdr:col>11</xdr:col>
      <xdr:colOff>885375</xdr:colOff>
      <xdr:row>92</xdr:row>
      <xdr:rowOff>128025</xdr:rowOff>
    </xdr:to>
    <xdr:graphicFrame macro="">
      <xdr:nvGraphicFramePr>
        <xdr:cNvPr id="10" name="Graphique 42">
          <a:extLst>
            <a:ext uri="{FF2B5EF4-FFF2-40B4-BE49-F238E27FC236}">
              <a16:creationId xmlns:a16="http://schemas.microsoft.com/office/drawing/2014/main" id="{D240D6DF-3E48-4763-B85F-03FF3B75B2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94</xdr:row>
      <xdr:rowOff>9525</xdr:rowOff>
    </xdr:from>
    <xdr:to>
      <xdr:col>3</xdr:col>
      <xdr:colOff>885375</xdr:colOff>
      <xdr:row>107</xdr:row>
      <xdr:rowOff>128025</xdr:rowOff>
    </xdr:to>
    <xdr:graphicFrame macro="">
      <xdr:nvGraphicFramePr>
        <xdr:cNvPr id="11" name="Graphique 3">
          <a:extLst>
            <a:ext uri="{FF2B5EF4-FFF2-40B4-BE49-F238E27FC236}">
              <a16:creationId xmlns:a16="http://schemas.microsoft.com/office/drawing/2014/main" id="{93489144-F2F9-4133-A32E-7B046703DC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94</xdr:row>
      <xdr:rowOff>9525</xdr:rowOff>
    </xdr:from>
    <xdr:to>
      <xdr:col>8</xdr:col>
      <xdr:colOff>0</xdr:colOff>
      <xdr:row>107</xdr:row>
      <xdr:rowOff>128025</xdr:rowOff>
    </xdr:to>
    <xdr:graphicFrame macro="">
      <xdr:nvGraphicFramePr>
        <xdr:cNvPr id="12" name="Graphique 26">
          <a:extLst>
            <a:ext uri="{FF2B5EF4-FFF2-40B4-BE49-F238E27FC236}">
              <a16:creationId xmlns:a16="http://schemas.microsoft.com/office/drawing/2014/main" id="{1C5F6968-371D-452D-9FF4-82EE8DC4D5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0</xdr:colOff>
      <xdr:row>94</xdr:row>
      <xdr:rowOff>9525</xdr:rowOff>
    </xdr:from>
    <xdr:to>
      <xdr:col>11</xdr:col>
      <xdr:colOff>885375</xdr:colOff>
      <xdr:row>107</xdr:row>
      <xdr:rowOff>128025</xdr:rowOff>
    </xdr:to>
    <xdr:graphicFrame macro="">
      <xdr:nvGraphicFramePr>
        <xdr:cNvPr id="13" name="Graphique 42">
          <a:extLst>
            <a:ext uri="{FF2B5EF4-FFF2-40B4-BE49-F238E27FC236}">
              <a16:creationId xmlns:a16="http://schemas.microsoft.com/office/drawing/2014/main" id="{32FB18D5-8F80-49C4-89C0-26E0CA4449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124</xdr:row>
      <xdr:rowOff>9525</xdr:rowOff>
    </xdr:from>
    <xdr:to>
      <xdr:col>3</xdr:col>
      <xdr:colOff>885375</xdr:colOff>
      <xdr:row>137</xdr:row>
      <xdr:rowOff>128025</xdr:rowOff>
    </xdr:to>
    <xdr:graphicFrame macro="">
      <xdr:nvGraphicFramePr>
        <xdr:cNvPr id="14" name="Graphique 3">
          <a:extLst>
            <a:ext uri="{FF2B5EF4-FFF2-40B4-BE49-F238E27FC236}">
              <a16:creationId xmlns:a16="http://schemas.microsoft.com/office/drawing/2014/main" id="{231E9EA3-F961-48A3-B62F-F5B26144A6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124</xdr:row>
      <xdr:rowOff>9525</xdr:rowOff>
    </xdr:from>
    <xdr:to>
      <xdr:col>8</xdr:col>
      <xdr:colOff>0</xdr:colOff>
      <xdr:row>137</xdr:row>
      <xdr:rowOff>128025</xdr:rowOff>
    </xdr:to>
    <xdr:graphicFrame macro="">
      <xdr:nvGraphicFramePr>
        <xdr:cNvPr id="15" name="Graphique 26">
          <a:extLst>
            <a:ext uri="{FF2B5EF4-FFF2-40B4-BE49-F238E27FC236}">
              <a16:creationId xmlns:a16="http://schemas.microsoft.com/office/drawing/2014/main" id="{CB82E05E-FC7C-45BC-BB22-4DA28DB8A3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0</xdr:colOff>
      <xdr:row>124</xdr:row>
      <xdr:rowOff>9525</xdr:rowOff>
    </xdr:from>
    <xdr:to>
      <xdr:col>11</xdr:col>
      <xdr:colOff>885375</xdr:colOff>
      <xdr:row>137</xdr:row>
      <xdr:rowOff>128025</xdr:rowOff>
    </xdr:to>
    <xdr:graphicFrame macro="">
      <xdr:nvGraphicFramePr>
        <xdr:cNvPr id="16" name="Graphique 42">
          <a:extLst>
            <a:ext uri="{FF2B5EF4-FFF2-40B4-BE49-F238E27FC236}">
              <a16:creationId xmlns:a16="http://schemas.microsoft.com/office/drawing/2014/main" id="{6CB241C7-5F04-4AAB-A8BE-1CFE39A34B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154</xdr:row>
      <xdr:rowOff>9525</xdr:rowOff>
    </xdr:from>
    <xdr:to>
      <xdr:col>3</xdr:col>
      <xdr:colOff>885375</xdr:colOff>
      <xdr:row>167</xdr:row>
      <xdr:rowOff>128025</xdr:rowOff>
    </xdr:to>
    <xdr:graphicFrame macro="">
      <xdr:nvGraphicFramePr>
        <xdr:cNvPr id="17" name="Graphique 3">
          <a:extLst>
            <a:ext uri="{FF2B5EF4-FFF2-40B4-BE49-F238E27FC236}">
              <a16:creationId xmlns:a16="http://schemas.microsoft.com/office/drawing/2014/main" id="{C509E9B6-96FC-4B9C-BDA8-87B02F1BA5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154</xdr:row>
      <xdr:rowOff>9525</xdr:rowOff>
    </xdr:from>
    <xdr:to>
      <xdr:col>8</xdr:col>
      <xdr:colOff>0</xdr:colOff>
      <xdr:row>167</xdr:row>
      <xdr:rowOff>128025</xdr:rowOff>
    </xdr:to>
    <xdr:graphicFrame macro="">
      <xdr:nvGraphicFramePr>
        <xdr:cNvPr id="18" name="Graphique 17">
          <a:extLst>
            <a:ext uri="{FF2B5EF4-FFF2-40B4-BE49-F238E27FC236}">
              <a16:creationId xmlns:a16="http://schemas.microsoft.com/office/drawing/2014/main" id="{B96396FC-0FA1-4DE3-B3B0-4CC64E8BB6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0</xdr:colOff>
      <xdr:row>154</xdr:row>
      <xdr:rowOff>9525</xdr:rowOff>
    </xdr:from>
    <xdr:to>
      <xdr:col>11</xdr:col>
      <xdr:colOff>875850</xdr:colOff>
      <xdr:row>167</xdr:row>
      <xdr:rowOff>128025</xdr:rowOff>
    </xdr:to>
    <xdr:graphicFrame macro="">
      <xdr:nvGraphicFramePr>
        <xdr:cNvPr id="19" name="Graphique 42">
          <a:extLst>
            <a:ext uri="{FF2B5EF4-FFF2-40B4-BE49-F238E27FC236}">
              <a16:creationId xmlns:a16="http://schemas.microsoft.com/office/drawing/2014/main" id="{9545F06A-A330-467C-8081-BEABCD95C0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183</xdr:row>
      <xdr:rowOff>9525</xdr:rowOff>
    </xdr:from>
    <xdr:to>
      <xdr:col>3</xdr:col>
      <xdr:colOff>885375</xdr:colOff>
      <xdr:row>196</xdr:row>
      <xdr:rowOff>128025</xdr:rowOff>
    </xdr:to>
    <xdr:graphicFrame macro="">
      <xdr:nvGraphicFramePr>
        <xdr:cNvPr id="20" name="Graphique 3">
          <a:extLst>
            <a:ext uri="{FF2B5EF4-FFF2-40B4-BE49-F238E27FC236}">
              <a16:creationId xmlns:a16="http://schemas.microsoft.com/office/drawing/2014/main" id="{C7B334BC-94A8-4091-B205-E4E540224D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0</xdr:colOff>
      <xdr:row>183</xdr:row>
      <xdr:rowOff>9525</xdr:rowOff>
    </xdr:from>
    <xdr:to>
      <xdr:col>8</xdr:col>
      <xdr:colOff>0</xdr:colOff>
      <xdr:row>196</xdr:row>
      <xdr:rowOff>128025</xdr:rowOff>
    </xdr:to>
    <xdr:graphicFrame macro="">
      <xdr:nvGraphicFramePr>
        <xdr:cNvPr id="21" name="Graphique 26">
          <a:extLst>
            <a:ext uri="{FF2B5EF4-FFF2-40B4-BE49-F238E27FC236}">
              <a16:creationId xmlns:a16="http://schemas.microsoft.com/office/drawing/2014/main" id="{AD5C4F98-4673-4967-AC86-E03C9B2B18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8</xdr:col>
      <xdr:colOff>0</xdr:colOff>
      <xdr:row>183</xdr:row>
      <xdr:rowOff>9525</xdr:rowOff>
    </xdr:from>
    <xdr:to>
      <xdr:col>11</xdr:col>
      <xdr:colOff>885375</xdr:colOff>
      <xdr:row>196</xdr:row>
      <xdr:rowOff>128025</xdr:rowOff>
    </xdr:to>
    <xdr:graphicFrame macro="">
      <xdr:nvGraphicFramePr>
        <xdr:cNvPr id="22" name="Graphique 42">
          <a:extLst>
            <a:ext uri="{FF2B5EF4-FFF2-40B4-BE49-F238E27FC236}">
              <a16:creationId xmlns:a16="http://schemas.microsoft.com/office/drawing/2014/main" id="{3DCA53E8-82E2-4B71-8FA1-571849AA0E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895350</xdr:colOff>
      <xdr:row>34</xdr:row>
      <xdr:rowOff>19050</xdr:rowOff>
    </xdr:from>
    <xdr:to>
      <xdr:col>8</xdr:col>
      <xdr:colOff>0</xdr:colOff>
      <xdr:row>48</xdr:row>
      <xdr:rowOff>0</xdr:rowOff>
    </xdr:to>
    <xdr:graphicFrame macro="">
      <xdr:nvGraphicFramePr>
        <xdr:cNvPr id="23" name="Graphique 26">
          <a:extLst>
            <a:ext uri="{FF2B5EF4-FFF2-40B4-BE49-F238E27FC236}">
              <a16:creationId xmlns:a16="http://schemas.microsoft.com/office/drawing/2014/main" id="{5FE89C7C-5D3D-481A-BD92-346313093F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0</xdr:colOff>
      <xdr:row>34</xdr:row>
      <xdr:rowOff>28575</xdr:rowOff>
    </xdr:from>
    <xdr:to>
      <xdr:col>11</xdr:col>
      <xdr:colOff>895350</xdr:colOff>
      <xdr:row>48</xdr:row>
      <xdr:rowOff>0</xdr:rowOff>
    </xdr:to>
    <xdr:graphicFrame macro="">
      <xdr:nvGraphicFramePr>
        <xdr:cNvPr id="24" name="Graphique 42">
          <a:extLst>
            <a:ext uri="{FF2B5EF4-FFF2-40B4-BE49-F238E27FC236}">
              <a16:creationId xmlns:a16="http://schemas.microsoft.com/office/drawing/2014/main" id="{7EE73F8C-6E89-459B-A907-2E95DB2C90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47626</xdr:colOff>
      <xdr:row>34</xdr:row>
      <xdr:rowOff>19050</xdr:rowOff>
    </xdr:from>
    <xdr:to>
      <xdr:col>3</xdr:col>
      <xdr:colOff>876301</xdr:colOff>
      <xdr:row>48</xdr:row>
      <xdr:rowOff>0</xdr:rowOff>
    </xdr:to>
    <xdr:graphicFrame macro="">
      <xdr:nvGraphicFramePr>
        <xdr:cNvPr id="25" name="Graphique 3">
          <a:extLst>
            <a:ext uri="{FF2B5EF4-FFF2-40B4-BE49-F238E27FC236}">
              <a16:creationId xmlns:a16="http://schemas.microsoft.com/office/drawing/2014/main" id="{1F344A4D-31DF-4D61-AA73-37E9AE2E5E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866776</xdr:colOff>
      <xdr:row>49</xdr:row>
      <xdr:rowOff>0</xdr:rowOff>
    </xdr:from>
    <xdr:to>
      <xdr:col>8</xdr:col>
      <xdr:colOff>0</xdr:colOff>
      <xdr:row>62</xdr:row>
      <xdr:rowOff>118500</xdr:rowOff>
    </xdr:to>
    <xdr:graphicFrame macro="">
      <xdr:nvGraphicFramePr>
        <xdr:cNvPr id="26" name="Graphique 26">
          <a:extLst>
            <a:ext uri="{FF2B5EF4-FFF2-40B4-BE49-F238E27FC236}">
              <a16:creationId xmlns:a16="http://schemas.microsoft.com/office/drawing/2014/main" id="{903C2E2F-8D7F-4087-BD22-70EB4B17A3D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8</xdr:col>
      <xdr:colOff>0</xdr:colOff>
      <xdr:row>49</xdr:row>
      <xdr:rowOff>0</xdr:rowOff>
    </xdr:from>
    <xdr:to>
      <xdr:col>11</xdr:col>
      <xdr:colOff>877187</xdr:colOff>
      <xdr:row>62</xdr:row>
      <xdr:rowOff>118500</xdr:rowOff>
    </xdr:to>
    <xdr:graphicFrame macro="">
      <xdr:nvGraphicFramePr>
        <xdr:cNvPr id="27" name="Graphique 26">
          <a:extLst>
            <a:ext uri="{FF2B5EF4-FFF2-40B4-BE49-F238E27FC236}">
              <a16:creationId xmlns:a16="http://schemas.microsoft.com/office/drawing/2014/main" id="{3C8DB2D9-4FD1-4214-B32A-6D533E9C312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1</xdr:colOff>
      <xdr:row>49</xdr:row>
      <xdr:rowOff>0</xdr:rowOff>
    </xdr:from>
    <xdr:to>
      <xdr:col>3</xdr:col>
      <xdr:colOff>866775</xdr:colOff>
      <xdr:row>62</xdr:row>
      <xdr:rowOff>118500</xdr:rowOff>
    </xdr:to>
    <xdr:graphicFrame macro="">
      <xdr:nvGraphicFramePr>
        <xdr:cNvPr id="28" name="Graphique 27">
          <a:extLst>
            <a:ext uri="{FF2B5EF4-FFF2-40B4-BE49-F238E27FC236}">
              <a16:creationId xmlns:a16="http://schemas.microsoft.com/office/drawing/2014/main" id="{2CF307FB-F764-4C95-84DF-6C0CEB46C71E}"/>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4</xdr:col>
      <xdr:colOff>47625</xdr:colOff>
      <xdr:row>64</xdr:row>
      <xdr:rowOff>9525</xdr:rowOff>
    </xdr:from>
    <xdr:to>
      <xdr:col>8</xdr:col>
      <xdr:colOff>0</xdr:colOff>
      <xdr:row>78</xdr:row>
      <xdr:rowOff>0</xdr:rowOff>
    </xdr:to>
    <xdr:graphicFrame macro="">
      <xdr:nvGraphicFramePr>
        <xdr:cNvPr id="29" name="Graphique 26">
          <a:extLst>
            <a:ext uri="{FF2B5EF4-FFF2-40B4-BE49-F238E27FC236}">
              <a16:creationId xmlns:a16="http://schemas.microsoft.com/office/drawing/2014/main" id="{0592F6B8-C962-47AE-99A4-F0D97273C3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8</xdr:col>
      <xdr:colOff>0</xdr:colOff>
      <xdr:row>64</xdr:row>
      <xdr:rowOff>9525</xdr:rowOff>
    </xdr:from>
    <xdr:to>
      <xdr:col>11</xdr:col>
      <xdr:colOff>901212</xdr:colOff>
      <xdr:row>78</xdr:row>
      <xdr:rowOff>0</xdr:rowOff>
    </xdr:to>
    <xdr:graphicFrame macro="">
      <xdr:nvGraphicFramePr>
        <xdr:cNvPr id="30" name="Graphique 42">
          <a:extLst>
            <a:ext uri="{FF2B5EF4-FFF2-40B4-BE49-F238E27FC236}">
              <a16:creationId xmlns:a16="http://schemas.microsoft.com/office/drawing/2014/main" id="{F3F6BA18-F78D-4AF7-956E-182BFA7A06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14287</xdr:colOff>
      <xdr:row>64</xdr:row>
      <xdr:rowOff>9525</xdr:rowOff>
    </xdr:from>
    <xdr:to>
      <xdr:col>3</xdr:col>
      <xdr:colOff>857250</xdr:colOff>
      <xdr:row>78</xdr:row>
      <xdr:rowOff>0</xdr:rowOff>
    </xdr:to>
    <xdr:graphicFrame macro="">
      <xdr:nvGraphicFramePr>
        <xdr:cNvPr id="31" name="Graphique 3">
          <a:extLst>
            <a:ext uri="{FF2B5EF4-FFF2-40B4-BE49-F238E27FC236}">
              <a16:creationId xmlns:a16="http://schemas.microsoft.com/office/drawing/2014/main" id="{B2DCD38B-28F7-4B47-9803-5E7C59F941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4</xdr:col>
      <xdr:colOff>1</xdr:colOff>
      <xdr:row>109</xdr:row>
      <xdr:rowOff>0</xdr:rowOff>
    </xdr:from>
    <xdr:to>
      <xdr:col>8</xdr:col>
      <xdr:colOff>0</xdr:colOff>
      <xdr:row>122</xdr:row>
      <xdr:rowOff>118500</xdr:rowOff>
    </xdr:to>
    <xdr:graphicFrame macro="">
      <xdr:nvGraphicFramePr>
        <xdr:cNvPr id="32" name="Graphique 26">
          <a:extLst>
            <a:ext uri="{FF2B5EF4-FFF2-40B4-BE49-F238E27FC236}">
              <a16:creationId xmlns:a16="http://schemas.microsoft.com/office/drawing/2014/main" id="{A5CA9404-448C-4172-8D39-1D97FB509762}"/>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7</xdr:col>
      <xdr:colOff>904874</xdr:colOff>
      <xdr:row>109</xdr:row>
      <xdr:rowOff>0</xdr:rowOff>
    </xdr:from>
    <xdr:to>
      <xdr:col>11</xdr:col>
      <xdr:colOff>886558</xdr:colOff>
      <xdr:row>122</xdr:row>
      <xdr:rowOff>118500</xdr:rowOff>
    </xdr:to>
    <xdr:graphicFrame macro="">
      <xdr:nvGraphicFramePr>
        <xdr:cNvPr id="33" name="Graphique 42">
          <a:extLst>
            <a:ext uri="{FF2B5EF4-FFF2-40B4-BE49-F238E27FC236}">
              <a16:creationId xmlns:a16="http://schemas.microsoft.com/office/drawing/2014/main" id="{75CDADE5-33E5-4B2D-9A63-D408AA2B1EB7}"/>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0</xdr:col>
      <xdr:colOff>1</xdr:colOff>
      <xdr:row>109</xdr:row>
      <xdr:rowOff>0</xdr:rowOff>
    </xdr:from>
    <xdr:to>
      <xdr:col>4</xdr:col>
      <xdr:colOff>0</xdr:colOff>
      <xdr:row>122</xdr:row>
      <xdr:rowOff>118500</xdr:rowOff>
    </xdr:to>
    <xdr:graphicFrame macro="">
      <xdr:nvGraphicFramePr>
        <xdr:cNvPr id="34" name="Graphique 33">
          <a:extLst>
            <a:ext uri="{FF2B5EF4-FFF2-40B4-BE49-F238E27FC236}">
              <a16:creationId xmlns:a16="http://schemas.microsoft.com/office/drawing/2014/main" id="{9B701B8A-3BBB-450A-97B4-B95FD25C13F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4</xdr:col>
      <xdr:colOff>1</xdr:colOff>
      <xdr:row>139</xdr:row>
      <xdr:rowOff>0</xdr:rowOff>
    </xdr:from>
    <xdr:to>
      <xdr:col>8</xdr:col>
      <xdr:colOff>0</xdr:colOff>
      <xdr:row>152</xdr:row>
      <xdr:rowOff>118500</xdr:rowOff>
    </xdr:to>
    <xdr:graphicFrame macro="">
      <xdr:nvGraphicFramePr>
        <xdr:cNvPr id="35" name="Graphique 26">
          <a:extLst>
            <a:ext uri="{FF2B5EF4-FFF2-40B4-BE49-F238E27FC236}">
              <a16:creationId xmlns:a16="http://schemas.microsoft.com/office/drawing/2014/main" id="{54BF889A-A6D7-4C2A-A85C-88E392857F8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8</xdr:col>
      <xdr:colOff>0</xdr:colOff>
      <xdr:row>139</xdr:row>
      <xdr:rowOff>0</xdr:rowOff>
    </xdr:from>
    <xdr:to>
      <xdr:col>11</xdr:col>
      <xdr:colOff>877187</xdr:colOff>
      <xdr:row>152</xdr:row>
      <xdr:rowOff>118500</xdr:rowOff>
    </xdr:to>
    <xdr:graphicFrame macro="">
      <xdr:nvGraphicFramePr>
        <xdr:cNvPr id="36" name="Graphique 42">
          <a:extLst>
            <a:ext uri="{FF2B5EF4-FFF2-40B4-BE49-F238E27FC236}">
              <a16:creationId xmlns:a16="http://schemas.microsoft.com/office/drawing/2014/main" id="{631A5CE6-0623-4151-AA5C-45E8E7FB70B5}"/>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0</xdr:col>
      <xdr:colOff>1</xdr:colOff>
      <xdr:row>139</xdr:row>
      <xdr:rowOff>0</xdr:rowOff>
    </xdr:from>
    <xdr:to>
      <xdr:col>4</xdr:col>
      <xdr:colOff>0</xdr:colOff>
      <xdr:row>152</xdr:row>
      <xdr:rowOff>118500</xdr:rowOff>
    </xdr:to>
    <xdr:graphicFrame macro="">
      <xdr:nvGraphicFramePr>
        <xdr:cNvPr id="37" name="Graphique 3">
          <a:extLst>
            <a:ext uri="{FF2B5EF4-FFF2-40B4-BE49-F238E27FC236}">
              <a16:creationId xmlns:a16="http://schemas.microsoft.com/office/drawing/2014/main" id="{A0DD2D79-A33A-43FD-B2AD-EFE1414891FE}"/>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4</xdr:col>
      <xdr:colOff>1</xdr:colOff>
      <xdr:row>169</xdr:row>
      <xdr:rowOff>0</xdr:rowOff>
    </xdr:from>
    <xdr:to>
      <xdr:col>8</xdr:col>
      <xdr:colOff>0</xdr:colOff>
      <xdr:row>181</xdr:row>
      <xdr:rowOff>118500</xdr:rowOff>
    </xdr:to>
    <xdr:graphicFrame macro="">
      <xdr:nvGraphicFramePr>
        <xdr:cNvPr id="38" name="Graphique 26">
          <a:extLst>
            <a:ext uri="{FF2B5EF4-FFF2-40B4-BE49-F238E27FC236}">
              <a16:creationId xmlns:a16="http://schemas.microsoft.com/office/drawing/2014/main" id="{D30639F8-C691-4EB9-B5CF-601C0B478F5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8</xdr:col>
      <xdr:colOff>0</xdr:colOff>
      <xdr:row>169</xdr:row>
      <xdr:rowOff>0</xdr:rowOff>
    </xdr:from>
    <xdr:to>
      <xdr:col>11</xdr:col>
      <xdr:colOff>908538</xdr:colOff>
      <xdr:row>181</xdr:row>
      <xdr:rowOff>118500</xdr:rowOff>
    </xdr:to>
    <xdr:graphicFrame macro="">
      <xdr:nvGraphicFramePr>
        <xdr:cNvPr id="39" name="Graphique 42">
          <a:extLst>
            <a:ext uri="{FF2B5EF4-FFF2-40B4-BE49-F238E27FC236}">
              <a16:creationId xmlns:a16="http://schemas.microsoft.com/office/drawing/2014/main" id="{4B822933-DABD-47D2-A072-D58ACFFC7C2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1</xdr:colOff>
      <xdr:row>169</xdr:row>
      <xdr:rowOff>0</xdr:rowOff>
    </xdr:from>
    <xdr:to>
      <xdr:col>4</xdr:col>
      <xdr:colOff>0</xdr:colOff>
      <xdr:row>181</xdr:row>
      <xdr:rowOff>118500</xdr:rowOff>
    </xdr:to>
    <xdr:graphicFrame macro="">
      <xdr:nvGraphicFramePr>
        <xdr:cNvPr id="40" name="Graphique 3">
          <a:extLst>
            <a:ext uri="{FF2B5EF4-FFF2-40B4-BE49-F238E27FC236}">
              <a16:creationId xmlns:a16="http://schemas.microsoft.com/office/drawing/2014/main" id="{85E92DA4-1819-469A-AACB-3F28DA0514C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4</xdr:col>
      <xdr:colOff>1</xdr:colOff>
      <xdr:row>198</xdr:row>
      <xdr:rowOff>0</xdr:rowOff>
    </xdr:from>
    <xdr:to>
      <xdr:col>8</xdr:col>
      <xdr:colOff>0</xdr:colOff>
      <xdr:row>210</xdr:row>
      <xdr:rowOff>108974</xdr:rowOff>
    </xdr:to>
    <xdr:graphicFrame macro="">
      <xdr:nvGraphicFramePr>
        <xdr:cNvPr id="41" name="Graphique 26">
          <a:extLst>
            <a:ext uri="{FF2B5EF4-FFF2-40B4-BE49-F238E27FC236}">
              <a16:creationId xmlns:a16="http://schemas.microsoft.com/office/drawing/2014/main" id="{DAFDC832-53BB-4531-8F53-73F6E2A55E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7</xdr:col>
      <xdr:colOff>904874</xdr:colOff>
      <xdr:row>197</xdr:row>
      <xdr:rowOff>152399</xdr:rowOff>
    </xdr:from>
    <xdr:to>
      <xdr:col>11</xdr:col>
      <xdr:colOff>886558</xdr:colOff>
      <xdr:row>210</xdr:row>
      <xdr:rowOff>108973</xdr:rowOff>
    </xdr:to>
    <xdr:graphicFrame macro="">
      <xdr:nvGraphicFramePr>
        <xdr:cNvPr id="42" name="Graphique 42">
          <a:extLst>
            <a:ext uri="{FF2B5EF4-FFF2-40B4-BE49-F238E27FC236}">
              <a16:creationId xmlns:a16="http://schemas.microsoft.com/office/drawing/2014/main" id="{8E89B5FA-17AC-46DF-893A-446130259D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0</xdr:col>
      <xdr:colOff>23813</xdr:colOff>
      <xdr:row>198</xdr:row>
      <xdr:rowOff>3174</xdr:rowOff>
    </xdr:from>
    <xdr:to>
      <xdr:col>4</xdr:col>
      <xdr:colOff>0</xdr:colOff>
      <xdr:row>210</xdr:row>
      <xdr:rowOff>108974</xdr:rowOff>
    </xdr:to>
    <xdr:graphicFrame macro="">
      <xdr:nvGraphicFramePr>
        <xdr:cNvPr id="43" name="Graphique 3">
          <a:extLst>
            <a:ext uri="{FF2B5EF4-FFF2-40B4-BE49-F238E27FC236}">
              <a16:creationId xmlns:a16="http://schemas.microsoft.com/office/drawing/2014/main" id="{A913FDAE-E698-4FC8-9405-A24A04E044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1.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2.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3.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4.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5.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2.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3.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4.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5.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6.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7.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8.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9.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0AB2D-47A2-43B1-9611-AFFA5D2FCF4E}">
  <sheetPr>
    <tabColor rgb="FF0000FF"/>
  </sheetPr>
  <dimension ref="A1:GN105"/>
  <sheetViews>
    <sheetView tabSelected="1" zoomScaleNormal="100" workbookViewId="0"/>
  </sheetViews>
  <sheetFormatPr baseColWidth="10" defaultColWidth="11.453125" defaultRowHeight="11.5" x14ac:dyDescent="0.25"/>
  <cols>
    <col min="1" max="1" width="4" style="2" customWidth="1"/>
    <col min="2" max="2" width="3.54296875" style="2" customWidth="1"/>
    <col min="3" max="3" width="44.54296875" style="2" bestFit="1" customWidth="1"/>
    <col min="4" max="4" width="10.453125" style="2" customWidth="1"/>
    <col min="5" max="7" width="9.54296875" style="2" customWidth="1"/>
    <col min="8" max="8" width="10.54296875" style="2" customWidth="1"/>
    <col min="9" max="12" width="9.54296875" style="2" customWidth="1"/>
    <col min="13" max="196" width="11.453125" style="2"/>
    <col min="197" max="16384" width="11.453125" style="69"/>
  </cols>
  <sheetData>
    <row r="1" spans="1:12" s="2" customFormat="1" x14ac:dyDescent="0.25">
      <c r="A1" s="1" t="s">
        <v>107</v>
      </c>
      <c r="C1" s="3"/>
    </row>
    <row r="2" spans="1:12" s="4" customFormat="1" x14ac:dyDescent="0.25">
      <c r="A2" s="1"/>
    </row>
    <row r="3" spans="1:12" s="4" customFormat="1" x14ac:dyDescent="0.25">
      <c r="A3" s="1"/>
    </row>
    <row r="4" spans="1:12" s="4" customFormat="1" ht="24" customHeight="1" x14ac:dyDescent="0.25">
      <c r="A4" s="1"/>
      <c r="C4" s="173" t="s">
        <v>0</v>
      </c>
      <c r="D4" s="176" t="s">
        <v>1</v>
      </c>
      <c r="E4" s="177"/>
      <c r="F4" s="177"/>
      <c r="G4" s="176" t="s">
        <v>2</v>
      </c>
      <c r="H4" s="177"/>
      <c r="I4" s="177"/>
      <c r="J4" s="178"/>
      <c r="K4" s="176" t="s">
        <v>3</v>
      </c>
      <c r="L4" s="178"/>
    </row>
    <row r="5" spans="1:12" s="4" customFormat="1" ht="59.25" customHeight="1" x14ac:dyDescent="0.25">
      <c r="A5" s="1"/>
      <c r="C5" s="174"/>
      <c r="D5" s="179" t="s">
        <v>82</v>
      </c>
      <c r="E5" s="181" t="s">
        <v>83</v>
      </c>
      <c r="F5" s="187"/>
      <c r="G5" s="183" t="s">
        <v>84</v>
      </c>
      <c r="H5" s="185" t="s">
        <v>85</v>
      </c>
      <c r="I5" s="181" t="s">
        <v>86</v>
      </c>
      <c r="J5" s="182"/>
      <c r="K5" s="181" t="s">
        <v>87</v>
      </c>
      <c r="L5" s="182"/>
    </row>
    <row r="6" spans="1:12" s="4" customFormat="1" ht="36" customHeight="1" x14ac:dyDescent="0.25">
      <c r="A6" s="1"/>
      <c r="C6" s="175"/>
      <c r="D6" s="180"/>
      <c r="E6" s="5" t="s">
        <v>4</v>
      </c>
      <c r="F6" s="5" t="s">
        <v>5</v>
      </c>
      <c r="G6" s="184"/>
      <c r="H6" s="186"/>
      <c r="I6" s="5" t="s">
        <v>4</v>
      </c>
      <c r="J6" s="5" t="s">
        <v>5</v>
      </c>
      <c r="K6" s="5" t="s">
        <v>4</v>
      </c>
      <c r="L6" s="5" t="s">
        <v>5</v>
      </c>
    </row>
    <row r="7" spans="1:12" s="4" customFormat="1" ht="14" x14ac:dyDescent="0.25">
      <c r="A7" s="1"/>
      <c r="C7" s="6" t="s">
        <v>6</v>
      </c>
      <c r="D7" s="7">
        <v>437.25599900000003</v>
      </c>
      <c r="E7" s="8">
        <v>2.3247690724288228E-2</v>
      </c>
      <c r="F7" s="9">
        <v>1.9067804073464867E-3</v>
      </c>
      <c r="G7" s="8">
        <v>2.3800978109415949E-2</v>
      </c>
      <c r="H7" s="10">
        <v>5098.024996000001</v>
      </c>
      <c r="I7" s="8">
        <v>-8.9675643792963555E-3</v>
      </c>
      <c r="J7" s="9">
        <v>-7.0993914032690952E-3</v>
      </c>
      <c r="K7" s="8">
        <v>-5.811521002366149E-3</v>
      </c>
      <c r="L7" s="8">
        <v>-8.3414484917151421E-3</v>
      </c>
    </row>
    <row r="8" spans="1:12" s="4" customFormat="1" x14ac:dyDescent="0.25">
      <c r="A8" s="1"/>
      <c r="C8" s="11" t="s">
        <v>7</v>
      </c>
      <c r="D8" s="12">
        <v>269.95615600000008</v>
      </c>
      <c r="E8" s="13">
        <v>1.2054340159141752E-2</v>
      </c>
      <c r="F8" s="14">
        <v>-1.2571269597012158E-2</v>
      </c>
      <c r="G8" s="15">
        <v>9.2182803803593227E-3</v>
      </c>
      <c r="H8" s="16">
        <v>3202.946633</v>
      </c>
      <c r="I8" s="17">
        <v>-1.7366979372905433E-2</v>
      </c>
      <c r="J8" s="18">
        <v>-1.5043531762307993E-2</v>
      </c>
      <c r="K8" s="17">
        <v>-1.5219617976994226E-2</v>
      </c>
      <c r="L8" s="17">
        <v>-1.7134175178416644E-2</v>
      </c>
    </row>
    <row r="9" spans="1:12" s="4" customFormat="1" x14ac:dyDescent="0.25">
      <c r="A9" s="1"/>
      <c r="C9" s="19" t="s">
        <v>8</v>
      </c>
      <c r="D9" s="20">
        <v>86.930371999999991</v>
      </c>
      <c r="E9" s="21">
        <v>2.0432840497092597E-2</v>
      </c>
      <c r="F9" s="22">
        <v>1.2685647097265829E-3</v>
      </c>
      <c r="G9" s="23">
        <v>2.0599488379802189E-4</v>
      </c>
      <c r="H9" s="24">
        <v>1024.0932290000001</v>
      </c>
      <c r="I9" s="25">
        <v>1.6671121114076648E-2</v>
      </c>
      <c r="J9" s="26">
        <v>1.9090833460918333E-2</v>
      </c>
      <c r="K9" s="25">
        <v>2.1746198727303989E-2</v>
      </c>
      <c r="L9" s="25">
        <v>1.9955370342051415E-2</v>
      </c>
    </row>
    <row r="10" spans="1:12" s="4" customFormat="1" x14ac:dyDescent="0.25">
      <c r="A10" s="1"/>
      <c r="C10" s="27" t="s">
        <v>9</v>
      </c>
      <c r="D10" s="20">
        <v>23.844445</v>
      </c>
      <c r="E10" s="21">
        <v>2.0432840497092597E-2</v>
      </c>
      <c r="F10" s="22">
        <v>-7.6791320288170928E-3</v>
      </c>
      <c r="G10" s="23">
        <v>-4.4846300946963624E-2</v>
      </c>
      <c r="H10" s="24">
        <v>271.39219299999996</v>
      </c>
      <c r="I10" s="25">
        <v>-3.3927639654012909E-2</v>
      </c>
      <c r="J10" s="26">
        <v>-3.0497312831046286E-2</v>
      </c>
      <c r="K10" s="25">
        <v>-2.9458902291456646E-2</v>
      </c>
      <c r="L10" s="25">
        <v>-3.0875411686308918E-2</v>
      </c>
    </row>
    <row r="11" spans="1:12" s="4" customFormat="1" x14ac:dyDescent="0.25">
      <c r="A11" s="1"/>
      <c r="C11" s="27" t="s">
        <v>10</v>
      </c>
      <c r="D11" s="20">
        <v>49.016977999999988</v>
      </c>
      <c r="E11" s="21">
        <v>6.0198549233663856E-2</v>
      </c>
      <c r="F11" s="22">
        <v>2.3372524659792671E-2</v>
      </c>
      <c r="G11" s="23">
        <v>1.9830687630406407E-2</v>
      </c>
      <c r="H11" s="24">
        <v>577.80369299999995</v>
      </c>
      <c r="I11" s="25">
        <v>4.1250256476968561E-2</v>
      </c>
      <c r="J11" s="26">
        <v>4.2293783176927446E-2</v>
      </c>
      <c r="K11" s="25">
        <v>4.7225690582321178E-2</v>
      </c>
      <c r="L11" s="25">
        <v>4.4469312966811003E-2</v>
      </c>
    </row>
    <row r="12" spans="1:12" s="4" customFormat="1" x14ac:dyDescent="0.25">
      <c r="C12" s="27" t="s">
        <v>11</v>
      </c>
      <c r="D12" s="20">
        <v>13.037903</v>
      </c>
      <c r="E12" s="21">
        <v>-4.1666642165452572E-2</v>
      </c>
      <c r="F12" s="22">
        <v>-6.1517546392122036E-2</v>
      </c>
      <c r="G12" s="23">
        <v>1.1588555047001181E-2</v>
      </c>
      <c r="H12" s="24">
        <v>163.15397300000001</v>
      </c>
      <c r="I12" s="25">
        <v>1.8485056756608387E-2</v>
      </c>
      <c r="J12" s="26">
        <v>2.354906757846198E-2</v>
      </c>
      <c r="K12" s="25">
        <v>2.1086433412683014E-2</v>
      </c>
      <c r="L12" s="25">
        <v>2.2216585449577497E-2</v>
      </c>
    </row>
    <row r="13" spans="1:12" s="4" customFormat="1" x14ac:dyDescent="0.25">
      <c r="C13" s="28" t="s">
        <v>12</v>
      </c>
      <c r="D13" s="20">
        <v>78.464915000000005</v>
      </c>
      <c r="E13" s="21">
        <v>-2.2963801559440222E-3</v>
      </c>
      <c r="F13" s="22">
        <v>-4.9729326413520125E-3</v>
      </c>
      <c r="G13" s="23">
        <v>-5.7518801428262378E-3</v>
      </c>
      <c r="H13" s="24">
        <v>944.77440300000012</v>
      </c>
      <c r="I13" s="25">
        <v>-1.835109050080197E-2</v>
      </c>
      <c r="J13" s="26">
        <v>-1.7189237460563334E-2</v>
      </c>
      <c r="K13" s="25">
        <v>-1.6606646337263609E-2</v>
      </c>
      <c r="L13" s="25">
        <v>-2.0063732690006719E-2</v>
      </c>
    </row>
    <row r="14" spans="1:12" s="4" customFormat="1" x14ac:dyDescent="0.25">
      <c r="C14" s="29" t="s">
        <v>13</v>
      </c>
      <c r="D14" s="20">
        <v>18.646172</v>
      </c>
      <c r="E14" s="21">
        <v>4.8001581823685857E-2</v>
      </c>
      <c r="F14" s="22">
        <v>1.8680173641345332E-2</v>
      </c>
      <c r="G14" s="23">
        <v>-2.4186211195992291E-3</v>
      </c>
      <c r="H14" s="24">
        <v>226.41373099999998</v>
      </c>
      <c r="I14" s="25">
        <v>2.9362578102638537E-2</v>
      </c>
      <c r="J14" s="26">
        <v>2.7266978437088918E-2</v>
      </c>
      <c r="K14" s="25">
        <v>3.1830908006131198E-2</v>
      </c>
      <c r="L14" s="25">
        <v>2.6371952155428868E-2</v>
      </c>
    </row>
    <row r="15" spans="1:12" s="4" customFormat="1" x14ac:dyDescent="0.25">
      <c r="C15" s="29" t="s">
        <v>14</v>
      </c>
      <c r="D15" s="20">
        <v>56.564515</v>
      </c>
      <c r="E15" s="21">
        <v>-2.3735284514869504E-2</v>
      </c>
      <c r="F15" s="22">
        <v>-1.6606265805567011E-2</v>
      </c>
      <c r="G15" s="23">
        <v>-7.7303510366901751E-3</v>
      </c>
      <c r="H15" s="24">
        <v>680.73571200000004</v>
      </c>
      <c r="I15" s="25">
        <v>-3.8358825943522135E-2</v>
      </c>
      <c r="J15" s="26">
        <v>-3.6245503039206817E-2</v>
      </c>
      <c r="K15" s="25">
        <v>-3.6760322004952273E-2</v>
      </c>
      <c r="L15" s="25">
        <v>-3.9913059905903547E-2</v>
      </c>
    </row>
    <row r="16" spans="1:12" s="4" customFormat="1" x14ac:dyDescent="0.25">
      <c r="C16" s="30" t="s">
        <v>15</v>
      </c>
      <c r="D16" s="20">
        <v>13.309028</v>
      </c>
      <c r="E16" s="21">
        <v>-0.12451042020517034</v>
      </c>
      <c r="F16" s="22">
        <v>-0.15525986952244297</v>
      </c>
      <c r="G16" s="23">
        <v>-0.13406242730436135</v>
      </c>
      <c r="H16" s="24">
        <v>164.10237300000003</v>
      </c>
      <c r="I16" s="25">
        <v>-0.26949284417156638</v>
      </c>
      <c r="J16" s="26">
        <v>-0.26568106713008877</v>
      </c>
      <c r="K16" s="25">
        <v>-0.26547260978398302</v>
      </c>
      <c r="L16" s="25">
        <v>-0.26599291019823357</v>
      </c>
    </row>
    <row r="17" spans="1:20" s="4" customFormat="1" x14ac:dyDescent="0.25">
      <c r="C17" s="19" t="s">
        <v>16</v>
      </c>
      <c r="D17" s="20">
        <v>27.361891</v>
      </c>
      <c r="E17" s="21">
        <v>4.8102231016411201E-2</v>
      </c>
      <c r="F17" s="22">
        <v>2.0731911499963784E-2</v>
      </c>
      <c r="G17" s="31">
        <v>5.7292013672911368E-2</v>
      </c>
      <c r="H17" s="24">
        <v>314.57691199999999</v>
      </c>
      <c r="I17" s="32">
        <v>5.6110030328059279E-2</v>
      </c>
      <c r="J17" s="26">
        <v>5.5440784447798208E-2</v>
      </c>
      <c r="K17" s="25">
        <v>5.4740906544934687E-2</v>
      </c>
      <c r="L17" s="25">
        <v>5.1312846290810121E-2</v>
      </c>
    </row>
    <row r="18" spans="1:20" s="4" customFormat="1" x14ac:dyDescent="0.25">
      <c r="C18" s="19" t="s">
        <v>17</v>
      </c>
      <c r="D18" s="20">
        <v>58.271422000000001</v>
      </c>
      <c r="E18" s="21">
        <v>1.7349870181502691E-2</v>
      </c>
      <c r="F18" s="22">
        <v>-2.2743890585198989E-2</v>
      </c>
      <c r="G18" s="23">
        <v>7.3375168138617664E-2</v>
      </c>
      <c r="H18" s="24">
        <v>696.50252300000011</v>
      </c>
      <c r="I18" s="25">
        <v>-2.2478495043376734E-2</v>
      </c>
      <c r="J18" s="26">
        <v>-1.8222357572431513E-2</v>
      </c>
      <c r="K18" s="25">
        <v>-2.4364434283766445E-2</v>
      </c>
      <c r="L18" s="25">
        <v>-2.4268482788908807E-2</v>
      </c>
    </row>
    <row r="19" spans="1:20" s="4" customFormat="1" x14ac:dyDescent="0.25">
      <c r="A19" s="2"/>
      <c r="C19" s="27" t="s">
        <v>18</v>
      </c>
      <c r="D19" s="20">
        <v>36.917199999999994</v>
      </c>
      <c r="E19" s="21">
        <v>-2.3987751813769886E-3</v>
      </c>
      <c r="F19" s="22">
        <v>-4.6217319133276424E-2</v>
      </c>
      <c r="G19" s="23">
        <v>0.11332854082077781</v>
      </c>
      <c r="H19" s="24">
        <v>444.09351199999992</v>
      </c>
      <c r="I19" s="25">
        <v>-4.0877244931577295E-2</v>
      </c>
      <c r="J19" s="26">
        <v>-3.8087759607579152E-2</v>
      </c>
      <c r="K19" s="25">
        <v>-4.6719782448283231E-2</v>
      </c>
      <c r="L19" s="25">
        <v>-4.704634578879896E-2</v>
      </c>
    </row>
    <row r="20" spans="1:20" s="4" customFormat="1" x14ac:dyDescent="0.25">
      <c r="A20" s="2"/>
      <c r="C20" s="27" t="s">
        <v>19</v>
      </c>
      <c r="D20" s="20">
        <v>21.354222</v>
      </c>
      <c r="E20" s="21">
        <v>5.3401015889496861E-2</v>
      </c>
      <c r="F20" s="22">
        <v>2.1008538591600567E-2</v>
      </c>
      <c r="G20" s="23">
        <v>6.1585030092659032E-3</v>
      </c>
      <c r="H20" s="24">
        <v>252.40901099999996</v>
      </c>
      <c r="I20" s="25">
        <v>1.1666008499350289E-2</v>
      </c>
      <c r="J20" s="26">
        <v>1.8758571256557666E-2</v>
      </c>
      <c r="K20" s="25">
        <v>1.7603628817284056E-2</v>
      </c>
      <c r="L20" s="25">
        <v>1.8349064312510155E-2</v>
      </c>
    </row>
    <row r="21" spans="1:20" s="4" customFormat="1" x14ac:dyDescent="0.25">
      <c r="C21" s="33" t="s">
        <v>20</v>
      </c>
      <c r="D21" s="12">
        <v>167.29984299999998</v>
      </c>
      <c r="E21" s="13">
        <v>4.1840944515827205E-2</v>
      </c>
      <c r="F21" s="14">
        <v>2.701015316756572E-2</v>
      </c>
      <c r="G21" s="34">
        <v>5.0001837861670007E-2</v>
      </c>
      <c r="H21" s="16">
        <v>1895.0783629999999</v>
      </c>
      <c r="I21" s="17">
        <v>5.559843703302203E-3</v>
      </c>
      <c r="J21" s="18">
        <v>6.6195192170876993E-3</v>
      </c>
      <c r="K21" s="17">
        <v>1.0500348972258822E-2</v>
      </c>
      <c r="L21" s="17">
        <v>6.8358072881815612E-3</v>
      </c>
    </row>
    <row r="22" spans="1:20" s="4" customFormat="1" ht="12.75" customHeight="1" x14ac:dyDescent="0.25">
      <c r="C22" s="35" t="s">
        <v>21</v>
      </c>
      <c r="D22" s="20">
        <v>129.17240699999999</v>
      </c>
      <c r="E22" s="21">
        <v>5.6468467322559723E-2</v>
      </c>
      <c r="F22" s="22">
        <v>4.4907983408246865E-2</v>
      </c>
      <c r="G22" s="23">
        <v>6.7262079232758731E-2</v>
      </c>
      <c r="H22" s="24">
        <v>1440.9371600000002</v>
      </c>
      <c r="I22" s="25">
        <v>6.498162874246427E-3</v>
      </c>
      <c r="J22" s="26">
        <v>7.4885124331831587E-3</v>
      </c>
      <c r="K22" s="25">
        <v>1.287526248733184E-2</v>
      </c>
      <c r="L22" s="25">
        <v>8.7934715735362712E-3</v>
      </c>
    </row>
    <row r="23" spans="1:20" s="4" customFormat="1" ht="12.75" customHeight="1" x14ac:dyDescent="0.25">
      <c r="C23" s="36" t="s">
        <v>22</v>
      </c>
      <c r="D23" s="20">
        <v>121.06913699999998</v>
      </c>
      <c r="E23" s="21">
        <v>6.5988129173007337E-2</v>
      </c>
      <c r="F23" s="22">
        <v>5.2666293133411646E-2</v>
      </c>
      <c r="G23" s="23">
        <v>8.5486842170476418E-2</v>
      </c>
      <c r="H23" s="24">
        <v>1349.7812820000001</v>
      </c>
      <c r="I23" s="25">
        <v>1.3835915515630903E-2</v>
      </c>
      <c r="J23" s="26">
        <v>1.4600417584186953E-2</v>
      </c>
      <c r="K23" s="25">
        <v>1.9343293916979531E-2</v>
      </c>
      <c r="L23" s="25">
        <v>1.4593620522653561E-2</v>
      </c>
    </row>
    <row r="24" spans="1:20" s="4" customFormat="1" ht="12.75" customHeight="1" x14ac:dyDescent="0.25">
      <c r="A24" s="2"/>
      <c r="C24" s="29" t="s">
        <v>23</v>
      </c>
      <c r="D24" s="37">
        <v>8.1032700000000002</v>
      </c>
      <c r="E24" s="21">
        <v>-6.7898614490053188E-2</v>
      </c>
      <c r="F24" s="22">
        <v>-5.6374811053206519E-2</v>
      </c>
      <c r="G24" s="23">
        <v>-0.12784161724478205</v>
      </c>
      <c r="H24" s="24">
        <v>91.155878000000001</v>
      </c>
      <c r="I24" s="25">
        <v>-9.0927351878083873E-2</v>
      </c>
      <c r="J24" s="26">
        <v>-8.7270116863197855E-2</v>
      </c>
      <c r="K24" s="25">
        <v>-7.4888638666079643E-2</v>
      </c>
      <c r="L24" s="25">
        <v>-6.9730221124428282E-2</v>
      </c>
    </row>
    <row r="25" spans="1:20" s="4" customFormat="1" ht="12.75" customHeight="1" x14ac:dyDescent="0.25">
      <c r="C25" s="35" t="s">
        <v>24</v>
      </c>
      <c r="D25" s="20">
        <v>38.127436000000003</v>
      </c>
      <c r="E25" s="21">
        <v>-4.8399664352987148E-3</v>
      </c>
      <c r="F25" s="22">
        <v>-2.8027054842223453E-2</v>
      </c>
      <c r="G25" s="23">
        <v>-1.1149978526024951E-3</v>
      </c>
      <c r="H25" s="24">
        <v>454.14120300000002</v>
      </c>
      <c r="I25" s="25">
        <v>2.5942139353685167E-3</v>
      </c>
      <c r="J25" s="26">
        <v>3.8697954362585385E-3</v>
      </c>
      <c r="K25" s="25">
        <v>3.0436218254243919E-3</v>
      </c>
      <c r="L25" s="25">
        <v>6.536821753257982E-4</v>
      </c>
    </row>
    <row r="26" spans="1:20" s="4" customFormat="1" ht="12.75" customHeight="1" x14ac:dyDescent="0.25">
      <c r="C26" s="38" t="s">
        <v>25</v>
      </c>
      <c r="D26" s="39">
        <v>378.98457700000006</v>
      </c>
      <c r="E26" s="40">
        <v>2.4160591046105573E-2</v>
      </c>
      <c r="F26" s="41">
        <v>5.8552736908636938E-3</v>
      </c>
      <c r="G26" s="42">
        <v>1.6266619981719854E-2</v>
      </c>
      <c r="H26" s="43">
        <v>4401.5224730000009</v>
      </c>
      <c r="I26" s="44">
        <v>-6.7952759359186654E-3</v>
      </c>
      <c r="J26" s="45">
        <v>-5.3139108209354635E-3</v>
      </c>
      <c r="K26" s="44">
        <v>-2.811667073377655E-3</v>
      </c>
      <c r="L26" s="44">
        <v>-5.7728290772444124E-3</v>
      </c>
    </row>
    <row r="27" spans="1:20" s="4" customFormat="1" ht="12.75" hidden="1" customHeight="1" x14ac:dyDescent="0.25">
      <c r="C27" s="19"/>
      <c r="D27" s="20"/>
      <c r="E27" s="21"/>
      <c r="F27" s="22"/>
      <c r="G27" s="46"/>
      <c r="H27" s="24"/>
      <c r="I27" s="25"/>
      <c r="J27" s="26"/>
      <c r="K27" s="25"/>
      <c r="L27" s="25"/>
    </row>
    <row r="28" spans="1:20" s="4" customFormat="1" ht="12.75" hidden="1" customHeight="1" x14ac:dyDescent="0.25">
      <c r="C28" s="19"/>
      <c r="D28" s="20"/>
      <c r="E28" s="21"/>
      <c r="F28" s="22"/>
      <c r="G28" s="46"/>
      <c r="H28" s="24"/>
      <c r="I28" s="25"/>
      <c r="J28" s="26"/>
      <c r="K28" s="25"/>
      <c r="L28" s="25"/>
    </row>
    <row r="29" spans="1:20" s="4" customFormat="1" ht="12.75" hidden="1" customHeight="1" x14ac:dyDescent="0.25">
      <c r="C29" s="19"/>
      <c r="D29" s="20"/>
      <c r="E29" s="21"/>
      <c r="F29" s="22"/>
      <c r="G29" s="46"/>
      <c r="H29" s="24"/>
      <c r="I29" s="25"/>
      <c r="J29" s="26"/>
      <c r="K29" s="25"/>
      <c r="L29" s="25"/>
    </row>
    <row r="30" spans="1:20" s="4" customFormat="1" ht="12.75" customHeight="1" x14ac:dyDescent="0.25">
      <c r="C30" s="47" t="s">
        <v>26</v>
      </c>
      <c r="D30" s="7">
        <v>69.508668999999998</v>
      </c>
      <c r="E30" s="48">
        <v>0.12350013052796771</v>
      </c>
      <c r="F30" s="48">
        <v>3.4998897227754844E-2</v>
      </c>
      <c r="G30" s="48">
        <v>4.0444939597303886E-3</v>
      </c>
      <c r="H30" s="49">
        <v>760.08975599999997</v>
      </c>
      <c r="I30" s="48">
        <v>4.9925465821264225E-2</v>
      </c>
      <c r="J30" s="48">
        <v>4.8668814545476335E-2</v>
      </c>
      <c r="K30" s="48">
        <v>5.9711553160704867E-2</v>
      </c>
      <c r="L30" s="48">
        <v>5.6133808278257868E-2</v>
      </c>
    </row>
    <row r="31" spans="1:20" s="4" customFormat="1" ht="12.75" customHeight="1" x14ac:dyDescent="0.25">
      <c r="C31" s="35" t="s">
        <v>27</v>
      </c>
      <c r="D31" s="50">
        <v>61.243147999999998</v>
      </c>
      <c r="E31" s="25">
        <v>0.13499383068786242</v>
      </c>
      <c r="F31" s="25">
        <v>3.9780523361962583E-2</v>
      </c>
      <c r="G31" s="25">
        <v>2.9222410787976383E-2</v>
      </c>
      <c r="H31" s="51">
        <v>666.31772000000001</v>
      </c>
      <c r="I31" s="25">
        <v>5.8331103439920984E-2</v>
      </c>
      <c r="J31" s="25">
        <v>5.6264140789515249E-2</v>
      </c>
      <c r="K31" s="25">
        <v>6.6530671332057478E-2</v>
      </c>
      <c r="L31" s="25">
        <v>6.2145278770897372E-2</v>
      </c>
      <c r="M31" s="52"/>
      <c r="N31" s="52"/>
      <c r="O31" s="52"/>
      <c r="P31" s="52"/>
      <c r="Q31" s="52"/>
      <c r="R31" s="52"/>
      <c r="S31" s="52"/>
      <c r="T31" s="52"/>
    </row>
    <row r="32" spans="1:20" s="4" customFormat="1" ht="12.75" customHeight="1" x14ac:dyDescent="0.25">
      <c r="C32" s="53" t="s">
        <v>28</v>
      </c>
      <c r="D32" s="20">
        <v>48.871366000000002</v>
      </c>
      <c r="E32" s="25">
        <v>0.13670848242959943</v>
      </c>
      <c r="F32" s="25">
        <v>4.2131182452660676E-2</v>
      </c>
      <c r="G32" s="25">
        <v>1.1904683143170169E-2</v>
      </c>
      <c r="H32" s="51">
        <v>533.81267600000001</v>
      </c>
      <c r="I32" s="25">
        <v>5.0758926962434225E-2</v>
      </c>
      <c r="J32" s="25">
        <v>4.9619619290236283E-2</v>
      </c>
      <c r="K32" s="25">
        <v>5.8548821246158678E-2</v>
      </c>
      <c r="L32" s="25">
        <v>5.526723670117728E-2</v>
      </c>
      <c r="M32" s="52"/>
      <c r="N32" s="52"/>
      <c r="O32" s="52"/>
      <c r="P32" s="52"/>
      <c r="Q32" s="52"/>
      <c r="R32" s="52"/>
      <c r="S32" s="52"/>
      <c r="T32" s="52"/>
    </row>
    <row r="33" spans="2:20" s="4" customFormat="1" ht="12.75" customHeight="1" x14ac:dyDescent="0.25">
      <c r="C33" s="53" t="s">
        <v>29</v>
      </c>
      <c r="D33" s="20">
        <v>4.9733099999999997</v>
      </c>
      <c r="E33" s="25">
        <v>0.13173400060440343</v>
      </c>
      <c r="F33" s="25">
        <v>4.9885326608288372E-2</v>
      </c>
      <c r="G33" s="25">
        <v>0.22186452204641194</v>
      </c>
      <c r="H33" s="51">
        <v>53.907710000000002</v>
      </c>
      <c r="I33" s="25">
        <v>9.9089278894018529E-2</v>
      </c>
      <c r="J33" s="25">
        <v>0.1481915684117987</v>
      </c>
      <c r="K33" s="25">
        <v>0.11571508827346744</v>
      </c>
      <c r="L33" s="25">
        <v>0.15896111497077881</v>
      </c>
      <c r="M33" s="52"/>
      <c r="N33" s="52"/>
      <c r="O33" s="52"/>
      <c r="P33" s="52"/>
      <c r="Q33" s="52"/>
      <c r="R33" s="52"/>
      <c r="S33" s="52"/>
      <c r="T33" s="52"/>
    </row>
    <row r="34" spans="2:20" s="4" customFormat="1" ht="12.75" customHeight="1" x14ac:dyDescent="0.25">
      <c r="C34" s="53" t="s">
        <v>30</v>
      </c>
      <c r="D34" s="20">
        <v>6.4880409999999999</v>
      </c>
      <c r="E34" s="25">
        <v>0.10816193340924851</v>
      </c>
      <c r="F34" s="25">
        <v>1.2983167648175309E-2</v>
      </c>
      <c r="G34" s="25">
        <v>3.059849969667372E-2</v>
      </c>
      <c r="H34" s="51">
        <v>68.704795000000004</v>
      </c>
      <c r="I34" s="25">
        <v>3.5297020602027551E-2</v>
      </c>
      <c r="J34" s="25">
        <v>3.1335419093985628E-2</v>
      </c>
      <c r="K34" s="25">
        <v>4.0685209458132698E-2</v>
      </c>
      <c r="L34" s="25">
        <v>3.4746750373301882E-2</v>
      </c>
      <c r="M34" s="52"/>
      <c r="N34" s="52"/>
      <c r="O34" s="52"/>
      <c r="P34" s="52"/>
      <c r="Q34" s="52"/>
      <c r="R34" s="52"/>
      <c r="S34" s="52"/>
      <c r="T34" s="52"/>
    </row>
    <row r="35" spans="2:20" s="4" customFormat="1" ht="12.75" customHeight="1" x14ac:dyDescent="0.25">
      <c r="C35" s="54" t="s">
        <v>31</v>
      </c>
      <c r="D35" s="55">
        <v>7.8500480000000001</v>
      </c>
      <c r="E35" s="56">
        <v>2.9822560689958477E-2</v>
      </c>
      <c r="F35" s="56">
        <v>-2.5183183998807035E-3</v>
      </c>
      <c r="G35" s="56">
        <v>4.334009166571251E-2</v>
      </c>
      <c r="H35" s="57">
        <v>90.357381000000004</v>
      </c>
      <c r="I35" s="56">
        <v>2.9806279458843621E-2</v>
      </c>
      <c r="J35" s="56">
        <v>3.2883876482273866E-2</v>
      </c>
      <c r="K35" s="56">
        <v>2.9305996906913157E-2</v>
      </c>
      <c r="L35" s="56">
        <v>3.0547932796873623E-2</v>
      </c>
      <c r="M35" s="52"/>
      <c r="N35" s="52"/>
      <c r="O35" s="52"/>
      <c r="P35" s="52"/>
      <c r="Q35" s="52"/>
      <c r="R35" s="52"/>
      <c r="S35" s="52"/>
      <c r="T35" s="52"/>
    </row>
    <row r="36" spans="2:20" s="4" customFormat="1" ht="12.75" customHeight="1" x14ac:dyDescent="0.25">
      <c r="B36" s="58"/>
      <c r="C36" s="59"/>
      <c r="E36" s="60"/>
      <c r="F36" s="60"/>
      <c r="G36" s="60"/>
      <c r="H36" s="61"/>
      <c r="I36" s="60"/>
      <c r="J36" s="60"/>
      <c r="K36" s="60"/>
      <c r="L36" s="60"/>
    </row>
    <row r="37" spans="2:20" s="4" customFormat="1" ht="29.25" customHeight="1" x14ac:dyDescent="0.25">
      <c r="B37" s="58"/>
      <c r="C37" s="173" t="s">
        <v>32</v>
      </c>
      <c r="D37" s="176" t="s">
        <v>1</v>
      </c>
      <c r="E37" s="177"/>
      <c r="F37" s="177"/>
      <c r="G37" s="176" t="s">
        <v>2</v>
      </c>
      <c r="H37" s="177"/>
      <c r="I37" s="177"/>
      <c r="J37" s="178"/>
      <c r="K37" s="176" t="s">
        <v>3</v>
      </c>
      <c r="L37" s="178"/>
    </row>
    <row r="38" spans="2:20" s="4" customFormat="1" ht="47.25" customHeight="1" x14ac:dyDescent="0.25">
      <c r="B38" s="58"/>
      <c r="C38" s="174"/>
      <c r="D38" s="179" t="str">
        <f>D5</f>
        <v>Données brutes  novembre 2023</v>
      </c>
      <c r="E38" s="181" t="str">
        <f>E5</f>
        <v>Taux de croissance  nov 2023 / nov 2022</v>
      </c>
      <c r="F38" s="182"/>
      <c r="G38" s="183" t="str">
        <f>G5</f>
        <v>Rappel :
Taux ACM CVS-CJO à fin novembre 2022</v>
      </c>
      <c r="H38" s="185" t="str">
        <f>H5</f>
        <v>Données brutes déc 2022 - nov 2023</v>
      </c>
      <c r="I38" s="181" t="str">
        <f>I5</f>
        <v>Taux ACM (déc 2022 - sept 2023 / oct 2021 - nov 2022)</v>
      </c>
      <c r="J38" s="182"/>
      <c r="K38" s="181" t="str">
        <f>K5</f>
        <v>( janv à nov 2023 ) /
( janv à nov 2022 )</v>
      </c>
      <c r="L38" s="182"/>
    </row>
    <row r="39" spans="2:20" s="4" customFormat="1" ht="40.5" customHeight="1" x14ac:dyDescent="0.25">
      <c r="B39" s="58"/>
      <c r="C39" s="175"/>
      <c r="D39" s="180"/>
      <c r="E39" s="5" t="s">
        <v>4</v>
      </c>
      <c r="F39" s="5" t="s">
        <v>5</v>
      </c>
      <c r="G39" s="184"/>
      <c r="H39" s="186"/>
      <c r="I39" s="5" t="s">
        <v>4</v>
      </c>
      <c r="J39" s="5" t="s">
        <v>5</v>
      </c>
      <c r="K39" s="5" t="s">
        <v>4</v>
      </c>
      <c r="L39" s="5" t="s">
        <v>5</v>
      </c>
    </row>
    <row r="40" spans="2:20" s="4" customFormat="1" ht="12.75" customHeight="1" x14ac:dyDescent="0.25">
      <c r="B40" s="58"/>
      <c r="C40" s="6" t="s">
        <v>6</v>
      </c>
      <c r="D40" s="7">
        <v>204.69853999999998</v>
      </c>
      <c r="E40" s="8">
        <v>1.7599045483858156E-3</v>
      </c>
      <c r="F40" s="9">
        <v>-8.4673408091437974E-3</v>
      </c>
      <c r="G40" s="8">
        <v>-3.7930814323727802E-3</v>
      </c>
      <c r="H40" s="62">
        <v>2409.2570939999996</v>
      </c>
      <c r="I40" s="8">
        <v>-1.5622214342665419E-2</v>
      </c>
      <c r="J40" s="9">
        <v>-1.4933971797688628E-2</v>
      </c>
      <c r="K40" s="8">
        <v>-1.276295752859602E-2</v>
      </c>
      <c r="L40" s="8">
        <v>-1.5870052861243655E-2</v>
      </c>
    </row>
    <row r="41" spans="2:20" s="4" customFormat="1" ht="12.75" customHeight="1" x14ac:dyDescent="0.25">
      <c r="B41" s="58"/>
      <c r="C41" s="11" t="s">
        <v>7</v>
      </c>
      <c r="D41" s="12">
        <v>117.84169199999998</v>
      </c>
      <c r="E41" s="13">
        <v>-1.424725198180421E-2</v>
      </c>
      <c r="F41" s="14">
        <v>-2.6743726890984365E-2</v>
      </c>
      <c r="G41" s="15">
        <v>-2.2796786930148416E-2</v>
      </c>
      <c r="H41" s="16">
        <v>1422.059655</v>
      </c>
      <c r="I41" s="17">
        <v>-2.6167705162510546E-2</v>
      </c>
      <c r="J41" s="18">
        <v>-2.4608250557292211E-2</v>
      </c>
      <c r="K41" s="17">
        <v>-2.3952857818802742E-2</v>
      </c>
      <c r="L41" s="17">
        <v>-2.6339101263984865E-2</v>
      </c>
    </row>
    <row r="42" spans="2:20" s="4" customFormat="1" ht="12.75" customHeight="1" x14ac:dyDescent="0.25">
      <c r="B42" s="58"/>
      <c r="C42" s="19" t="s">
        <v>8</v>
      </c>
      <c r="D42" s="20">
        <v>37.554268999999991</v>
      </c>
      <c r="E42" s="21">
        <v>6.8724977002077026E-3</v>
      </c>
      <c r="F42" s="22">
        <v>-2.3358230654273449E-2</v>
      </c>
      <c r="G42" s="23">
        <v>-2.1289261717363894E-2</v>
      </c>
      <c r="H42" s="24">
        <v>453.39490000000001</v>
      </c>
      <c r="I42" s="25">
        <v>-1.2732851517975874E-3</v>
      </c>
      <c r="J42" s="26">
        <v>1.4802452792730403E-3</v>
      </c>
      <c r="K42" s="25">
        <v>3.4456776854809856E-3</v>
      </c>
      <c r="L42" s="25">
        <v>2.0595591194054741E-3</v>
      </c>
    </row>
    <row r="43" spans="2:20" s="4" customFormat="1" ht="12.75" customHeight="1" x14ac:dyDescent="0.25">
      <c r="B43" s="58"/>
      <c r="C43" s="27" t="s">
        <v>9</v>
      </c>
      <c r="D43" s="20">
        <v>10.697125</v>
      </c>
      <c r="E43" s="21">
        <v>-6.7006299210552456E-3</v>
      </c>
      <c r="F43" s="22">
        <v>-3.3319013010986609E-2</v>
      </c>
      <c r="G43" s="23">
        <v>-8.740932065114293E-2</v>
      </c>
      <c r="H43" s="24">
        <v>125.15185500000001</v>
      </c>
      <c r="I43" s="25">
        <v>-4.7671778821697042E-2</v>
      </c>
      <c r="J43" s="26">
        <v>-4.413065290869389E-2</v>
      </c>
      <c r="K43" s="25">
        <v>-4.2429586201386149E-2</v>
      </c>
      <c r="L43" s="25">
        <v>-4.4202921046068822E-2</v>
      </c>
    </row>
    <row r="44" spans="2:20" s="4" customFormat="1" ht="12.75" customHeight="1" x14ac:dyDescent="0.25">
      <c r="B44" s="58"/>
      <c r="C44" s="27" t="s">
        <v>10</v>
      </c>
      <c r="D44" s="20">
        <v>21.435229999999997</v>
      </c>
      <c r="E44" s="21">
        <v>3.3990499159526788E-2</v>
      </c>
      <c r="F44" s="22">
        <v>-7.2743580100143035E-4</v>
      </c>
      <c r="G44" s="23">
        <v>6.1965826314323014E-3</v>
      </c>
      <c r="H44" s="24">
        <v>259.442229</v>
      </c>
      <c r="I44" s="25">
        <v>2.1503648247437779E-2</v>
      </c>
      <c r="J44" s="26">
        <v>2.2843071364956558E-2</v>
      </c>
      <c r="K44" s="25">
        <v>2.6629413186965545E-2</v>
      </c>
      <c r="L44" s="25">
        <v>2.4699789683800377E-2</v>
      </c>
    </row>
    <row r="45" spans="2:20" s="4" customFormat="1" ht="12.75" customHeight="1" x14ac:dyDescent="0.25">
      <c r="B45" s="58"/>
      <c r="C45" s="27" t="s">
        <v>11</v>
      </c>
      <c r="D45" s="20">
        <v>5.256176</v>
      </c>
      <c r="E45" s="21">
        <v>-7.0499771788455234E-2</v>
      </c>
      <c r="F45" s="22">
        <v>-9.265335778203232E-2</v>
      </c>
      <c r="G45" s="23">
        <v>1.5179128018796062E-2</v>
      </c>
      <c r="H45" s="24">
        <v>66.985465000000005</v>
      </c>
      <c r="I45" s="25">
        <v>8.3405496177624272E-4</v>
      </c>
      <c r="J45" s="26">
        <v>7.0952806776760635E-3</v>
      </c>
      <c r="K45" s="25">
        <v>2.5990261130295345E-3</v>
      </c>
      <c r="L45" s="25">
        <v>4.1617300834595472E-3</v>
      </c>
    </row>
    <row r="46" spans="2:20" s="4" customFormat="1" ht="12.75" customHeight="1" x14ac:dyDescent="0.25">
      <c r="B46" s="58"/>
      <c r="C46" s="28" t="s">
        <v>12</v>
      </c>
      <c r="D46" s="20">
        <v>48.411661000000002</v>
      </c>
      <c r="E46" s="21">
        <v>-3.1456439272271486E-2</v>
      </c>
      <c r="F46" s="22">
        <v>-2.2773809894701236E-2</v>
      </c>
      <c r="G46" s="23">
        <v>-2.3951655369766622E-2</v>
      </c>
      <c r="H46" s="24">
        <v>589.63455199999999</v>
      </c>
      <c r="I46" s="25">
        <v>-3.2703251182426896E-2</v>
      </c>
      <c r="J46" s="26">
        <v>-3.3415362402682391E-2</v>
      </c>
      <c r="K46" s="25">
        <v>-3.1691080408323691E-2</v>
      </c>
      <c r="L46" s="25">
        <v>-3.6060411406573123E-2</v>
      </c>
    </row>
    <row r="47" spans="2:20" s="4" customFormat="1" ht="12.75" customHeight="1" x14ac:dyDescent="0.25">
      <c r="B47" s="58"/>
      <c r="C47" s="29" t="s">
        <v>13</v>
      </c>
      <c r="D47" s="20">
        <v>10.019169</v>
      </c>
      <c r="E47" s="21">
        <v>2.1829704177182441E-2</v>
      </c>
      <c r="F47" s="22">
        <v>-1.4372218886409382E-2</v>
      </c>
      <c r="G47" s="23">
        <v>-1.8356807217698834E-2</v>
      </c>
      <c r="H47" s="24">
        <v>123.16629500000002</v>
      </c>
      <c r="I47" s="25">
        <v>1.0079174481750774E-2</v>
      </c>
      <c r="J47" s="26">
        <v>9.3593384031445126E-3</v>
      </c>
      <c r="K47" s="25">
        <v>1.175074060293424E-2</v>
      </c>
      <c r="L47" s="25">
        <v>8.4333398151674732E-3</v>
      </c>
    </row>
    <row r="48" spans="2:20" s="4" customFormat="1" ht="12.75" customHeight="1" x14ac:dyDescent="0.25">
      <c r="B48" s="58"/>
      <c r="C48" s="29" t="s">
        <v>14</v>
      </c>
      <c r="D48" s="20">
        <v>37.134025000000001</v>
      </c>
      <c r="E48" s="21">
        <v>-4.8211902428431763E-2</v>
      </c>
      <c r="F48" s="22">
        <v>-2.7112877072492103E-2</v>
      </c>
      <c r="G48" s="23">
        <v>-2.610108326245042E-2</v>
      </c>
      <c r="H48" s="24">
        <v>451.65243800000002</v>
      </c>
      <c r="I48" s="25">
        <v>-4.6629145296739782E-2</v>
      </c>
      <c r="J48" s="26">
        <v>-4.7437700199200794E-2</v>
      </c>
      <c r="K48" s="25">
        <v>-4.5701202084154069E-2</v>
      </c>
      <c r="L48" s="25">
        <v>-5.0609402025701411E-2</v>
      </c>
    </row>
    <row r="49" spans="2:12" s="4" customFormat="1" ht="12.75" customHeight="1" x14ac:dyDescent="0.25">
      <c r="B49" s="58"/>
      <c r="C49" s="30" t="s">
        <v>15</v>
      </c>
      <c r="D49" s="20">
        <v>6.1935979999999997</v>
      </c>
      <c r="E49" s="21">
        <v>-0.13831055055150876</v>
      </c>
      <c r="F49" s="22">
        <v>-0.16213360856694869</v>
      </c>
      <c r="G49" s="23">
        <v>-0.1406949586368067</v>
      </c>
      <c r="H49" s="24">
        <v>77.383120999999988</v>
      </c>
      <c r="I49" s="25">
        <v>-0.23586268941173438</v>
      </c>
      <c r="J49" s="26">
        <v>-0.22895734467987305</v>
      </c>
      <c r="K49" s="25">
        <v>-0.23472931180034928</v>
      </c>
      <c r="L49" s="25">
        <v>-0.23321421149678834</v>
      </c>
    </row>
    <row r="50" spans="2:12" s="4" customFormat="1" ht="12.75" customHeight="1" x14ac:dyDescent="0.25">
      <c r="B50" s="58"/>
      <c r="C50" s="19" t="s">
        <v>16</v>
      </c>
      <c r="D50" s="20">
        <v>14.169212999999999</v>
      </c>
      <c r="E50" s="21">
        <v>2.1935178159808499E-2</v>
      </c>
      <c r="F50" s="22">
        <v>-8.7221494242226694E-3</v>
      </c>
      <c r="G50" s="31">
        <v>2.5717932944239852E-2</v>
      </c>
      <c r="H50" s="24">
        <v>164.38520599999998</v>
      </c>
      <c r="I50" s="32">
        <v>2.8020906173668259E-2</v>
      </c>
      <c r="J50" s="26">
        <v>2.757566507584186E-2</v>
      </c>
      <c r="K50" s="25">
        <v>2.5150328235349129E-2</v>
      </c>
      <c r="L50" s="25">
        <v>2.2565083753646409E-2</v>
      </c>
    </row>
    <row r="51" spans="2:12" s="4" customFormat="1" ht="12.75" customHeight="1" x14ac:dyDescent="0.25">
      <c r="B51" s="58"/>
      <c r="C51" s="19" t="s">
        <v>17</v>
      </c>
      <c r="D51" s="20">
        <v>8.8491140000000001</v>
      </c>
      <c r="E51" s="21">
        <v>2.7826573777460784E-2</v>
      </c>
      <c r="F51" s="22">
        <v>8.0768739519407884E-3</v>
      </c>
      <c r="G51" s="23">
        <v>2.0770772734046483E-2</v>
      </c>
      <c r="H51" s="24">
        <v>108.88746400000001</v>
      </c>
      <c r="I51" s="25">
        <v>1.0462394426074662E-2</v>
      </c>
      <c r="J51" s="26">
        <v>1.611266055016114E-2</v>
      </c>
      <c r="K51" s="25">
        <v>1.5498666645852088E-2</v>
      </c>
      <c r="L51" s="25">
        <v>1.526695641181397E-2</v>
      </c>
    </row>
    <row r="52" spans="2:12" s="4" customFormat="1" ht="12.75" customHeight="1" x14ac:dyDescent="0.25">
      <c r="B52" s="58"/>
      <c r="C52" s="27" t="s">
        <v>18</v>
      </c>
      <c r="D52" s="20">
        <v>5.6609539999999994</v>
      </c>
      <c r="E52" s="21">
        <v>5.1783820159669425E-2</v>
      </c>
      <c r="F52" s="22">
        <v>9.3822426941834181E-3</v>
      </c>
      <c r="G52" s="23">
        <v>4.4508766860680504E-2</v>
      </c>
      <c r="H52" s="24">
        <v>69.768787000000017</v>
      </c>
      <c r="I52" s="25">
        <v>1.6401645442582602E-2</v>
      </c>
      <c r="J52" s="26">
        <v>2.3858654606379259E-2</v>
      </c>
      <c r="K52" s="25">
        <v>1.744070473940873E-2</v>
      </c>
      <c r="L52" s="25">
        <v>1.7871005232735548E-2</v>
      </c>
    </row>
    <row r="53" spans="2:12" s="4" customFormat="1" ht="12.75" customHeight="1" x14ac:dyDescent="0.25">
      <c r="B53" s="58"/>
      <c r="C53" s="27" t="s">
        <v>19</v>
      </c>
      <c r="D53" s="20">
        <v>3.1881599999999999</v>
      </c>
      <c r="E53" s="21">
        <v>-1.2127478736863262E-2</v>
      </c>
      <c r="F53" s="22">
        <v>5.7863013197692048E-3</v>
      </c>
      <c r="G53" s="23">
        <v>-1.8342234832704252E-2</v>
      </c>
      <c r="H53" s="24">
        <v>39.118676000000008</v>
      </c>
      <c r="I53" s="25">
        <v>4.013589348872415E-5</v>
      </c>
      <c r="J53" s="26">
        <v>2.5324552175425286E-3</v>
      </c>
      <c r="K53" s="25">
        <v>1.2072591804694888E-2</v>
      </c>
      <c r="L53" s="25">
        <v>1.0684125848510417E-2</v>
      </c>
    </row>
    <row r="54" spans="2:12" s="4" customFormat="1" ht="12.75" customHeight="1" x14ac:dyDescent="0.25">
      <c r="B54" s="58"/>
      <c r="C54" s="33" t="s">
        <v>20</v>
      </c>
      <c r="D54" s="12">
        <v>86.856847999999999</v>
      </c>
      <c r="E54" s="13">
        <v>2.4327215431225291E-2</v>
      </c>
      <c r="F54" s="14">
        <v>1.8624843432498261E-2</v>
      </c>
      <c r="G54" s="34">
        <v>2.5626335674454603E-2</v>
      </c>
      <c r="H54" s="16">
        <v>987.19743900000014</v>
      </c>
      <c r="I54" s="17">
        <v>-2.3594520703107413E-5</v>
      </c>
      <c r="J54" s="18">
        <v>-6.6442790365217608E-4</v>
      </c>
      <c r="K54" s="17">
        <v>3.8062025562091151E-3</v>
      </c>
      <c r="L54" s="17">
        <v>-4.3984726354151515E-4</v>
      </c>
    </row>
    <row r="55" spans="2:12" s="4" customFormat="1" ht="12.75" customHeight="1" x14ac:dyDescent="0.25">
      <c r="B55" s="58"/>
      <c r="C55" s="35" t="s">
        <v>21</v>
      </c>
      <c r="D55" s="20">
        <v>66.01304300000001</v>
      </c>
      <c r="E55" s="21">
        <v>3.975156674565028E-2</v>
      </c>
      <c r="F55" s="22">
        <v>3.9177544635585759E-2</v>
      </c>
      <c r="G55" s="23">
        <v>4.3164485353450743E-2</v>
      </c>
      <c r="H55" s="24">
        <v>737.45343200000013</v>
      </c>
      <c r="I55" s="25">
        <v>9.5626901842742473E-3</v>
      </c>
      <c r="J55" s="26">
        <v>8.5368281586066797E-3</v>
      </c>
      <c r="K55" s="25">
        <v>1.4621026361485434E-2</v>
      </c>
      <c r="L55" s="25">
        <v>9.7732589872792097E-3</v>
      </c>
    </row>
    <row r="56" spans="2:12" s="4" customFormat="1" ht="12.75" customHeight="1" x14ac:dyDescent="0.25">
      <c r="B56" s="58"/>
      <c r="C56" s="36" t="s">
        <v>22</v>
      </c>
      <c r="D56" s="20">
        <v>62.568479999999994</v>
      </c>
      <c r="E56" s="21">
        <v>4.8562423198310389E-2</v>
      </c>
      <c r="F56" s="22">
        <v>4.6314847196313291E-2</v>
      </c>
      <c r="G56" s="23">
        <v>6.6253792952460033E-2</v>
      </c>
      <c r="H56" s="24">
        <v>697.93064400000003</v>
      </c>
      <c r="I56" s="25">
        <v>1.6977880194162465E-2</v>
      </c>
      <c r="J56" s="26">
        <v>1.5641337400650768E-2</v>
      </c>
      <c r="K56" s="25">
        <v>2.1202140960542959E-2</v>
      </c>
      <c r="L56" s="25">
        <v>1.5442590597871675E-2</v>
      </c>
    </row>
    <row r="57" spans="2:12" s="4" customFormat="1" ht="12.75" customHeight="1" x14ac:dyDescent="0.25">
      <c r="B57" s="58"/>
      <c r="C57" s="29" t="s">
        <v>23</v>
      </c>
      <c r="D57" s="37">
        <v>3.444563</v>
      </c>
      <c r="E57" s="21">
        <v>-9.7932681265861854E-2</v>
      </c>
      <c r="F57" s="22">
        <v>-7.0005910765496449E-2</v>
      </c>
      <c r="G57" s="23">
        <v>-0.22047938393150723</v>
      </c>
      <c r="H57" s="24">
        <v>39.522788000000006</v>
      </c>
      <c r="I57" s="25">
        <v>-0.10559893363774586</v>
      </c>
      <c r="J57" s="26">
        <v>-0.10242505903068055</v>
      </c>
      <c r="K57" s="25">
        <v>-9.0120367962700954E-2</v>
      </c>
      <c r="L57" s="25">
        <v>-8.0405724640164711E-2</v>
      </c>
    </row>
    <row r="58" spans="2:12" s="4" customFormat="1" ht="12.75" customHeight="1" x14ac:dyDescent="0.25">
      <c r="B58" s="58"/>
      <c r="C58" s="35" t="s">
        <v>24</v>
      </c>
      <c r="D58" s="20">
        <v>20.843805</v>
      </c>
      <c r="E58" s="21">
        <v>-2.1638035636947328E-2</v>
      </c>
      <c r="F58" s="22">
        <v>-3.9598045128848347E-2</v>
      </c>
      <c r="G58" s="23">
        <v>-2.1315544228362904E-2</v>
      </c>
      <c r="H58" s="24">
        <v>249.74400700000001</v>
      </c>
      <c r="I58" s="25">
        <v>-2.7296843773008672E-2</v>
      </c>
      <c r="J58" s="26">
        <v>-2.691470699186993E-2</v>
      </c>
      <c r="K58" s="25">
        <v>-2.6827897411691004E-2</v>
      </c>
      <c r="L58" s="25">
        <v>-2.9537603992235706E-2</v>
      </c>
    </row>
    <row r="59" spans="2:12" s="4" customFormat="1" ht="12.75" customHeight="1" x14ac:dyDescent="0.25">
      <c r="B59" s="58"/>
      <c r="C59" s="38" t="s">
        <v>25</v>
      </c>
      <c r="D59" s="39">
        <v>195.84942599999999</v>
      </c>
      <c r="E59" s="40">
        <v>6.1331108370166199E-4</v>
      </c>
      <c r="F59" s="41">
        <v>-9.2410040275212602E-3</v>
      </c>
      <c r="G59" s="42">
        <v>-4.8921569134174892E-3</v>
      </c>
      <c r="H59" s="43">
        <v>2300.3696300000001</v>
      </c>
      <c r="I59" s="44">
        <v>-1.6823581853962932E-2</v>
      </c>
      <c r="J59" s="45">
        <v>-1.6358934789483914E-2</v>
      </c>
      <c r="K59" s="44">
        <v>-1.4068957979994412E-2</v>
      </c>
      <c r="L59" s="44">
        <v>-1.7303712982500885E-2</v>
      </c>
    </row>
    <row r="60" spans="2:12" s="4" customFormat="1" ht="12.75" hidden="1" customHeight="1" x14ac:dyDescent="0.25">
      <c r="B60" s="58"/>
      <c r="C60" s="19"/>
      <c r="D60" s="20"/>
      <c r="E60" s="21"/>
      <c r="F60" s="22"/>
      <c r="G60" s="46"/>
      <c r="H60" s="24"/>
      <c r="I60" s="25"/>
      <c r="J60" s="26"/>
      <c r="K60" s="25"/>
      <c r="L60" s="25"/>
    </row>
    <row r="61" spans="2:12" s="4" customFormat="1" ht="12.75" hidden="1" customHeight="1" x14ac:dyDescent="0.25">
      <c r="B61" s="58"/>
      <c r="C61" s="19"/>
      <c r="D61" s="20"/>
      <c r="E61" s="21"/>
      <c r="F61" s="22"/>
      <c r="G61" s="46"/>
      <c r="H61" s="24"/>
      <c r="I61" s="25"/>
      <c r="J61" s="26"/>
      <c r="K61" s="25"/>
      <c r="L61" s="25"/>
    </row>
    <row r="62" spans="2:12" s="4" customFormat="1" ht="57" hidden="1" customHeight="1" x14ac:dyDescent="0.25">
      <c r="B62" s="58"/>
      <c r="C62" s="19"/>
      <c r="D62" s="20"/>
      <c r="E62" s="21"/>
      <c r="F62" s="22"/>
      <c r="G62" s="46"/>
      <c r="H62" s="24"/>
      <c r="I62" s="25"/>
      <c r="J62" s="26"/>
      <c r="K62" s="25"/>
      <c r="L62" s="25"/>
    </row>
    <row r="63" spans="2:12" s="4" customFormat="1" ht="12.75" customHeight="1" x14ac:dyDescent="0.25">
      <c r="B63" s="58"/>
      <c r="C63" s="47" t="s">
        <v>26</v>
      </c>
      <c r="D63" s="7">
        <v>32.493051000000001</v>
      </c>
      <c r="E63" s="48">
        <v>1.8298602551656273E-2</v>
      </c>
      <c r="F63" s="48">
        <v>6.7598647739366413E-3</v>
      </c>
      <c r="G63" s="48">
        <v>-5.2333182106714116E-3</v>
      </c>
      <c r="H63" s="49">
        <v>388.86016499999999</v>
      </c>
      <c r="I63" s="48">
        <v>1.442806658049145E-2</v>
      </c>
      <c r="J63" s="48">
        <v>1.8410007641870951E-2</v>
      </c>
      <c r="K63" s="48">
        <v>1.9764564154651554E-2</v>
      </c>
      <c r="L63" s="48">
        <v>2.3363047030297679E-2</v>
      </c>
    </row>
    <row r="64" spans="2:12" s="4" customFormat="1" ht="12.75" customHeight="1" x14ac:dyDescent="0.25">
      <c r="B64" s="58"/>
      <c r="C64" s="35" t="s">
        <v>27</v>
      </c>
      <c r="D64" s="50">
        <v>28.468184000000001</v>
      </c>
      <c r="E64" s="25">
        <v>3.0408285604687002E-2</v>
      </c>
      <c r="F64" s="25">
        <v>1.3684926863114288E-2</v>
      </c>
      <c r="G64" s="25">
        <v>6.2667181965527785E-3</v>
      </c>
      <c r="H64" s="51">
        <v>338.56186600000001</v>
      </c>
      <c r="I64" s="25">
        <v>2.108404791858054E-2</v>
      </c>
      <c r="J64" s="25">
        <v>2.4692027694488194E-2</v>
      </c>
      <c r="K64" s="25">
        <v>2.5918881085841949E-2</v>
      </c>
      <c r="L64" s="25">
        <v>2.8992564770350837E-2</v>
      </c>
    </row>
    <row r="65" spans="2:12" s="4" customFormat="1" ht="12.75" customHeight="1" x14ac:dyDescent="0.25">
      <c r="B65" s="58"/>
      <c r="C65" s="53" t="s">
        <v>28</v>
      </c>
      <c r="D65" s="20">
        <v>22.695726000000001</v>
      </c>
      <c r="E65" s="25">
        <v>4.2891258847347791E-2</v>
      </c>
      <c r="F65" s="25">
        <v>2.5184045590484372E-2</v>
      </c>
      <c r="G65" s="25">
        <v>-8.6597699235255732E-3</v>
      </c>
      <c r="H65" s="51">
        <v>270.79470400000002</v>
      </c>
      <c r="I65" s="25">
        <v>1.9628292507874345E-2</v>
      </c>
      <c r="J65" s="25">
        <v>2.4022018803845135E-2</v>
      </c>
      <c r="K65" s="25">
        <v>2.5119232339226416E-2</v>
      </c>
      <c r="L65" s="25">
        <v>2.8867739526887481E-2</v>
      </c>
    </row>
    <row r="66" spans="2:12" s="4" customFormat="1" ht="12.75" customHeight="1" x14ac:dyDescent="0.25">
      <c r="B66" s="58"/>
      <c r="C66" s="53" t="s">
        <v>29</v>
      </c>
      <c r="D66" s="20">
        <v>2.0302829999999998</v>
      </c>
      <c r="E66" s="25">
        <v>1.1196317567012226E-2</v>
      </c>
      <c r="F66" s="25">
        <v>-1.9875112731978062E-2</v>
      </c>
      <c r="G66" s="25">
        <v>0.20280267938044361</v>
      </c>
      <c r="H66" s="51">
        <v>23.050909000000001</v>
      </c>
      <c r="I66" s="25">
        <v>2.2166253374512168E-2</v>
      </c>
      <c r="J66" s="25">
        <v>5.805176581328042E-2</v>
      </c>
      <c r="K66" s="25">
        <v>3.1534481208993048E-2</v>
      </c>
      <c r="L66" s="25">
        <v>6.2990962307674092E-2</v>
      </c>
    </row>
    <row r="67" spans="2:12" s="4" customFormat="1" ht="12.75" customHeight="1" x14ac:dyDescent="0.25">
      <c r="B67" s="58"/>
      <c r="C67" s="53" t="s">
        <v>30</v>
      </c>
      <c r="D67" s="20">
        <v>3.3657210000000002</v>
      </c>
      <c r="E67" s="25">
        <v>-4.2582987286291396E-2</v>
      </c>
      <c r="F67" s="25">
        <v>-3.7946667271631984E-2</v>
      </c>
      <c r="G67" s="25">
        <v>3.7637002288879451E-3</v>
      </c>
      <c r="H67" s="51">
        <v>40.771168000000003</v>
      </c>
      <c r="I67" s="25">
        <v>3.8338114436040627E-3</v>
      </c>
      <c r="J67" s="25">
        <v>8.32354272586322E-3</v>
      </c>
      <c r="K67" s="25">
        <v>3.4879170991932718E-3</v>
      </c>
      <c r="L67" s="25">
        <v>8.580764915917527E-3</v>
      </c>
    </row>
    <row r="68" spans="2:12" s="4" customFormat="1" ht="12.75" customHeight="1" x14ac:dyDescent="0.25">
      <c r="B68" s="58"/>
      <c r="C68" s="54" t="s">
        <v>31</v>
      </c>
      <c r="D68" s="55">
        <v>3.9666359999999998</v>
      </c>
      <c r="E68" s="56">
        <v>-3.2613218052454873E-2</v>
      </c>
      <c r="F68" s="56">
        <v>-4.2156055299076289E-2</v>
      </c>
      <c r="G68" s="56">
        <v>3.0379206731358632E-2</v>
      </c>
      <c r="H68" s="57">
        <v>48.627156999999997</v>
      </c>
      <c r="I68" s="56">
        <v>-1.1420659775725595E-2</v>
      </c>
      <c r="J68" s="56">
        <v>-5.6231832543166549E-3</v>
      </c>
      <c r="K68" s="56">
        <v>-1.1756418448177763E-2</v>
      </c>
      <c r="L68" s="56">
        <v>-7.1480793232060469E-3</v>
      </c>
    </row>
    <row r="69" spans="2:12" s="4" customFormat="1" ht="12.75" customHeight="1" x14ac:dyDescent="0.25">
      <c r="B69" s="58"/>
      <c r="C69" s="59"/>
      <c r="D69" s="63"/>
      <c r="E69" s="64"/>
      <c r="F69" s="64"/>
      <c r="G69" s="64"/>
      <c r="H69" s="65"/>
      <c r="I69" s="64"/>
      <c r="J69" s="64"/>
      <c r="K69" s="64"/>
      <c r="L69" s="64"/>
    </row>
    <row r="70" spans="2:12" s="4" customFormat="1" ht="27" customHeight="1" x14ac:dyDescent="0.25">
      <c r="B70" s="58"/>
      <c r="C70" s="173" t="s">
        <v>33</v>
      </c>
      <c r="D70" s="176" t="s">
        <v>1</v>
      </c>
      <c r="E70" s="177"/>
      <c r="F70" s="177"/>
      <c r="G70" s="176" t="s">
        <v>2</v>
      </c>
      <c r="H70" s="177"/>
      <c r="I70" s="177"/>
      <c r="J70" s="178"/>
      <c r="K70" s="176" t="s">
        <v>3</v>
      </c>
      <c r="L70" s="178"/>
    </row>
    <row r="71" spans="2:12" s="4" customFormat="1" ht="38.25" customHeight="1" x14ac:dyDescent="0.25">
      <c r="B71" s="58"/>
      <c r="C71" s="174"/>
      <c r="D71" s="179" t="str">
        <f>D38</f>
        <v>Données brutes  novembre 2023</v>
      </c>
      <c r="E71" s="181" t="str">
        <f>E38</f>
        <v>Taux de croissance  nov 2023 / nov 2022</v>
      </c>
      <c r="F71" s="182"/>
      <c r="G71" s="183" t="str">
        <f>G38</f>
        <v>Rappel :
Taux ACM CVS-CJO à fin novembre 2022</v>
      </c>
      <c r="H71" s="185" t="str">
        <f>H38</f>
        <v>Données brutes déc 2022 - nov 2023</v>
      </c>
      <c r="I71" s="181" t="str">
        <f>I38</f>
        <v>Taux ACM (déc 2022 - sept 2023 / oct 2021 - nov 2022)</v>
      </c>
      <c r="J71" s="182"/>
      <c r="K71" s="181" t="str">
        <f>K38</f>
        <v>( janv à nov 2023 ) /
( janv à nov 2022 )</v>
      </c>
      <c r="L71" s="182"/>
    </row>
    <row r="72" spans="2:12" s="4" customFormat="1" ht="38.25" customHeight="1" x14ac:dyDescent="0.25">
      <c r="B72" s="58"/>
      <c r="C72" s="175"/>
      <c r="D72" s="180"/>
      <c r="E72" s="5" t="s">
        <v>4</v>
      </c>
      <c r="F72" s="5" t="s">
        <v>5</v>
      </c>
      <c r="G72" s="184"/>
      <c r="H72" s="186"/>
      <c r="I72" s="5" t="s">
        <v>4</v>
      </c>
      <c r="J72" s="5" t="s">
        <v>5</v>
      </c>
      <c r="K72" s="5" t="s">
        <v>4</v>
      </c>
      <c r="L72" s="5" t="s">
        <v>5</v>
      </c>
    </row>
    <row r="73" spans="2:12" s="4" customFormat="1" ht="12.75" customHeight="1" x14ac:dyDescent="0.25">
      <c r="B73" s="58"/>
      <c r="C73" s="6" t="s">
        <v>6</v>
      </c>
      <c r="D73" s="7">
        <v>232.55745899999997</v>
      </c>
      <c r="E73" s="8">
        <v>4.29388527992145E-2</v>
      </c>
      <c r="F73" s="9">
        <v>1.1365088561815284E-2</v>
      </c>
      <c r="G73" s="8">
        <v>5.0239194558607592E-2</v>
      </c>
      <c r="H73" s="62">
        <v>2688.767902</v>
      </c>
      <c r="I73" s="8">
        <v>-2.9278020354400747E-3</v>
      </c>
      <c r="J73" s="9">
        <v>2.083215618875478E-5</v>
      </c>
      <c r="K73" s="8">
        <v>4.9317182132546655E-4</v>
      </c>
      <c r="L73" s="8">
        <v>-1.5150302044744102E-3</v>
      </c>
    </row>
    <row r="74" spans="2:12" s="4" customFormat="1" ht="12.75" customHeight="1" x14ac:dyDescent="0.25">
      <c r="B74" s="58"/>
      <c r="C74" s="11" t="s">
        <v>7</v>
      </c>
      <c r="D74" s="12">
        <v>152.11446399999997</v>
      </c>
      <c r="E74" s="13">
        <v>3.3415130451940112E-2</v>
      </c>
      <c r="F74" s="14">
        <v>-1.0204844078455233E-3</v>
      </c>
      <c r="G74" s="15">
        <v>3.6791871985054625E-2</v>
      </c>
      <c r="H74" s="16">
        <v>1780.8869780000002</v>
      </c>
      <c r="I74" s="17">
        <v>-1.0224442377387177E-2</v>
      </c>
      <c r="J74" s="18">
        <v>-7.2791938465190942E-3</v>
      </c>
      <c r="K74" s="17">
        <v>-8.1426519320664248E-3</v>
      </c>
      <c r="L74" s="17">
        <v>-9.6800028550475536E-3</v>
      </c>
    </row>
    <row r="75" spans="2:12" s="4" customFormat="1" ht="12.75" customHeight="1" x14ac:dyDescent="0.25">
      <c r="B75" s="58"/>
      <c r="C75" s="19" t="s">
        <v>8</v>
      </c>
      <c r="D75" s="20">
        <v>49.376102999999993</v>
      </c>
      <c r="E75" s="21">
        <v>5.3570185272072912E-2</v>
      </c>
      <c r="F75" s="22">
        <v>2.1248296685509205E-2</v>
      </c>
      <c r="G75" s="23">
        <v>1.855239898705463E-2</v>
      </c>
      <c r="H75" s="24">
        <v>570.69832899999994</v>
      </c>
      <c r="I75" s="25">
        <v>3.1393460651731653E-2</v>
      </c>
      <c r="J75" s="26">
        <v>3.3533692080486066E-2</v>
      </c>
      <c r="K75" s="25">
        <v>3.6726914090014384E-2</v>
      </c>
      <c r="L75" s="25">
        <v>3.4611376204383593E-2</v>
      </c>
    </row>
    <row r="76" spans="2:12" s="4" customFormat="1" ht="12.75" customHeight="1" x14ac:dyDescent="0.25">
      <c r="B76" s="58"/>
      <c r="C76" s="27" t="s">
        <v>9</v>
      </c>
      <c r="D76" s="20">
        <v>13.147320000000002</v>
      </c>
      <c r="E76" s="21">
        <v>4.3628184657443558E-2</v>
      </c>
      <c r="F76" s="22">
        <v>1.4443983167431895E-2</v>
      </c>
      <c r="G76" s="23">
        <v>-4.0440314121504839E-3</v>
      </c>
      <c r="H76" s="24">
        <v>146.24033799999998</v>
      </c>
      <c r="I76" s="25">
        <v>-2.1846496981148933E-2</v>
      </c>
      <c r="J76" s="26">
        <v>-1.8521912331654122E-2</v>
      </c>
      <c r="K76" s="25">
        <v>-1.8063603347786561E-2</v>
      </c>
      <c r="L76" s="25">
        <v>-1.9183272584576305E-2</v>
      </c>
    </row>
    <row r="77" spans="2:12" s="4" customFormat="1" ht="12.75" customHeight="1" x14ac:dyDescent="0.25">
      <c r="B77" s="58"/>
      <c r="C77" s="27" t="s">
        <v>10</v>
      </c>
      <c r="D77" s="20">
        <v>27.581747999999997</v>
      </c>
      <c r="E77" s="21">
        <v>8.1502094738362896E-2</v>
      </c>
      <c r="F77" s="22">
        <v>4.3470504505911611E-2</v>
      </c>
      <c r="G77" s="23">
        <v>3.1623915166281158E-2</v>
      </c>
      <c r="H77" s="24">
        <v>318.36146399999996</v>
      </c>
      <c r="I77" s="25">
        <v>5.7915970881152967E-2</v>
      </c>
      <c r="J77" s="26">
        <v>5.8703571515756003E-2</v>
      </c>
      <c r="K77" s="25">
        <v>6.4559865457460841E-2</v>
      </c>
      <c r="L77" s="25">
        <v>6.1116612425120342E-2</v>
      </c>
    </row>
    <row r="78" spans="2:12" s="4" customFormat="1" ht="12.75" customHeight="1" x14ac:dyDescent="0.25">
      <c r="B78" s="58"/>
      <c r="C78" s="27" t="s">
        <v>11</v>
      </c>
      <c r="D78" s="20">
        <v>7.7817270000000001</v>
      </c>
      <c r="E78" s="21">
        <v>-2.1157426980147109E-2</v>
      </c>
      <c r="F78" s="22">
        <v>-3.8996195353640739E-2</v>
      </c>
      <c r="G78" s="23">
        <v>9.0274826721372659E-3</v>
      </c>
      <c r="H78" s="24">
        <v>96.168508000000003</v>
      </c>
      <c r="I78" s="25">
        <v>3.1152172651069732E-2</v>
      </c>
      <c r="J78" s="26">
        <v>3.5356722365563975E-2</v>
      </c>
      <c r="K78" s="25">
        <v>3.432898046749977E-2</v>
      </c>
      <c r="L78" s="25">
        <v>3.5183594940710217E-2</v>
      </c>
    </row>
    <row r="79" spans="2:12" s="4" customFormat="1" ht="12.75" customHeight="1" x14ac:dyDescent="0.25">
      <c r="B79" s="58"/>
      <c r="C79" s="28" t="s">
        <v>12</v>
      </c>
      <c r="D79" s="20">
        <v>30.053254000000003</v>
      </c>
      <c r="E79" s="21">
        <v>4.85569928980778E-2</v>
      </c>
      <c r="F79" s="22">
        <v>2.6024152562535319E-2</v>
      </c>
      <c r="G79" s="23">
        <v>2.7380559005440785E-2</v>
      </c>
      <c r="H79" s="24">
        <v>355.13985100000008</v>
      </c>
      <c r="I79" s="25">
        <v>6.4419510074431585E-3</v>
      </c>
      <c r="J79" s="26">
        <v>1.0874285300276565E-2</v>
      </c>
      <c r="K79" s="25">
        <v>9.4786566560784991E-3</v>
      </c>
      <c r="L79" s="25">
        <v>7.5036393862897288E-3</v>
      </c>
    </row>
    <row r="80" spans="2:12" s="4" customFormat="1" ht="12.75" customHeight="1" x14ac:dyDescent="0.25">
      <c r="B80" s="58"/>
      <c r="C80" s="29" t="s">
        <v>13</v>
      </c>
      <c r="D80" s="20">
        <v>8.6270030000000002</v>
      </c>
      <c r="E80" s="21">
        <v>8.0131128148805741E-2</v>
      </c>
      <c r="F80" s="22">
        <v>5.9648283292236037E-2</v>
      </c>
      <c r="G80" s="23">
        <v>1.809730305630608E-2</v>
      </c>
      <c r="H80" s="24">
        <v>103.24743599999999</v>
      </c>
      <c r="I80" s="25">
        <v>5.3351695809287447E-2</v>
      </c>
      <c r="J80" s="26">
        <v>4.9492651421421341E-2</v>
      </c>
      <c r="K80" s="25">
        <v>5.683384226042798E-2</v>
      </c>
      <c r="L80" s="25">
        <v>4.8592969297451383E-2</v>
      </c>
    </row>
    <row r="81" spans="2:12" s="4" customFormat="1" ht="12.75" customHeight="1" x14ac:dyDescent="0.25">
      <c r="B81" s="58"/>
      <c r="C81" s="29" t="s">
        <v>14</v>
      </c>
      <c r="D81" s="20">
        <v>19.430490000000002</v>
      </c>
      <c r="E81" s="21">
        <v>2.6725470889447323E-2</v>
      </c>
      <c r="F81" s="22">
        <v>5.1049969895899938E-3</v>
      </c>
      <c r="G81" s="23">
        <v>3.1759920777746364E-2</v>
      </c>
      <c r="H81" s="24">
        <v>229.08327399999999</v>
      </c>
      <c r="I81" s="25">
        <v>-2.1625725767763004E-2</v>
      </c>
      <c r="J81" s="26">
        <v>-1.3535654515743789E-2</v>
      </c>
      <c r="K81" s="25">
        <v>-1.8694207620886916E-2</v>
      </c>
      <c r="L81" s="25">
        <v>-1.8297993988445449E-2</v>
      </c>
    </row>
    <row r="82" spans="2:12" s="4" customFormat="1" ht="12.75" customHeight="1" x14ac:dyDescent="0.25">
      <c r="B82" s="58"/>
      <c r="C82" s="30" t="s">
        <v>15</v>
      </c>
      <c r="D82" s="20">
        <v>7.1154299999999999</v>
      </c>
      <c r="E82" s="21">
        <v>-0.1121332296157983</v>
      </c>
      <c r="F82" s="22">
        <v>-0.14904503167633198</v>
      </c>
      <c r="G82" s="23">
        <v>-0.12856868687103085</v>
      </c>
      <c r="H82" s="24">
        <v>86.719252000000012</v>
      </c>
      <c r="I82" s="25">
        <v>-0.29709755687581096</v>
      </c>
      <c r="J82" s="26">
        <v>-0.29567612613687455</v>
      </c>
      <c r="K82" s="25">
        <v>-0.29084847679492687</v>
      </c>
      <c r="L82" s="25">
        <v>-0.29297047816442423</v>
      </c>
    </row>
    <row r="83" spans="2:12" s="4" customFormat="1" ht="12.75" customHeight="1" x14ac:dyDescent="0.25">
      <c r="B83" s="58"/>
      <c r="C83" s="19" t="s">
        <v>16</v>
      </c>
      <c r="D83" s="20">
        <v>13.192677999999999</v>
      </c>
      <c r="E83" s="21">
        <v>7.7740892773233039E-2</v>
      </c>
      <c r="F83" s="22">
        <v>5.385599797744911E-2</v>
      </c>
      <c r="G83" s="31">
        <v>9.6394075878773355E-2</v>
      </c>
      <c r="H83" s="24">
        <v>150.19170600000001</v>
      </c>
      <c r="I83" s="32">
        <v>8.8667317955693603E-2</v>
      </c>
      <c r="J83" s="26">
        <v>8.7725065791901535E-2</v>
      </c>
      <c r="K83" s="25">
        <v>8.8937541470423875E-2</v>
      </c>
      <c r="L83" s="25">
        <v>8.4573973917327017E-2</v>
      </c>
    </row>
    <row r="84" spans="2:12" s="4" customFormat="1" ht="12.75" customHeight="1" x14ac:dyDescent="0.25">
      <c r="B84" s="58"/>
      <c r="C84" s="19" t="s">
        <v>17</v>
      </c>
      <c r="D84" s="20">
        <v>49.422307999999994</v>
      </c>
      <c r="E84" s="21">
        <v>1.5496509193430263E-2</v>
      </c>
      <c r="F84" s="22">
        <v>-2.8367991546391469E-2</v>
      </c>
      <c r="G84" s="23">
        <v>8.3308559476713118E-2</v>
      </c>
      <c r="H84" s="24">
        <v>587.61505900000009</v>
      </c>
      <c r="I84" s="25">
        <v>-2.8348126384308836E-2</v>
      </c>
      <c r="J84" s="26">
        <v>-2.4331620898073503E-2</v>
      </c>
      <c r="K84" s="25">
        <v>-3.1450494845747801E-2</v>
      </c>
      <c r="L84" s="25">
        <v>-3.1284901119016717E-2</v>
      </c>
    </row>
    <row r="85" spans="2:12" s="4" customFormat="1" ht="12.75" customHeight="1" x14ac:dyDescent="0.25">
      <c r="B85" s="58"/>
      <c r="C85" s="27" t="s">
        <v>18</v>
      </c>
      <c r="D85" s="20">
        <v>31.256246000000001</v>
      </c>
      <c r="E85" s="21">
        <v>-1.1620451579902213E-2</v>
      </c>
      <c r="F85" s="22">
        <v>-5.6108880284345131E-2</v>
      </c>
      <c r="G85" s="23">
        <v>0.12620380499289952</v>
      </c>
      <c r="H85" s="24">
        <v>374.324725</v>
      </c>
      <c r="I85" s="25">
        <v>-5.0846855304923277E-2</v>
      </c>
      <c r="J85" s="26">
        <v>-4.8836415957540069E-2</v>
      </c>
      <c r="K85" s="25">
        <v>-5.7833136116156925E-2</v>
      </c>
      <c r="L85" s="25">
        <v>-5.8276520661457609E-2</v>
      </c>
    </row>
    <row r="86" spans="2:12" s="4" customFormat="1" ht="12.75" customHeight="1" x14ac:dyDescent="0.25">
      <c r="B86" s="58"/>
      <c r="C86" s="27" t="s">
        <v>19</v>
      </c>
      <c r="D86" s="20">
        <v>18.166062</v>
      </c>
      <c r="E86" s="21">
        <v>6.5808617191083441E-2</v>
      </c>
      <c r="F86" s="22">
        <v>2.3917386269920238E-2</v>
      </c>
      <c r="G86" s="23">
        <v>1.0857248952896192E-2</v>
      </c>
      <c r="H86" s="24">
        <v>213.29033500000003</v>
      </c>
      <c r="I86" s="25">
        <v>1.3827657792040426E-2</v>
      </c>
      <c r="J86" s="26">
        <v>2.1780523900643667E-2</v>
      </c>
      <c r="K86" s="25">
        <v>1.8634581112860982E-2</v>
      </c>
      <c r="L86" s="25">
        <v>1.9774327366932853E-2</v>
      </c>
    </row>
    <row r="87" spans="2:12" s="4" customFormat="1" ht="12.75" customHeight="1" x14ac:dyDescent="0.25">
      <c r="B87" s="58"/>
      <c r="C87" s="33" t="s">
        <v>20</v>
      </c>
      <c r="D87" s="12">
        <v>80.442994999999996</v>
      </c>
      <c r="E87" s="13">
        <v>6.1436140882219048E-2</v>
      </c>
      <c r="F87" s="14">
        <v>3.6286885086080023E-2</v>
      </c>
      <c r="G87" s="34">
        <v>7.8278459106262188E-2</v>
      </c>
      <c r="H87" s="16">
        <v>907.88092400000005</v>
      </c>
      <c r="I87" s="17">
        <v>1.170226803519725E-2</v>
      </c>
      <c r="J87" s="18">
        <v>1.4656611624785043E-2</v>
      </c>
      <c r="K87" s="17">
        <v>1.7873315031247561E-2</v>
      </c>
      <c r="L87" s="17">
        <v>1.4845986840690495E-2</v>
      </c>
    </row>
    <row r="88" spans="2:12" s="4" customFormat="1" ht="12.75" customHeight="1" x14ac:dyDescent="0.25">
      <c r="B88" s="58"/>
      <c r="C88" s="35" t="s">
        <v>21</v>
      </c>
      <c r="D88" s="20">
        <v>63.159364000000004</v>
      </c>
      <c r="E88" s="21">
        <v>7.452501467023831E-2</v>
      </c>
      <c r="F88" s="22">
        <v>5.0979292373831031E-2</v>
      </c>
      <c r="G88" s="23">
        <v>9.3682498565129668E-2</v>
      </c>
      <c r="H88" s="24">
        <v>703.48372800000004</v>
      </c>
      <c r="I88" s="25">
        <v>3.3055668358534795E-3</v>
      </c>
      <c r="J88" s="26">
        <v>6.3922370642590653E-3</v>
      </c>
      <c r="K88" s="25">
        <v>1.1052794113621145E-2</v>
      </c>
      <c r="L88" s="25">
        <v>7.7707862158369334E-3</v>
      </c>
    </row>
    <row r="89" spans="2:12" s="4" customFormat="1" ht="12.75" customHeight="1" x14ac:dyDescent="0.25">
      <c r="B89" s="58"/>
      <c r="C89" s="36" t="s">
        <v>22</v>
      </c>
      <c r="D89" s="20">
        <v>58.500656999999997</v>
      </c>
      <c r="E89" s="21">
        <v>8.5278119059386537E-2</v>
      </c>
      <c r="F89" s="22">
        <v>5.9543292670584558E-2</v>
      </c>
      <c r="G89" s="23">
        <v>0.10681230728297941</v>
      </c>
      <c r="H89" s="24">
        <v>651.85063799999989</v>
      </c>
      <c r="I89" s="25">
        <v>1.0493292501372764E-2</v>
      </c>
      <c r="J89" s="26">
        <v>1.3488546963446035E-2</v>
      </c>
      <c r="K89" s="25">
        <v>1.7361786129865386E-2</v>
      </c>
      <c r="L89" s="25">
        <v>1.3688536389725225E-2</v>
      </c>
    </row>
    <row r="90" spans="2:12" s="4" customFormat="1" ht="12.75" customHeight="1" x14ac:dyDescent="0.25">
      <c r="B90" s="58"/>
      <c r="C90" s="29" t="s">
        <v>23</v>
      </c>
      <c r="D90" s="37">
        <v>4.6587070000000006</v>
      </c>
      <c r="E90" s="21">
        <v>-4.4373479624428835E-2</v>
      </c>
      <c r="F90" s="22">
        <v>-4.5505168608249491E-2</v>
      </c>
      <c r="G90" s="23">
        <v>-3.7775640989850867E-2</v>
      </c>
      <c r="H90" s="24">
        <v>51.633090000000003</v>
      </c>
      <c r="I90" s="25">
        <v>-7.9367550698484113E-2</v>
      </c>
      <c r="J90" s="26">
        <v>-7.5333583226070977E-2</v>
      </c>
      <c r="K90" s="25">
        <v>-6.292593530461521E-2</v>
      </c>
      <c r="L90" s="25">
        <v>-6.1370491435139396E-2</v>
      </c>
    </row>
    <row r="91" spans="2:12" s="4" customFormat="1" ht="12.75" customHeight="1" x14ac:dyDescent="0.25">
      <c r="B91" s="58"/>
      <c r="C91" s="35" t="s">
        <v>24</v>
      </c>
      <c r="D91" s="20">
        <v>17.283631</v>
      </c>
      <c r="E91" s="21">
        <v>1.6201779508198122E-2</v>
      </c>
      <c r="F91" s="22">
        <v>-1.3393960630606383E-2</v>
      </c>
      <c r="G91" s="23">
        <v>2.662960464542885E-2</v>
      </c>
      <c r="H91" s="24">
        <v>204.39719600000001</v>
      </c>
      <c r="I91" s="25">
        <v>4.170774201953642E-2</v>
      </c>
      <c r="J91" s="26">
        <v>4.4176420548471595E-2</v>
      </c>
      <c r="K91" s="25">
        <v>4.2022247255210532E-2</v>
      </c>
      <c r="L91" s="25">
        <v>4.0039460797014703E-2</v>
      </c>
    </row>
    <row r="92" spans="2:12" s="4" customFormat="1" ht="12.75" customHeight="1" x14ac:dyDescent="0.25">
      <c r="B92" s="58"/>
      <c r="C92" s="38" t="s">
        <v>25</v>
      </c>
      <c r="D92" s="39">
        <v>183.13515099999998</v>
      </c>
      <c r="E92" s="40">
        <v>5.0600669329627923E-2</v>
      </c>
      <c r="F92" s="41">
        <v>2.2782225025847147E-2</v>
      </c>
      <c r="G92" s="42">
        <v>4.1058118720022518E-2</v>
      </c>
      <c r="H92" s="43">
        <v>2101.1528430000003</v>
      </c>
      <c r="I92" s="44">
        <v>4.4210835740221555E-3</v>
      </c>
      <c r="J92" s="45">
        <v>7.0562133626927981E-3</v>
      </c>
      <c r="K92" s="44">
        <v>9.7864507009750579E-3</v>
      </c>
      <c r="L92" s="44">
        <v>7.1223557127826354E-3</v>
      </c>
    </row>
    <row r="93" spans="2:12" s="4" customFormat="1" ht="12.75" hidden="1" customHeight="1" x14ac:dyDescent="0.25">
      <c r="B93" s="58"/>
      <c r="C93" s="19"/>
      <c r="D93" s="20"/>
      <c r="E93" s="21"/>
      <c r="F93" s="22"/>
      <c r="G93" s="46"/>
      <c r="H93" s="24"/>
      <c r="I93" s="25"/>
      <c r="J93" s="26"/>
      <c r="K93" s="25"/>
      <c r="L93" s="25"/>
    </row>
    <row r="94" spans="2:12" s="4" customFormat="1" ht="12.75" hidden="1" customHeight="1" x14ac:dyDescent="0.25">
      <c r="B94" s="58"/>
      <c r="C94" s="19"/>
      <c r="D94" s="20"/>
      <c r="E94" s="21"/>
      <c r="F94" s="22"/>
      <c r="G94" s="46"/>
      <c r="H94" s="24"/>
      <c r="I94" s="25"/>
      <c r="J94" s="26"/>
      <c r="K94" s="25"/>
      <c r="L94" s="25"/>
    </row>
    <row r="95" spans="2:12" s="4" customFormat="1" ht="12.75" hidden="1" customHeight="1" x14ac:dyDescent="0.25">
      <c r="B95" s="58"/>
      <c r="C95" s="19"/>
      <c r="D95" s="20"/>
      <c r="E95" s="21"/>
      <c r="F95" s="22"/>
      <c r="G95" s="46"/>
      <c r="H95" s="24"/>
      <c r="I95" s="25"/>
      <c r="J95" s="26"/>
      <c r="K95" s="25"/>
      <c r="L95" s="25"/>
    </row>
    <row r="96" spans="2:12" s="4" customFormat="1" ht="12.75" customHeight="1" x14ac:dyDescent="0.25">
      <c r="B96" s="58"/>
      <c r="C96" s="47" t="s">
        <v>26</v>
      </c>
      <c r="D96" s="7">
        <v>32.945703999999999</v>
      </c>
      <c r="E96" s="48">
        <v>9.9700021462801658E-2</v>
      </c>
      <c r="F96" s="48">
        <v>6.5758353203498876E-2</v>
      </c>
      <c r="G96" s="48">
        <v>1.471137808721279E-2</v>
      </c>
      <c r="H96" s="49">
        <v>367.15967499999999</v>
      </c>
      <c r="I96" s="48">
        <v>7.7925485413695039E-2</v>
      </c>
      <c r="J96" s="48">
        <v>8.2774163857569194E-2</v>
      </c>
      <c r="K96" s="48">
        <v>9.1399518986161388E-2</v>
      </c>
      <c r="L96" s="48">
        <v>9.3006953052275909E-2</v>
      </c>
    </row>
    <row r="97" spans="2:12" s="4" customFormat="1" ht="12.75" customHeight="1" x14ac:dyDescent="0.25">
      <c r="B97" s="58"/>
      <c r="C97" s="35" t="s">
        <v>27</v>
      </c>
      <c r="D97" s="50">
        <v>28.975698999999999</v>
      </c>
      <c r="E97" s="25">
        <v>0.10044251343437938</v>
      </c>
      <c r="F97" s="25">
        <v>6.7902997083348238E-2</v>
      </c>
      <c r="G97" s="25">
        <v>5.6074145538181241E-2</v>
      </c>
      <c r="H97" s="51">
        <v>323.956591</v>
      </c>
      <c r="I97" s="25">
        <v>8.7022889498239442E-2</v>
      </c>
      <c r="J97" s="25">
        <v>9.1452927778571391E-2</v>
      </c>
      <c r="K97" s="25">
        <v>9.7468758980572279E-2</v>
      </c>
      <c r="L97" s="25">
        <v>9.8935087883187389E-2</v>
      </c>
    </row>
    <row r="98" spans="2:12" s="4" customFormat="1" ht="12.75" customHeight="1" x14ac:dyDescent="0.25">
      <c r="B98" s="58"/>
      <c r="C98" s="53" t="s">
        <v>28</v>
      </c>
      <c r="D98" s="20">
        <v>23.169208000000001</v>
      </c>
      <c r="E98" s="25">
        <v>9.126864339837848E-2</v>
      </c>
      <c r="F98" s="25">
        <v>6.001947236158367E-2</v>
      </c>
      <c r="G98" s="25">
        <v>3.5486676421417229E-2</v>
      </c>
      <c r="H98" s="51">
        <v>260.01154100000002</v>
      </c>
      <c r="I98" s="25">
        <v>7.2460006482980566E-2</v>
      </c>
      <c r="J98" s="25">
        <v>7.7721851623421045E-2</v>
      </c>
      <c r="K98" s="25">
        <v>8.1348176605398059E-2</v>
      </c>
      <c r="L98" s="25">
        <v>8.4089047219981783E-2</v>
      </c>
    </row>
    <row r="99" spans="2:12" s="4" customFormat="1" ht="12.75" customHeight="1" x14ac:dyDescent="0.25">
      <c r="B99" s="58"/>
      <c r="C99" s="53" t="s">
        <v>29</v>
      </c>
      <c r="D99" s="20">
        <v>2.6661790000000001</v>
      </c>
      <c r="E99" s="25">
        <v>0.11713922617533723</v>
      </c>
      <c r="F99" s="25">
        <v>0.10878218619363511</v>
      </c>
      <c r="G99" s="25">
        <v>0.23858973565371255</v>
      </c>
      <c r="H99" s="51">
        <v>30.579951999999999</v>
      </c>
      <c r="I99" s="25">
        <v>0.15410931115568038</v>
      </c>
      <c r="J99" s="25">
        <v>0.22499671199316529</v>
      </c>
      <c r="K99" s="25">
        <v>0.17601674150268343</v>
      </c>
      <c r="L99" s="25">
        <v>0.240712635215103</v>
      </c>
    </row>
    <row r="100" spans="2:12" s="4" customFormat="1" ht="12.75" customHeight="1" x14ac:dyDescent="0.25">
      <c r="B100" s="58"/>
      <c r="C100" s="53" t="s">
        <v>30</v>
      </c>
      <c r="D100" s="20">
        <v>2.662846</v>
      </c>
      <c r="E100" s="25">
        <v>0.13828018700849243</v>
      </c>
      <c r="F100" s="25">
        <v>9.3200601238451641E-2</v>
      </c>
      <c r="G100" s="25">
        <v>7.5901536520956769E-2</v>
      </c>
      <c r="H100" s="51">
        <v>27.474150000000002</v>
      </c>
      <c r="I100" s="25">
        <v>6.70839226589377E-2</v>
      </c>
      <c r="J100" s="25">
        <v>6.7579738698954506E-2</v>
      </c>
      <c r="K100" s="25">
        <v>7.9174050416970898E-2</v>
      </c>
      <c r="L100" s="25">
        <v>7.6063781159679378E-2</v>
      </c>
    </row>
    <row r="101" spans="2:12" s="4" customFormat="1" ht="12.75" customHeight="1" x14ac:dyDescent="0.25">
      <c r="B101" s="58"/>
      <c r="C101" s="54" t="s">
        <v>31</v>
      </c>
      <c r="D101" s="55">
        <v>3.9453019999999999</v>
      </c>
      <c r="E101" s="56">
        <v>0.1200744274359471</v>
      </c>
      <c r="F101" s="56">
        <v>4.4764553801168061E-2</v>
      </c>
      <c r="G101" s="56">
        <v>6.0321550725601414E-2</v>
      </c>
      <c r="H101" s="57">
        <v>41.792113000000001</v>
      </c>
      <c r="I101" s="56">
        <v>8.4011887266284946E-2</v>
      </c>
      <c r="J101" s="56">
        <v>8.1911427880827059E-2</v>
      </c>
      <c r="K101" s="56">
        <v>8.335987454221927E-2</v>
      </c>
      <c r="L101" s="56">
        <v>7.8421752881593365E-2</v>
      </c>
    </row>
    <row r="102" spans="2:12" s="4" customFormat="1" ht="12.75" customHeight="1" x14ac:dyDescent="0.25">
      <c r="B102" s="58"/>
      <c r="C102" s="59"/>
      <c r="D102" s="66"/>
      <c r="E102" s="60"/>
      <c r="F102" s="60"/>
      <c r="G102" s="60"/>
      <c r="H102" s="61"/>
      <c r="I102" s="60"/>
      <c r="J102" s="60"/>
      <c r="K102" s="60"/>
      <c r="L102" s="67"/>
    </row>
    <row r="103" spans="2:12" x14ac:dyDescent="0.25">
      <c r="C103" s="68" t="s">
        <v>34</v>
      </c>
    </row>
    <row r="104" spans="2:12" ht="44.25" customHeight="1" x14ac:dyDescent="0.25">
      <c r="C104" s="172" t="s">
        <v>35</v>
      </c>
      <c r="D104" s="172"/>
      <c r="E104" s="172"/>
      <c r="F104" s="172"/>
      <c r="G104" s="172"/>
      <c r="H104" s="172"/>
      <c r="I104" s="172"/>
      <c r="J104" s="172"/>
      <c r="K104" s="172"/>
      <c r="L104" s="172"/>
    </row>
    <row r="105" spans="2:12" ht="8.25" customHeight="1" x14ac:dyDescent="0.25">
      <c r="C105" s="172"/>
      <c r="D105" s="172"/>
      <c r="E105" s="172"/>
      <c r="F105" s="172"/>
      <c r="G105" s="172"/>
      <c r="H105" s="172"/>
      <c r="I105" s="172"/>
      <c r="J105" s="172"/>
      <c r="K105" s="172"/>
      <c r="L105" s="172"/>
    </row>
  </sheetData>
  <mergeCells count="32">
    <mergeCell ref="C4:C6"/>
    <mergeCell ref="D4:F4"/>
    <mergeCell ref="G4:J4"/>
    <mergeCell ref="K4:L4"/>
    <mergeCell ref="D5:D6"/>
    <mergeCell ref="E5:F5"/>
    <mergeCell ref="G5:G6"/>
    <mergeCell ref="H5:H6"/>
    <mergeCell ref="I5:J5"/>
    <mergeCell ref="K5:L5"/>
    <mergeCell ref="C37:C39"/>
    <mergeCell ref="D37:F37"/>
    <mergeCell ref="G37:J37"/>
    <mergeCell ref="K37:L37"/>
    <mergeCell ref="D38:D39"/>
    <mergeCell ref="E38:F38"/>
    <mergeCell ref="G38:G39"/>
    <mergeCell ref="H38:H39"/>
    <mergeCell ref="I38:J38"/>
    <mergeCell ref="K38:L38"/>
    <mergeCell ref="C104:L104"/>
    <mergeCell ref="C105:L105"/>
    <mergeCell ref="C70:C72"/>
    <mergeCell ref="D70:F70"/>
    <mergeCell ref="G70:J70"/>
    <mergeCell ref="K70:L70"/>
    <mergeCell ref="D71:D72"/>
    <mergeCell ref="E71:F71"/>
    <mergeCell ref="G71:G72"/>
    <mergeCell ref="H71:H72"/>
    <mergeCell ref="I71:J71"/>
    <mergeCell ref="K71:L71"/>
  </mergeCells>
  <pageMargins left="0" right="0" top="0" bottom="0" header="0" footer="0"/>
  <pageSetup paperSize="9" scale="77" fitToWidth="2" orientation="portrait" r:id="rId1"/>
  <headerFooter alignWithMargins="0"/>
  <rowBreaks count="1" manualBreakCount="1">
    <brk id="36" min="2"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E5A0B-3662-484F-85B2-8B135729AD4D}">
  <sheetPr>
    <tabColor rgb="FF0000FF"/>
  </sheetPr>
  <dimension ref="A1:GN108"/>
  <sheetViews>
    <sheetView zoomScaleNormal="100" workbookViewId="0"/>
  </sheetViews>
  <sheetFormatPr baseColWidth="10" defaultColWidth="11.453125" defaultRowHeight="11.5" x14ac:dyDescent="0.25"/>
  <cols>
    <col min="1" max="1" width="4" style="2" customWidth="1"/>
    <col min="2" max="2" width="3.54296875" style="2" customWidth="1"/>
    <col min="3" max="3" width="44.54296875" style="2" bestFit="1" customWidth="1"/>
    <col min="4" max="4" width="10.453125" style="2" customWidth="1"/>
    <col min="5" max="7" width="9.54296875" style="2" customWidth="1"/>
    <col min="8" max="8" width="10.54296875" style="2" customWidth="1"/>
    <col min="9" max="12" width="9.54296875" style="2" customWidth="1"/>
    <col min="13" max="196" width="11.453125" style="2"/>
    <col min="197" max="16384" width="11.453125" style="69"/>
  </cols>
  <sheetData>
    <row r="1" spans="1:12" s="2" customFormat="1" x14ac:dyDescent="0.25">
      <c r="A1" s="1"/>
    </row>
    <row r="2" spans="1:12" s="4" customFormat="1" x14ac:dyDescent="0.25">
      <c r="A2" s="1"/>
    </row>
    <row r="3" spans="1:12" s="4" customFormat="1" x14ac:dyDescent="0.25">
      <c r="A3" s="1"/>
    </row>
    <row r="4" spans="1:12" s="4" customFormat="1" ht="24" customHeight="1" x14ac:dyDescent="0.25">
      <c r="A4" s="1"/>
      <c r="C4" s="173" t="s">
        <v>36</v>
      </c>
      <c r="D4" s="176" t="s">
        <v>1</v>
      </c>
      <c r="E4" s="177"/>
      <c r="F4" s="177"/>
      <c r="G4" s="176" t="s">
        <v>2</v>
      </c>
      <c r="H4" s="177"/>
      <c r="I4" s="177"/>
      <c r="J4" s="178"/>
      <c r="K4" s="176" t="s">
        <v>3</v>
      </c>
      <c r="L4" s="178"/>
    </row>
    <row r="5" spans="1:12" s="4" customFormat="1" ht="59.25" customHeight="1" x14ac:dyDescent="0.25">
      <c r="A5" s="1"/>
      <c r="C5" s="174"/>
      <c r="D5" s="179" t="str">
        <f>Date_rbts!D5</f>
        <v>Données brutes  novembre 2023</v>
      </c>
      <c r="E5" s="181" t="str">
        <f>Date_rbts!E5</f>
        <v>Taux de croissance  nov 2023 / nov 2022</v>
      </c>
      <c r="F5" s="187"/>
      <c r="G5" s="183" t="str">
        <f>Date_rbts!G5</f>
        <v>Rappel :
Taux ACM CVS-CJO à fin novembre 2022</v>
      </c>
      <c r="H5" s="185" t="str">
        <f>Date_rbts!H5</f>
        <v>Données brutes déc 2022 - nov 2023</v>
      </c>
      <c r="I5" s="181" t="str">
        <f>Date_rbts!I5</f>
        <v>Taux ACM (déc 2022 - sept 2023 / oct 2021 - nov 2022)</v>
      </c>
      <c r="J5" s="182"/>
      <c r="K5" s="181" t="str">
        <f>Date_rbts!K5</f>
        <v>( janv à nov 2023 ) /
( janv à nov 2022 )</v>
      </c>
      <c r="L5" s="182"/>
    </row>
    <row r="6" spans="1:12" s="4" customFormat="1" ht="36" customHeight="1" x14ac:dyDescent="0.25">
      <c r="A6" s="1"/>
      <c r="C6" s="175"/>
      <c r="D6" s="180"/>
      <c r="E6" s="5" t="s">
        <v>4</v>
      </c>
      <c r="F6" s="5" t="s">
        <v>5</v>
      </c>
      <c r="G6" s="184"/>
      <c r="H6" s="186"/>
      <c r="I6" s="5" t="s">
        <v>4</v>
      </c>
      <c r="J6" s="5" t="s">
        <v>5</v>
      </c>
      <c r="K6" s="5" t="s">
        <v>4</v>
      </c>
      <c r="L6" s="5" t="s">
        <v>5</v>
      </c>
    </row>
    <row r="7" spans="1:12" s="4" customFormat="1" ht="14" x14ac:dyDescent="0.25">
      <c r="A7" s="1"/>
      <c r="C7" s="6" t="s">
        <v>6</v>
      </c>
      <c r="D7" s="7">
        <v>435.40602880249997</v>
      </c>
      <c r="E7" s="8">
        <v>3.522451345467692E-2</v>
      </c>
      <c r="F7" s="9">
        <v>2.0858680873755642E-2</v>
      </c>
      <c r="G7" s="8">
        <v>2.1855539393875301E-2</v>
      </c>
      <c r="H7" s="62">
        <v>5068.8187032650003</v>
      </c>
      <c r="I7" s="8">
        <v>2.5927612336735573E-2</v>
      </c>
      <c r="J7" s="9">
        <v>2.6623376738521332E-2</v>
      </c>
      <c r="K7" s="8">
        <v>2.8962047858556161E-2</v>
      </c>
      <c r="L7" s="8">
        <v>2.6247838124429546E-2</v>
      </c>
    </row>
    <row r="8" spans="1:12" s="4" customFormat="1" x14ac:dyDescent="0.25">
      <c r="A8" s="1"/>
      <c r="C8" s="11" t="s">
        <v>7</v>
      </c>
      <c r="D8" s="12">
        <v>269.090995335</v>
      </c>
      <c r="E8" s="13">
        <v>2.9493892741387917E-2</v>
      </c>
      <c r="F8" s="14">
        <v>8.2370498764834377E-3</v>
      </c>
      <c r="G8" s="15">
        <v>1.0596313589775974E-2</v>
      </c>
      <c r="H8" s="16">
        <v>3180.9833652050002</v>
      </c>
      <c r="I8" s="17">
        <v>2.0760329888313889E-2</v>
      </c>
      <c r="J8" s="18">
        <v>2.2042842028846321E-2</v>
      </c>
      <c r="K8" s="17">
        <v>2.3704047318474197E-2</v>
      </c>
      <c r="L8" s="17">
        <v>2.1222596509406388E-2</v>
      </c>
    </row>
    <row r="9" spans="1:12" s="4" customFormat="1" x14ac:dyDescent="0.25">
      <c r="A9" s="1"/>
      <c r="C9" s="19" t="s">
        <v>8</v>
      </c>
      <c r="D9" s="20">
        <v>86.84618309999999</v>
      </c>
      <c r="E9" s="21">
        <v>2.2442254910760129E-2</v>
      </c>
      <c r="F9" s="22">
        <v>3.4299477259700506E-3</v>
      </c>
      <c r="G9" s="23">
        <v>1.0899103288399159E-2</v>
      </c>
      <c r="H9" s="24">
        <v>1023.5232103800001</v>
      </c>
      <c r="I9" s="25">
        <v>2.2127244582849759E-2</v>
      </c>
      <c r="J9" s="26">
        <v>2.4761826609373205E-2</v>
      </c>
      <c r="K9" s="25">
        <v>2.597883691559888E-2</v>
      </c>
      <c r="L9" s="25">
        <v>2.4413705637354344E-2</v>
      </c>
    </row>
    <row r="10" spans="1:12" s="4" customFormat="1" x14ac:dyDescent="0.25">
      <c r="A10" s="1"/>
      <c r="C10" s="27" t="s">
        <v>9</v>
      </c>
      <c r="D10" s="20">
        <v>23.760863499999999</v>
      </c>
      <c r="E10" s="21">
        <v>2.2442254910760129E-2</v>
      </c>
      <c r="F10" s="22">
        <v>-1.0803845690262603E-2</v>
      </c>
      <c r="G10" s="23">
        <v>-4.4072564352519716E-3</v>
      </c>
      <c r="H10" s="24">
        <v>270.82891558999995</v>
      </c>
      <c r="I10" s="25">
        <v>-1.671301807949277E-2</v>
      </c>
      <c r="J10" s="26">
        <v>-1.4145833561157617E-2</v>
      </c>
      <c r="K10" s="25">
        <v>-1.6268593000931753E-2</v>
      </c>
      <c r="L10" s="25">
        <v>-1.8271003037559908E-2</v>
      </c>
    </row>
    <row r="11" spans="1:12" s="4" customFormat="1" x14ac:dyDescent="0.25">
      <c r="A11" s="1"/>
      <c r="C11" s="27" t="s">
        <v>10</v>
      </c>
      <c r="D11" s="20">
        <v>49.016783599999997</v>
      </c>
      <c r="E11" s="21">
        <v>6.0222257066355978E-2</v>
      </c>
      <c r="F11" s="22">
        <v>2.8848929767331777E-2</v>
      </c>
      <c r="G11" s="23">
        <v>1.7375805598545568E-2</v>
      </c>
      <c r="H11" s="24">
        <v>577.79963065000015</v>
      </c>
      <c r="I11" s="25">
        <v>4.1987792147766045E-2</v>
      </c>
      <c r="J11" s="26">
        <v>4.3937521298750726E-2</v>
      </c>
      <c r="K11" s="25">
        <v>4.7892143216085037E-2</v>
      </c>
      <c r="L11" s="25">
        <v>4.5856638177907527E-2</v>
      </c>
    </row>
    <row r="12" spans="1:12" s="4" customFormat="1" x14ac:dyDescent="0.25">
      <c r="C12" s="27" t="s">
        <v>11</v>
      </c>
      <c r="D12" s="20">
        <v>13.037903</v>
      </c>
      <c r="E12" s="21">
        <v>-4.1666642165452572E-2</v>
      </c>
      <c r="F12" s="22">
        <v>-6.1517546392122036E-2</v>
      </c>
      <c r="G12" s="23">
        <v>1.1588555047001181E-2</v>
      </c>
      <c r="H12" s="24">
        <v>163.15388899999999</v>
      </c>
      <c r="I12" s="25">
        <v>1.8489319884900324E-2</v>
      </c>
      <c r="J12" s="26">
        <v>2.354906757846198E-2</v>
      </c>
      <c r="K12" s="25">
        <v>2.1090868503323534E-2</v>
      </c>
      <c r="L12" s="25">
        <v>2.2216585449577497E-2</v>
      </c>
    </row>
    <row r="13" spans="1:12" s="4" customFormat="1" x14ac:dyDescent="0.25">
      <c r="C13" s="28" t="s">
        <v>12</v>
      </c>
      <c r="D13" s="20">
        <v>78.215888159999992</v>
      </c>
      <c r="E13" s="21">
        <v>2.2032818973669599E-3</v>
      </c>
      <c r="F13" s="22">
        <v>5.0027220557022911E-3</v>
      </c>
      <c r="G13" s="23">
        <v>-1.1711249469886553E-2</v>
      </c>
      <c r="H13" s="24">
        <v>941.96399087999998</v>
      </c>
      <c r="I13" s="25">
        <v>-3.1034363428639189E-4</v>
      </c>
      <c r="J13" s="26">
        <v>-2.3090270678808311E-3</v>
      </c>
      <c r="K13" s="25">
        <v>1.3625158651888736E-3</v>
      </c>
      <c r="L13" s="25">
        <v>-3.5462269658649292E-3</v>
      </c>
    </row>
    <row r="14" spans="1:12" s="4" customFormat="1" x14ac:dyDescent="0.25">
      <c r="C14" s="29" t="s">
        <v>13</v>
      </c>
      <c r="D14" s="20">
        <v>18.644643620000004</v>
      </c>
      <c r="E14" s="21">
        <v>4.8130266936993626E-2</v>
      </c>
      <c r="F14" s="22">
        <v>1.8680173641345332E-2</v>
      </c>
      <c r="G14" s="23">
        <v>-2.4186211195992291E-3</v>
      </c>
      <c r="H14" s="24">
        <v>226.39465456000002</v>
      </c>
      <c r="I14" s="25">
        <v>3.048400383416805E-2</v>
      </c>
      <c r="J14" s="26">
        <v>2.7266978437088918E-2</v>
      </c>
      <c r="K14" s="25">
        <v>3.2963518659181901E-2</v>
      </c>
      <c r="L14" s="25">
        <v>2.6371952155428868E-2</v>
      </c>
    </row>
    <row r="15" spans="1:12" s="4" customFormat="1" x14ac:dyDescent="0.25">
      <c r="C15" s="29" t="s">
        <v>14</v>
      </c>
      <c r="D15" s="20">
        <v>56.317016539999997</v>
      </c>
      <c r="E15" s="21">
        <v>-1.7871388359793738E-2</v>
      </c>
      <c r="F15" s="22">
        <v>-2.9755779568426677E-3</v>
      </c>
      <c r="G15" s="23">
        <v>-1.5897562268951004E-2</v>
      </c>
      <c r="H15" s="24">
        <v>677.94437631999995</v>
      </c>
      <c r="I15" s="25">
        <v>-1.4569411025831869E-2</v>
      </c>
      <c r="J15" s="26">
        <v>-1.6372289483045588E-2</v>
      </c>
      <c r="K15" s="25">
        <v>-1.3155885226157071E-2</v>
      </c>
      <c r="L15" s="25">
        <v>-1.7813406485514993E-2</v>
      </c>
    </row>
    <row r="16" spans="1:12" s="4" customFormat="1" x14ac:dyDescent="0.25">
      <c r="C16" s="30" t="s">
        <v>15</v>
      </c>
      <c r="D16" s="20">
        <v>13.103502075000002</v>
      </c>
      <c r="E16" s="21">
        <v>2.9706236178335121E-3</v>
      </c>
      <c r="F16" s="22">
        <v>-2.1856334767373475E-2</v>
      </c>
      <c r="G16" s="23">
        <v>-4.6738729260573209E-2</v>
      </c>
      <c r="H16" s="24">
        <v>155.19194894499998</v>
      </c>
      <c r="I16" s="25">
        <v>2.2261258975240228E-3</v>
      </c>
      <c r="J16" s="26">
        <v>5.8141101482425128E-3</v>
      </c>
      <c r="K16" s="25">
        <v>4.385087265805776E-3</v>
      </c>
      <c r="L16" s="25">
        <v>4.3289598318427824E-3</v>
      </c>
    </row>
    <row r="17" spans="1:20" s="4" customFormat="1" x14ac:dyDescent="0.25">
      <c r="C17" s="19" t="s">
        <v>16</v>
      </c>
      <c r="D17" s="20">
        <v>27.361891</v>
      </c>
      <c r="E17" s="21">
        <v>4.8102231016411201E-2</v>
      </c>
      <c r="F17" s="22">
        <v>2.0731911499963784E-2</v>
      </c>
      <c r="G17" s="31">
        <v>5.7292013672911368E-2</v>
      </c>
      <c r="H17" s="24">
        <v>314.57691199999999</v>
      </c>
      <c r="I17" s="32">
        <v>5.6110030328059279E-2</v>
      </c>
      <c r="J17" s="26">
        <v>5.5440784447798208E-2</v>
      </c>
      <c r="K17" s="25">
        <v>5.4740906544934687E-2</v>
      </c>
      <c r="L17" s="25">
        <v>5.1312846290810121E-2</v>
      </c>
    </row>
    <row r="18" spans="1:20" s="4" customFormat="1" x14ac:dyDescent="0.25">
      <c r="C18" s="19" t="s">
        <v>17</v>
      </c>
      <c r="D18" s="20">
        <v>57.952289999999998</v>
      </c>
      <c r="E18" s="21">
        <v>5.7734797579553021E-2</v>
      </c>
      <c r="F18" s="22">
        <v>2.0758600709120056E-2</v>
      </c>
      <c r="G18" s="23">
        <v>3.0119871977228874E-2</v>
      </c>
      <c r="H18" s="24">
        <v>686.8532839999998</v>
      </c>
      <c r="I18" s="25">
        <v>3.2485722302211917E-2</v>
      </c>
      <c r="J18" s="26">
        <v>3.6725425179423565E-2</v>
      </c>
      <c r="K18" s="25">
        <v>3.8296669120646554E-2</v>
      </c>
      <c r="L18" s="25">
        <v>3.7437942068721863E-2</v>
      </c>
    </row>
    <row r="19" spans="1:20" s="4" customFormat="1" x14ac:dyDescent="0.25">
      <c r="A19" s="2"/>
      <c r="C19" s="27" t="s">
        <v>18</v>
      </c>
      <c r="D19" s="20">
        <v>36.598067999999998</v>
      </c>
      <c r="E19" s="21">
        <v>6.0279983157461414E-2</v>
      </c>
      <c r="F19" s="22">
        <v>2.0613526512299751E-2</v>
      </c>
      <c r="G19" s="23">
        <v>4.5002214053441181E-2</v>
      </c>
      <c r="H19" s="24">
        <v>434.44427300000001</v>
      </c>
      <c r="I19" s="25">
        <v>4.4980151405320301E-2</v>
      </c>
      <c r="J19" s="26">
        <v>4.7469793410976235E-2</v>
      </c>
      <c r="K19" s="25">
        <v>5.065320969301168E-2</v>
      </c>
      <c r="L19" s="25">
        <v>4.8859961809836427E-2</v>
      </c>
    </row>
    <row r="20" spans="1:20" s="4" customFormat="1" x14ac:dyDescent="0.25">
      <c r="A20" s="2"/>
      <c r="C20" s="27" t="s">
        <v>19</v>
      </c>
      <c r="D20" s="20">
        <v>21.354222</v>
      </c>
      <c r="E20" s="21">
        <v>5.3401015889496861E-2</v>
      </c>
      <c r="F20" s="22">
        <v>2.1008538591600567E-2</v>
      </c>
      <c r="G20" s="23">
        <v>6.1585030092659032E-3</v>
      </c>
      <c r="H20" s="24">
        <v>252.40901099999996</v>
      </c>
      <c r="I20" s="25">
        <v>1.1666008499350289E-2</v>
      </c>
      <c r="J20" s="26">
        <v>1.8758571256557666E-2</v>
      </c>
      <c r="K20" s="25">
        <v>1.7603628817283834E-2</v>
      </c>
      <c r="L20" s="25">
        <v>1.8349064312510155E-2</v>
      </c>
    </row>
    <row r="21" spans="1:20" s="4" customFormat="1" x14ac:dyDescent="0.25">
      <c r="C21" s="33" t="s">
        <v>20</v>
      </c>
      <c r="D21" s="12">
        <v>166.31503346749997</v>
      </c>
      <c r="E21" s="13">
        <v>4.4632770926156917E-2</v>
      </c>
      <c r="F21" s="14">
        <v>4.2435991124144756E-2</v>
      </c>
      <c r="G21" s="34">
        <v>4.1656547150147549E-2</v>
      </c>
      <c r="H21" s="16">
        <v>1887.8353380599999</v>
      </c>
      <c r="I21" s="17">
        <v>3.4753791328701933E-2</v>
      </c>
      <c r="J21" s="18">
        <v>3.4438720854605087E-2</v>
      </c>
      <c r="K21" s="17">
        <v>3.7947126026456335E-2</v>
      </c>
      <c r="L21" s="17">
        <v>3.4816670387832094E-2</v>
      </c>
    </row>
    <row r="22" spans="1:20" s="4" customFormat="1" ht="12.75" customHeight="1" x14ac:dyDescent="0.25">
      <c r="C22" s="35" t="s">
        <v>21</v>
      </c>
      <c r="D22" s="20">
        <v>128.18759746749998</v>
      </c>
      <c r="E22" s="21">
        <v>6.0311031839151763E-2</v>
      </c>
      <c r="F22" s="22">
        <v>6.5633908890886827E-2</v>
      </c>
      <c r="G22" s="23">
        <v>5.6581508120781665E-2</v>
      </c>
      <c r="H22" s="24">
        <v>1433.69413506</v>
      </c>
      <c r="I22" s="25">
        <v>4.537543745117989E-2</v>
      </c>
      <c r="J22" s="26">
        <v>4.4523140855653232E-2</v>
      </c>
      <c r="K22" s="25">
        <v>4.950671198407508E-2</v>
      </c>
      <c r="L22" s="25">
        <v>4.6101619260135562E-2</v>
      </c>
    </row>
    <row r="23" spans="1:20" s="4" customFormat="1" ht="12.75" customHeight="1" x14ac:dyDescent="0.25">
      <c r="C23" s="36" t="s">
        <v>22</v>
      </c>
      <c r="D23" s="20">
        <v>120.0843274675</v>
      </c>
      <c r="E23" s="21">
        <v>7.0244814653554144E-2</v>
      </c>
      <c r="F23" s="22">
        <v>7.5104518978882595E-2</v>
      </c>
      <c r="G23" s="23">
        <v>7.4440004076564259E-2</v>
      </c>
      <c r="H23" s="24">
        <v>1342.5382570600002</v>
      </c>
      <c r="I23" s="25">
        <v>5.6127218106532872E-2</v>
      </c>
      <c r="J23" s="26">
        <v>5.4882571445200146E-2</v>
      </c>
      <c r="K23" s="25">
        <v>5.9067894854604397E-2</v>
      </c>
      <c r="L23" s="25">
        <v>5.5055181655785157E-2</v>
      </c>
    </row>
    <row r="24" spans="1:20" s="4" customFormat="1" ht="12.75" customHeight="1" x14ac:dyDescent="0.25">
      <c r="A24" s="2"/>
      <c r="C24" s="29" t="s">
        <v>23</v>
      </c>
      <c r="D24" s="37">
        <v>8.1032700000000002</v>
      </c>
      <c r="E24" s="21">
        <v>-6.7898614490052966E-2</v>
      </c>
      <c r="F24" s="22">
        <v>-5.6374811053206519E-2</v>
      </c>
      <c r="G24" s="23">
        <v>-0.12784161724478205</v>
      </c>
      <c r="H24" s="24">
        <v>91.155878000000001</v>
      </c>
      <c r="I24" s="25">
        <v>-9.0927351878083873E-2</v>
      </c>
      <c r="J24" s="26">
        <v>-8.7270116863197855E-2</v>
      </c>
      <c r="K24" s="25">
        <v>-7.4888638666079532E-2</v>
      </c>
      <c r="L24" s="25">
        <v>-6.9730221124428282E-2</v>
      </c>
    </row>
    <row r="25" spans="1:20" s="4" customFormat="1" ht="12.75" customHeight="1" x14ac:dyDescent="0.25">
      <c r="C25" s="35" t="s">
        <v>24</v>
      </c>
      <c r="D25" s="20">
        <v>38.127436000000003</v>
      </c>
      <c r="E25" s="21">
        <v>-4.8399664352987148E-3</v>
      </c>
      <c r="F25" s="22">
        <v>-2.8027054842223453E-2</v>
      </c>
      <c r="G25" s="23">
        <v>-1.1149978526024951E-3</v>
      </c>
      <c r="H25" s="24">
        <v>454.14120300000002</v>
      </c>
      <c r="I25" s="25">
        <v>2.5942139353685167E-3</v>
      </c>
      <c r="J25" s="26">
        <v>3.8697954362585385E-3</v>
      </c>
      <c r="K25" s="25">
        <v>3.0436218254243919E-3</v>
      </c>
      <c r="L25" s="25">
        <v>6.536821753257982E-4</v>
      </c>
    </row>
    <row r="26" spans="1:20" s="4" customFormat="1" ht="12.75" customHeight="1" x14ac:dyDescent="0.25">
      <c r="C26" s="70" t="s">
        <v>25</v>
      </c>
      <c r="D26" s="71">
        <v>377.45373880249997</v>
      </c>
      <c r="E26" s="72">
        <v>3.1852969133604248E-2</v>
      </c>
      <c r="F26" s="73">
        <v>2.0874123307499826E-2</v>
      </c>
      <c r="G26" s="42">
        <v>2.0583717442367311E-2</v>
      </c>
      <c r="H26" s="74">
        <v>4381.9654192650005</v>
      </c>
      <c r="I26" s="75">
        <v>2.4907203482289919E-2</v>
      </c>
      <c r="J26" s="76">
        <v>2.5054217178919425E-2</v>
      </c>
      <c r="K26" s="75">
        <v>2.7511611424492655E-2</v>
      </c>
      <c r="L26" s="75">
        <v>2.450981611970704E-2</v>
      </c>
    </row>
    <row r="27" spans="1:20" s="4" customFormat="1" ht="12.75" hidden="1" customHeight="1" x14ac:dyDescent="0.25">
      <c r="C27" s="19"/>
      <c r="D27" s="20"/>
      <c r="E27" s="21"/>
      <c r="F27" s="22"/>
      <c r="G27" s="46"/>
      <c r="H27" s="24"/>
      <c r="I27" s="25"/>
      <c r="J27" s="26"/>
      <c r="K27" s="25"/>
      <c r="L27" s="25"/>
    </row>
    <row r="28" spans="1:20" s="4" customFormat="1" ht="12.75" hidden="1" customHeight="1" x14ac:dyDescent="0.25">
      <c r="C28" s="19"/>
      <c r="D28" s="20"/>
      <c r="E28" s="21"/>
      <c r="F28" s="22"/>
      <c r="G28" s="46"/>
      <c r="H28" s="24"/>
      <c r="I28" s="25"/>
      <c r="J28" s="26"/>
      <c r="K28" s="25"/>
      <c r="L28" s="25"/>
    </row>
    <row r="29" spans="1:20" s="4" customFormat="1" ht="12.75" hidden="1" customHeight="1" x14ac:dyDescent="0.25">
      <c r="C29" s="19"/>
      <c r="D29" s="20"/>
      <c r="E29" s="21"/>
      <c r="F29" s="22"/>
      <c r="G29" s="46"/>
      <c r="H29" s="24"/>
      <c r="I29" s="25"/>
      <c r="J29" s="26"/>
      <c r="K29" s="25"/>
      <c r="L29" s="25"/>
    </row>
    <row r="30" spans="1:20" s="4" customFormat="1" ht="12.75" hidden="1" customHeight="1" x14ac:dyDescent="0.25">
      <c r="C30" s="47"/>
      <c r="D30" s="7"/>
      <c r="E30" s="48"/>
      <c r="F30" s="48"/>
      <c r="G30" s="48"/>
      <c r="H30" s="49"/>
      <c r="I30" s="48"/>
      <c r="J30" s="48"/>
      <c r="K30" s="48"/>
      <c r="L30" s="48"/>
    </row>
    <row r="31" spans="1:20" s="4" customFormat="1" ht="12.75" hidden="1" customHeight="1" x14ac:dyDescent="0.25">
      <c r="C31" s="35"/>
      <c r="D31" s="50"/>
      <c r="E31" s="25"/>
      <c r="F31" s="25"/>
      <c r="G31" s="25"/>
      <c r="H31" s="51"/>
      <c r="I31" s="25"/>
      <c r="J31" s="25"/>
      <c r="K31" s="25"/>
      <c r="L31" s="25"/>
      <c r="M31" s="52"/>
      <c r="N31" s="52"/>
      <c r="O31" s="52"/>
      <c r="P31" s="52"/>
      <c r="Q31" s="52"/>
      <c r="R31" s="52"/>
      <c r="S31" s="52"/>
      <c r="T31" s="52"/>
    </row>
    <row r="32" spans="1:20" s="4" customFormat="1" ht="12.75" hidden="1" customHeight="1" x14ac:dyDescent="0.25">
      <c r="C32" s="53"/>
      <c r="D32" s="20"/>
      <c r="E32" s="25"/>
      <c r="F32" s="25"/>
      <c r="G32" s="25"/>
      <c r="H32" s="51"/>
      <c r="I32" s="25"/>
      <c r="J32" s="25"/>
      <c r="K32" s="25"/>
      <c r="L32" s="25"/>
      <c r="M32" s="52"/>
      <c r="N32" s="52"/>
      <c r="O32" s="52"/>
      <c r="P32" s="52"/>
      <c r="Q32" s="52"/>
      <c r="R32" s="52"/>
      <c r="S32" s="52"/>
      <c r="T32" s="52"/>
    </row>
    <row r="33" spans="2:20" s="4" customFormat="1" ht="12.75" hidden="1" customHeight="1" x14ac:dyDescent="0.25">
      <c r="C33" s="53"/>
      <c r="D33" s="20"/>
      <c r="E33" s="25"/>
      <c r="F33" s="25"/>
      <c r="G33" s="25"/>
      <c r="H33" s="51"/>
      <c r="I33" s="25"/>
      <c r="J33" s="25"/>
      <c r="K33" s="25"/>
      <c r="L33" s="25"/>
      <c r="M33" s="52"/>
      <c r="N33" s="52"/>
      <c r="O33" s="52"/>
      <c r="P33" s="52"/>
      <c r="Q33" s="52"/>
      <c r="R33" s="52"/>
      <c r="S33" s="52"/>
      <c r="T33" s="52"/>
    </row>
    <row r="34" spans="2:20" s="4" customFormat="1" ht="12.75" hidden="1" customHeight="1" x14ac:dyDescent="0.25">
      <c r="C34" s="53"/>
      <c r="D34" s="20"/>
      <c r="E34" s="25"/>
      <c r="F34" s="25"/>
      <c r="G34" s="25"/>
      <c r="H34" s="51"/>
      <c r="I34" s="25"/>
      <c r="J34" s="25"/>
      <c r="K34" s="25"/>
      <c r="L34" s="25"/>
      <c r="M34" s="52"/>
      <c r="N34" s="52"/>
      <c r="O34" s="52"/>
      <c r="P34" s="52"/>
      <c r="Q34" s="52"/>
      <c r="R34" s="52"/>
      <c r="S34" s="52"/>
      <c r="T34" s="52"/>
    </row>
    <row r="35" spans="2:20" s="4" customFormat="1" ht="12.75" hidden="1" customHeight="1" x14ac:dyDescent="0.25">
      <c r="C35" s="35"/>
      <c r="D35" s="20"/>
      <c r="E35" s="25"/>
      <c r="F35" s="25"/>
      <c r="G35" s="25"/>
      <c r="H35" s="51"/>
      <c r="I35" s="25"/>
      <c r="J35" s="25"/>
      <c r="K35" s="25"/>
      <c r="L35" s="25"/>
      <c r="M35" s="52"/>
      <c r="N35" s="52"/>
      <c r="O35" s="52"/>
      <c r="P35" s="52"/>
      <c r="Q35" s="52"/>
      <c r="R35" s="52"/>
      <c r="S35" s="52"/>
      <c r="T35" s="52"/>
    </row>
    <row r="36" spans="2:20" s="4" customFormat="1" ht="12.75" hidden="1" customHeight="1" x14ac:dyDescent="0.25">
      <c r="C36" s="54"/>
      <c r="D36" s="55"/>
      <c r="E36" s="56"/>
      <c r="F36" s="56"/>
      <c r="G36" s="56"/>
      <c r="H36" s="57"/>
      <c r="I36" s="56"/>
      <c r="J36" s="56"/>
      <c r="K36" s="56"/>
      <c r="L36" s="56"/>
      <c r="M36" s="52"/>
      <c r="N36" s="52"/>
      <c r="O36" s="52"/>
      <c r="P36" s="52"/>
      <c r="Q36" s="52"/>
      <c r="R36" s="52"/>
      <c r="S36" s="52"/>
      <c r="T36" s="52"/>
    </row>
    <row r="37" spans="2:20" s="4" customFormat="1" ht="12.75" customHeight="1" x14ac:dyDescent="0.25">
      <c r="B37" s="58"/>
      <c r="C37" s="59"/>
      <c r="D37" s="66"/>
      <c r="E37" s="60"/>
      <c r="F37" s="60"/>
      <c r="G37" s="60"/>
      <c r="H37" s="61"/>
      <c r="I37" s="60"/>
      <c r="J37" s="60"/>
      <c r="K37" s="60"/>
      <c r="L37" s="60"/>
    </row>
    <row r="38" spans="2:20" s="4" customFormat="1" ht="29.25" customHeight="1" x14ac:dyDescent="0.25">
      <c r="B38" s="58"/>
      <c r="C38" s="173" t="s">
        <v>37</v>
      </c>
      <c r="D38" s="176" t="s">
        <v>1</v>
      </c>
      <c r="E38" s="177"/>
      <c r="F38" s="177"/>
      <c r="G38" s="176" t="s">
        <v>2</v>
      </c>
      <c r="H38" s="177"/>
      <c r="I38" s="177"/>
      <c r="J38" s="178"/>
      <c r="K38" s="176" t="s">
        <v>3</v>
      </c>
      <c r="L38" s="178"/>
    </row>
    <row r="39" spans="2:20" s="4" customFormat="1" ht="47.25" customHeight="1" x14ac:dyDescent="0.25">
      <c r="B39" s="58"/>
      <c r="C39" s="174"/>
      <c r="D39" s="179" t="str">
        <f>D5</f>
        <v>Données brutes  novembre 2023</v>
      </c>
      <c r="E39" s="181" t="str">
        <f>E5</f>
        <v>Taux de croissance  nov 2023 / nov 2022</v>
      </c>
      <c r="F39" s="182"/>
      <c r="G39" s="183" t="str">
        <f>G5</f>
        <v>Rappel :
Taux ACM CVS-CJO à fin novembre 2022</v>
      </c>
      <c r="H39" s="185" t="str">
        <f>H5</f>
        <v>Données brutes déc 2022 - nov 2023</v>
      </c>
      <c r="I39" s="181" t="str">
        <f>I5</f>
        <v>Taux ACM (déc 2022 - sept 2023 / oct 2021 - nov 2022)</v>
      </c>
      <c r="J39" s="182"/>
      <c r="K39" s="181" t="str">
        <f>K5</f>
        <v>( janv à nov 2023 ) /
( janv à nov 2022 )</v>
      </c>
      <c r="L39" s="182"/>
    </row>
    <row r="40" spans="2:20" s="4" customFormat="1" ht="40.5" customHeight="1" x14ac:dyDescent="0.25">
      <c r="B40" s="58"/>
      <c r="C40" s="175"/>
      <c r="D40" s="180"/>
      <c r="E40" s="5" t="s">
        <v>4</v>
      </c>
      <c r="F40" s="5" t="s">
        <v>5</v>
      </c>
      <c r="G40" s="184"/>
      <c r="H40" s="186"/>
      <c r="I40" s="5" t="s">
        <v>4</v>
      </c>
      <c r="J40" s="5" t="s">
        <v>5</v>
      </c>
      <c r="K40" s="5" t="s">
        <v>4</v>
      </c>
      <c r="L40" s="5" t="s">
        <v>5</v>
      </c>
    </row>
    <row r="41" spans="2:20" s="4" customFormat="1" ht="12.75" customHeight="1" x14ac:dyDescent="0.25">
      <c r="B41" s="58"/>
      <c r="C41" s="6" t="s">
        <v>6</v>
      </c>
      <c r="D41" s="7">
        <v>192.92143186850001</v>
      </c>
      <c r="E41" s="8">
        <v>-4.8200405023626214E-2</v>
      </c>
      <c r="F41" s="9">
        <v>-9.7034942134663904E-3</v>
      </c>
      <c r="G41" s="8">
        <v>-7.2977269284812962E-4</v>
      </c>
      <c r="H41" s="62">
        <v>2390.4844615099996</v>
      </c>
      <c r="I41" s="8">
        <v>5.2598485031696285E-5</v>
      </c>
      <c r="J41" s="9">
        <v>3.6471342668105144E-3</v>
      </c>
      <c r="K41" s="8">
        <v>9.4111285199138806E-4</v>
      </c>
      <c r="L41" s="8">
        <v>2.9211482613193951E-3</v>
      </c>
    </row>
    <row r="42" spans="2:20" s="4" customFormat="1" ht="12.75" customHeight="1" x14ac:dyDescent="0.25">
      <c r="B42" s="58"/>
      <c r="C42" s="11" t="s">
        <v>7</v>
      </c>
      <c r="D42" s="12">
        <v>113.21247219600001</v>
      </c>
      <c r="E42" s="13">
        <v>-6.7659444331859442E-2</v>
      </c>
      <c r="F42" s="14">
        <v>-2.8420474043896582E-2</v>
      </c>
      <c r="G42" s="15">
        <v>-1.679367949218491E-2</v>
      </c>
      <c r="H42" s="16">
        <v>1412.7648134200001</v>
      </c>
      <c r="I42" s="17">
        <v>-5.7636754838221727E-3</v>
      </c>
      <c r="J42" s="18">
        <v>-7.7012781636121019E-4</v>
      </c>
      <c r="K42" s="17">
        <v>-5.7094413899240193E-3</v>
      </c>
      <c r="L42" s="17">
        <v>-2.5328248286512478E-3</v>
      </c>
    </row>
    <row r="43" spans="2:20" s="4" customFormat="1" ht="12.75" customHeight="1" x14ac:dyDescent="0.25">
      <c r="B43" s="58"/>
      <c r="C43" s="19" t="s">
        <v>8</v>
      </c>
      <c r="D43" s="20">
        <v>36.332286699999997</v>
      </c>
      <c r="E43" s="21">
        <v>-6.5891902805498281E-2</v>
      </c>
      <c r="F43" s="22">
        <v>-2.5498940209912058E-2</v>
      </c>
      <c r="G43" s="23">
        <v>-1.3758497333334896E-2</v>
      </c>
      <c r="H43" s="24">
        <v>451.00046936999996</v>
      </c>
      <c r="I43" s="25">
        <v>-4.0420291802123476E-4</v>
      </c>
      <c r="J43" s="26">
        <v>9.9383504755439223E-3</v>
      </c>
      <c r="K43" s="25">
        <v>2.2714981361953157E-3</v>
      </c>
      <c r="L43" s="25">
        <v>9.8703783063933681E-3</v>
      </c>
    </row>
    <row r="44" spans="2:20" s="4" customFormat="1" ht="12.75" customHeight="1" x14ac:dyDescent="0.25">
      <c r="B44" s="58"/>
      <c r="C44" s="27" t="s">
        <v>9</v>
      </c>
      <c r="D44" s="20">
        <v>10.024799499999999</v>
      </c>
      <c r="E44" s="21">
        <v>-9.8899205837919779E-2</v>
      </c>
      <c r="F44" s="22">
        <v>-6.3889893025711686E-2</v>
      </c>
      <c r="G44" s="23">
        <v>-5.765054108407941E-2</v>
      </c>
      <c r="H44" s="24">
        <v>125.14552192000001</v>
      </c>
      <c r="I44" s="25">
        <v>-3.3930807414549791E-2</v>
      </c>
      <c r="J44" s="26">
        <v>-2.3099951399987106E-2</v>
      </c>
      <c r="K44" s="25">
        <v>-3.5651227832962817E-2</v>
      </c>
      <c r="L44" s="25">
        <v>-2.8772100860529393E-2</v>
      </c>
    </row>
    <row r="45" spans="2:20" s="4" customFormat="1" ht="12.75" customHeight="1" x14ac:dyDescent="0.25">
      <c r="B45" s="58"/>
      <c r="C45" s="27" t="s">
        <v>10</v>
      </c>
      <c r="D45" s="20">
        <v>20.638059200000001</v>
      </c>
      <c r="E45" s="21">
        <v>-6.1357379398095269E-2</v>
      </c>
      <c r="F45" s="22">
        <v>-1.7258778365537575E-2</v>
      </c>
      <c r="G45" s="23">
        <v>3.688284265811026E-3</v>
      </c>
      <c r="H45" s="24">
        <v>256.56639565</v>
      </c>
      <c r="I45" s="25">
        <v>1.1743415472291518E-2</v>
      </c>
      <c r="J45" s="26">
        <v>2.1143237615434574E-2</v>
      </c>
      <c r="K45" s="25">
        <v>1.7751415765408396E-2</v>
      </c>
      <c r="L45" s="25">
        <v>2.5338472452680838E-2</v>
      </c>
    </row>
    <row r="46" spans="2:20" s="4" customFormat="1" ht="12.75" customHeight="1" x14ac:dyDescent="0.25">
      <c r="B46" s="58"/>
      <c r="C46" s="27" t="s">
        <v>11</v>
      </c>
      <c r="D46" s="20">
        <v>5.5132520000000005</v>
      </c>
      <c r="E46" s="21">
        <v>-2.3353935909225076E-2</v>
      </c>
      <c r="F46" s="22">
        <v>1.150931226945362E-2</v>
      </c>
      <c r="G46" s="23">
        <v>8.7887687257568459E-3</v>
      </c>
      <c r="H46" s="24">
        <v>67.505077</v>
      </c>
      <c r="I46" s="25">
        <v>1.5833776466893879E-2</v>
      </c>
      <c r="J46" s="26">
        <v>2.8663399633120479E-2</v>
      </c>
      <c r="K46" s="25">
        <v>1.3665658054312857E-2</v>
      </c>
      <c r="L46" s="25">
        <v>2.3216103852603087E-2</v>
      </c>
    </row>
    <row r="47" spans="2:20" s="4" customFormat="1" ht="12.75" customHeight="1" x14ac:dyDescent="0.25">
      <c r="B47" s="58"/>
      <c r="C47" s="28" t="s">
        <v>12</v>
      </c>
      <c r="D47" s="20">
        <v>46.247528270000004</v>
      </c>
      <c r="E47" s="21">
        <v>-7.248178983437481E-2</v>
      </c>
      <c r="F47" s="22">
        <v>-3.8901392605583673E-2</v>
      </c>
      <c r="G47" s="23">
        <v>-3.4122370383168787E-2</v>
      </c>
      <c r="H47" s="24">
        <v>588.94537071000002</v>
      </c>
      <c r="I47" s="25">
        <v>-2.1817874185536934E-2</v>
      </c>
      <c r="J47" s="26">
        <v>-2.1984142492292635E-2</v>
      </c>
      <c r="K47" s="25">
        <v>-2.4009636720381478E-2</v>
      </c>
      <c r="L47" s="25">
        <v>-2.5677795538351145E-2</v>
      </c>
    </row>
    <row r="48" spans="2:20" s="4" customFormat="1" ht="12.75" customHeight="1" x14ac:dyDescent="0.25">
      <c r="B48" s="58"/>
      <c r="C48" s="29" t="s">
        <v>13</v>
      </c>
      <c r="D48" s="20">
        <v>9.8672018799999996</v>
      </c>
      <c r="E48" s="21">
        <v>-3.8847567231186098E-2</v>
      </c>
      <c r="F48" s="22">
        <v>-3.8948767669001461E-3</v>
      </c>
      <c r="G48" s="23">
        <v>-2.3383559761536277E-2</v>
      </c>
      <c r="H48" s="24">
        <v>122.75222676</v>
      </c>
      <c r="I48" s="25">
        <v>7.5157778750161164E-3</v>
      </c>
      <c r="J48" s="26">
        <v>1.0778840577374105E-2</v>
      </c>
      <c r="K48" s="25">
        <v>1.0509206728551934E-2</v>
      </c>
      <c r="L48" s="25">
        <v>1.2259064059732427E-2</v>
      </c>
    </row>
    <row r="49" spans="2:12" s="4" customFormat="1" ht="12.75" customHeight="1" x14ac:dyDescent="0.25">
      <c r="B49" s="58"/>
      <c r="C49" s="29" t="s">
        <v>14</v>
      </c>
      <c r="D49" s="20">
        <v>35.200532389999999</v>
      </c>
      <c r="E49" s="21">
        <v>-8.364088101685907E-2</v>
      </c>
      <c r="F49" s="22">
        <v>-5.0207004256423993E-2</v>
      </c>
      <c r="G49" s="23">
        <v>-3.7661627631758177E-2</v>
      </c>
      <c r="H49" s="24">
        <v>451.55524494999997</v>
      </c>
      <c r="I49" s="25">
        <v>-3.1896988784696378E-2</v>
      </c>
      <c r="J49" s="26">
        <v>-3.3199819245552931E-2</v>
      </c>
      <c r="K49" s="25">
        <v>-3.565332078719019E-2</v>
      </c>
      <c r="L49" s="25">
        <v>-3.8550238772281031E-2</v>
      </c>
    </row>
    <row r="50" spans="2:12" s="4" customFormat="1" ht="12.75" customHeight="1" x14ac:dyDescent="0.25">
      <c r="B50" s="58"/>
      <c r="C50" s="30" t="s">
        <v>15</v>
      </c>
      <c r="D50" s="20">
        <v>5.9505852260000003</v>
      </c>
      <c r="E50" s="21">
        <v>-9.5875889454205998E-2</v>
      </c>
      <c r="F50" s="22">
        <v>-5.465692891471452E-2</v>
      </c>
      <c r="G50" s="23">
        <v>-6.5244721237499359E-2</v>
      </c>
      <c r="H50" s="24">
        <v>73.675322340000008</v>
      </c>
      <c r="I50" s="25">
        <v>-3.824343697642052E-2</v>
      </c>
      <c r="J50" s="26">
        <v>-3.0085794068626881E-2</v>
      </c>
      <c r="K50" s="25">
        <v>-3.0394525487639434E-2</v>
      </c>
      <c r="L50" s="25">
        <v>-2.2124884495214769E-2</v>
      </c>
    </row>
    <row r="51" spans="2:12" s="4" customFormat="1" ht="12.75" customHeight="1" x14ac:dyDescent="0.25">
      <c r="B51" s="58"/>
      <c r="C51" s="19" t="s">
        <v>16</v>
      </c>
      <c r="D51" s="20">
        <v>13.648357000000001</v>
      </c>
      <c r="E51" s="21">
        <v>-6.6008633308964448E-2</v>
      </c>
      <c r="F51" s="22">
        <v>-2.0390745767202345E-2</v>
      </c>
      <c r="G51" s="31">
        <v>3.6082654103701595E-2</v>
      </c>
      <c r="H51" s="24">
        <v>163.25466299999997</v>
      </c>
      <c r="I51" s="32">
        <v>2.3563803411317252E-2</v>
      </c>
      <c r="J51" s="26">
        <v>3.0810336187529819E-2</v>
      </c>
      <c r="K51" s="25">
        <v>2.160053741033896E-2</v>
      </c>
      <c r="L51" s="25">
        <v>2.6998103406001839E-2</v>
      </c>
    </row>
    <row r="52" spans="2:12" s="4" customFormat="1" ht="12.75" customHeight="1" x14ac:dyDescent="0.25">
      <c r="B52" s="58"/>
      <c r="C52" s="19" t="s">
        <v>17</v>
      </c>
      <c r="D52" s="20">
        <v>8.5984009999999991</v>
      </c>
      <c r="E52" s="21">
        <v>-4.0634883089105234E-2</v>
      </c>
      <c r="F52" s="22">
        <v>1.7501714329417384E-2</v>
      </c>
      <c r="G52" s="23">
        <v>1.5784555064610073E-2</v>
      </c>
      <c r="H52" s="24">
        <v>107.767015</v>
      </c>
      <c r="I52" s="25">
        <v>3.8624835735250995E-2</v>
      </c>
      <c r="J52" s="26">
        <v>4.4690051042658885E-2</v>
      </c>
      <c r="K52" s="25">
        <v>3.6563372880743072E-2</v>
      </c>
      <c r="L52" s="25">
        <v>4.0213542976597294E-2</v>
      </c>
    </row>
    <row r="53" spans="2:12" s="4" customFormat="1" ht="12.75" customHeight="1" x14ac:dyDescent="0.25">
      <c r="B53" s="58"/>
      <c r="C53" s="27" t="s">
        <v>18</v>
      </c>
      <c r="D53" s="20">
        <v>5.4740280000000006</v>
      </c>
      <c r="E53" s="21">
        <v>-2.8275890838697859E-2</v>
      </c>
      <c r="F53" s="22">
        <v>3.0445323761064902E-2</v>
      </c>
      <c r="G53" s="23">
        <v>5.3952723970581706E-2</v>
      </c>
      <c r="H53" s="24">
        <v>68.730615</v>
      </c>
      <c r="I53" s="25">
        <v>5.3725749576658322E-2</v>
      </c>
      <c r="J53" s="26">
        <v>6.0643004793564437E-2</v>
      </c>
      <c r="K53" s="25">
        <v>5.0901276777106652E-2</v>
      </c>
      <c r="L53" s="25">
        <v>5.4507341410791277E-2</v>
      </c>
    </row>
    <row r="54" spans="2:12" s="4" customFormat="1" ht="12.75" customHeight="1" x14ac:dyDescent="0.25">
      <c r="B54" s="58"/>
      <c r="C54" s="27" t="s">
        <v>19</v>
      </c>
      <c r="D54" s="20">
        <v>3.1243729999999998</v>
      </c>
      <c r="E54" s="21">
        <v>-6.1546941080353856E-2</v>
      </c>
      <c r="F54" s="22">
        <v>-4.4952227961344571E-3</v>
      </c>
      <c r="G54" s="23">
        <v>-4.2902571082170882E-2</v>
      </c>
      <c r="H54" s="24">
        <v>39.036399999999993</v>
      </c>
      <c r="I54" s="25">
        <v>1.3062970057595047E-2</v>
      </c>
      <c r="J54" s="26">
        <v>1.7678619288091557E-2</v>
      </c>
      <c r="K54" s="25">
        <v>1.1998359742910969E-2</v>
      </c>
      <c r="L54" s="25">
        <v>1.5848250769859629E-2</v>
      </c>
    </row>
    <row r="55" spans="2:12" s="4" customFormat="1" ht="12.75" customHeight="1" x14ac:dyDescent="0.25">
      <c r="B55" s="58"/>
      <c r="C55" s="33" t="s">
        <v>20</v>
      </c>
      <c r="D55" s="12">
        <v>79.708959672500001</v>
      </c>
      <c r="E55" s="13">
        <v>-1.9123492790830365E-2</v>
      </c>
      <c r="F55" s="14">
        <v>1.8052517855639438E-2</v>
      </c>
      <c r="G55" s="34">
        <v>2.3756784575315715E-2</v>
      </c>
      <c r="H55" s="16">
        <v>977.71964808999996</v>
      </c>
      <c r="I55" s="17">
        <v>8.5781070088934985E-3</v>
      </c>
      <c r="J55" s="18">
        <v>1.0113757964898218E-2</v>
      </c>
      <c r="K55" s="17">
        <v>1.0723531878154224E-2</v>
      </c>
      <c r="L55" s="17">
        <v>1.0882778190893339E-2</v>
      </c>
    </row>
    <row r="56" spans="2:12" s="4" customFormat="1" ht="12.75" customHeight="1" x14ac:dyDescent="0.25">
      <c r="B56" s="58"/>
      <c r="C56" s="35" t="s">
        <v>21</v>
      </c>
      <c r="D56" s="20">
        <v>59.687851672500003</v>
      </c>
      <c r="E56" s="21">
        <v>-1.2947032934246261E-3</v>
      </c>
      <c r="F56" s="22">
        <v>3.9681473573943915E-2</v>
      </c>
      <c r="G56" s="23">
        <v>3.9669323184381433E-2</v>
      </c>
      <c r="H56" s="24">
        <v>727.75837308999985</v>
      </c>
      <c r="I56" s="25">
        <v>2.1992466230459362E-2</v>
      </c>
      <c r="J56" s="26">
        <v>2.266439362092898E-2</v>
      </c>
      <c r="K56" s="25">
        <v>2.6163600467302039E-2</v>
      </c>
      <c r="L56" s="25">
        <v>2.5363111066933675E-2</v>
      </c>
    </row>
    <row r="57" spans="2:12" s="4" customFormat="1" ht="12.75" customHeight="1" x14ac:dyDescent="0.25">
      <c r="B57" s="58"/>
      <c r="C57" s="36" t="s">
        <v>22</v>
      </c>
      <c r="D57" s="20">
        <v>56.3950076725</v>
      </c>
      <c r="E57" s="21">
        <v>1.9459505740417882E-3</v>
      </c>
      <c r="F57" s="22">
        <v>4.6771997080481409E-2</v>
      </c>
      <c r="G57" s="23">
        <v>6.3705649145056498E-2</v>
      </c>
      <c r="H57" s="24">
        <v>687.69115209000006</v>
      </c>
      <c r="I57" s="25">
        <v>3.1500252939948181E-2</v>
      </c>
      <c r="J57" s="26">
        <v>3.1898776805876716E-2</v>
      </c>
      <c r="K57" s="25">
        <v>3.390289755155429E-2</v>
      </c>
      <c r="L57" s="25">
        <v>3.2426838244313139E-2</v>
      </c>
    </row>
    <row r="58" spans="2:12" s="4" customFormat="1" ht="12.75" customHeight="1" x14ac:dyDescent="0.25">
      <c r="B58" s="58"/>
      <c r="C58" s="29" t="s">
        <v>23</v>
      </c>
      <c r="D58" s="37">
        <v>3.2928440000000001</v>
      </c>
      <c r="E58" s="21">
        <v>-5.3712751285939775E-2</v>
      </c>
      <c r="F58" s="22">
        <v>-7.1893110613503453E-2</v>
      </c>
      <c r="G58" s="23">
        <v>-0.22079671483878016</v>
      </c>
      <c r="H58" s="24">
        <v>40.067220999999996</v>
      </c>
      <c r="I58" s="25">
        <v>-0.11760494721669534</v>
      </c>
      <c r="J58" s="26">
        <v>-0.11393903558132656</v>
      </c>
      <c r="K58" s="25">
        <v>-9.3696173790560056E-2</v>
      </c>
      <c r="L58" s="25">
        <v>-8.3639394593596039E-2</v>
      </c>
    </row>
    <row r="59" spans="2:12" s="4" customFormat="1" ht="12.75" customHeight="1" x14ac:dyDescent="0.25">
      <c r="B59" s="58"/>
      <c r="C59" s="35" t="s">
        <v>24</v>
      </c>
      <c r="D59" s="20">
        <v>20.021108000000002</v>
      </c>
      <c r="E59" s="21">
        <v>-6.8688731413065085E-2</v>
      </c>
      <c r="F59" s="22">
        <v>-4.2110667750281938E-2</v>
      </c>
      <c r="G59" s="23">
        <v>-1.788933085322042E-2</v>
      </c>
      <c r="H59" s="24">
        <v>249.96127499999997</v>
      </c>
      <c r="I59" s="25">
        <v>-2.8546242257178833E-2</v>
      </c>
      <c r="J59" s="26">
        <v>-2.465871282945864E-2</v>
      </c>
      <c r="K59" s="25">
        <v>-3.1606797614035509E-2</v>
      </c>
      <c r="L59" s="25">
        <v>-2.9309741313541471E-2</v>
      </c>
    </row>
    <row r="60" spans="2:12" s="4" customFormat="1" ht="12.75" customHeight="1" x14ac:dyDescent="0.25">
      <c r="B60" s="58"/>
      <c r="C60" s="70" t="s">
        <v>25</v>
      </c>
      <c r="D60" s="71">
        <v>184.32303086850001</v>
      </c>
      <c r="E60" s="72">
        <v>-4.8550413728345232E-2</v>
      </c>
      <c r="F60" s="73">
        <v>-1.0984654330613575E-2</v>
      </c>
      <c r="G60" s="42">
        <v>-1.4657057779774441E-3</v>
      </c>
      <c r="H60" s="74">
        <v>2282.7174465100002</v>
      </c>
      <c r="I60" s="75">
        <v>-1.697699100578709E-3</v>
      </c>
      <c r="J60" s="76">
        <v>1.7865289181582256E-3</v>
      </c>
      <c r="K60" s="75">
        <v>-7.0878424630482773E-4</v>
      </c>
      <c r="L60" s="75">
        <v>1.2161829528958279E-3</v>
      </c>
    </row>
    <row r="61" spans="2:12" s="4" customFormat="1" ht="12.75" hidden="1" customHeight="1" x14ac:dyDescent="0.25">
      <c r="B61" s="58"/>
      <c r="C61" s="19"/>
      <c r="D61" s="20"/>
      <c r="E61" s="21"/>
      <c r="F61" s="22"/>
      <c r="G61" s="46"/>
      <c r="H61" s="24"/>
      <c r="I61" s="25"/>
      <c r="J61" s="26"/>
      <c r="K61" s="25"/>
      <c r="L61" s="25"/>
    </row>
    <row r="62" spans="2:12" s="4" customFormat="1" ht="12.75" hidden="1" customHeight="1" x14ac:dyDescent="0.25">
      <c r="B62" s="58"/>
      <c r="C62" s="19"/>
      <c r="D62" s="20"/>
      <c r="E62" s="21"/>
      <c r="F62" s="22"/>
      <c r="G62" s="46"/>
      <c r="H62" s="24"/>
      <c r="I62" s="25"/>
      <c r="J62" s="26"/>
      <c r="K62" s="25"/>
      <c r="L62" s="25"/>
    </row>
    <row r="63" spans="2:12" s="4" customFormat="1" ht="57" hidden="1" customHeight="1" x14ac:dyDescent="0.25">
      <c r="B63" s="58"/>
      <c r="C63" s="19"/>
      <c r="D63" s="20"/>
      <c r="E63" s="21"/>
      <c r="F63" s="22"/>
      <c r="G63" s="46"/>
      <c r="H63" s="24"/>
      <c r="I63" s="25"/>
      <c r="J63" s="26"/>
      <c r="K63" s="25"/>
      <c r="L63" s="25"/>
    </row>
    <row r="64" spans="2:12" s="4" customFormat="1" ht="12.75" hidden="1" customHeight="1" x14ac:dyDescent="0.25">
      <c r="B64" s="58"/>
      <c r="C64" s="47"/>
      <c r="D64" s="7"/>
      <c r="E64" s="48"/>
      <c r="F64" s="48"/>
      <c r="G64" s="48"/>
      <c r="H64" s="49"/>
      <c r="I64" s="48"/>
      <c r="J64" s="48"/>
      <c r="K64" s="48"/>
      <c r="L64" s="48"/>
    </row>
    <row r="65" spans="2:12" s="4" customFormat="1" ht="12.75" hidden="1" customHeight="1" x14ac:dyDescent="0.25">
      <c r="B65" s="58"/>
      <c r="C65" s="35"/>
      <c r="D65" s="50"/>
      <c r="E65" s="25"/>
      <c r="F65" s="25"/>
      <c r="G65" s="25"/>
      <c r="H65" s="51"/>
      <c r="I65" s="25"/>
      <c r="J65" s="25"/>
      <c r="K65" s="25"/>
      <c r="L65" s="25"/>
    </row>
    <row r="66" spans="2:12" s="4" customFormat="1" ht="12.75" hidden="1" customHeight="1" x14ac:dyDescent="0.25">
      <c r="B66" s="58"/>
      <c r="C66" s="53"/>
      <c r="D66" s="20"/>
      <c r="E66" s="25"/>
      <c r="F66" s="25"/>
      <c r="G66" s="25"/>
      <c r="H66" s="51"/>
      <c r="I66" s="25"/>
      <c r="J66" s="25"/>
      <c r="K66" s="25"/>
      <c r="L66" s="25"/>
    </row>
    <row r="67" spans="2:12" s="4" customFormat="1" ht="12.75" hidden="1" customHeight="1" x14ac:dyDescent="0.25">
      <c r="B67" s="58"/>
      <c r="C67" s="53"/>
      <c r="D67" s="20"/>
      <c r="E67" s="25"/>
      <c r="F67" s="25"/>
      <c r="G67" s="25"/>
      <c r="H67" s="51"/>
      <c r="I67" s="25"/>
      <c r="J67" s="25"/>
      <c r="K67" s="25"/>
      <c r="L67" s="25"/>
    </row>
    <row r="68" spans="2:12" s="4" customFormat="1" ht="12.75" hidden="1" customHeight="1" x14ac:dyDescent="0.25">
      <c r="B68" s="58"/>
      <c r="C68" s="53"/>
      <c r="D68" s="20"/>
      <c r="E68" s="25"/>
      <c r="F68" s="25"/>
      <c r="G68" s="25"/>
      <c r="H68" s="51"/>
      <c r="I68" s="25"/>
      <c r="J68" s="25"/>
      <c r="K68" s="25"/>
      <c r="L68" s="25"/>
    </row>
    <row r="69" spans="2:12" s="4" customFormat="1" ht="12.75" hidden="1" customHeight="1" x14ac:dyDescent="0.25">
      <c r="B69" s="58"/>
      <c r="C69" s="35"/>
      <c r="D69" s="20"/>
      <c r="E69" s="25"/>
      <c r="F69" s="25"/>
      <c r="G69" s="25"/>
      <c r="H69" s="51"/>
      <c r="I69" s="25"/>
      <c r="J69" s="25"/>
      <c r="K69" s="25"/>
      <c r="L69" s="25"/>
    </row>
    <row r="70" spans="2:12" s="4" customFormat="1" ht="12.75" hidden="1" customHeight="1" x14ac:dyDescent="0.25">
      <c r="B70" s="58"/>
      <c r="C70" s="54"/>
      <c r="D70" s="55"/>
      <c r="E70" s="56"/>
      <c r="F70" s="56"/>
      <c r="G70" s="56"/>
      <c r="H70" s="57"/>
      <c r="I70" s="56"/>
      <c r="J70" s="56"/>
      <c r="K70" s="56"/>
      <c r="L70" s="56"/>
    </row>
    <row r="71" spans="2:12" s="4" customFormat="1" ht="12.75" customHeight="1" x14ac:dyDescent="0.25">
      <c r="B71" s="58"/>
      <c r="C71" s="59"/>
      <c r="D71" s="66"/>
      <c r="E71" s="60"/>
      <c r="F71" s="60"/>
      <c r="G71" s="60"/>
      <c r="H71" s="61"/>
      <c r="I71" s="60"/>
      <c r="J71" s="60"/>
      <c r="K71" s="60"/>
      <c r="L71" s="60"/>
    </row>
    <row r="72" spans="2:12" s="4" customFormat="1" ht="27" customHeight="1" x14ac:dyDescent="0.25">
      <c r="B72" s="58"/>
      <c r="C72" s="173" t="s">
        <v>38</v>
      </c>
      <c r="D72" s="176" t="s">
        <v>1</v>
      </c>
      <c r="E72" s="177"/>
      <c r="F72" s="177"/>
      <c r="G72" s="176" t="s">
        <v>2</v>
      </c>
      <c r="H72" s="177"/>
      <c r="I72" s="177"/>
      <c r="J72" s="178"/>
      <c r="K72" s="176" t="s">
        <v>3</v>
      </c>
      <c r="L72" s="178"/>
    </row>
    <row r="73" spans="2:12" s="4" customFormat="1" ht="38.25" customHeight="1" x14ac:dyDescent="0.25">
      <c r="B73" s="58"/>
      <c r="C73" s="174"/>
      <c r="D73" s="179" t="str">
        <f>D39</f>
        <v>Données brutes  novembre 2023</v>
      </c>
      <c r="E73" s="181" t="str">
        <f>E39</f>
        <v>Taux de croissance  nov 2023 / nov 2022</v>
      </c>
      <c r="F73" s="182"/>
      <c r="G73" s="183" t="str">
        <f>G39</f>
        <v>Rappel :
Taux ACM CVS-CJO à fin novembre 2022</v>
      </c>
      <c r="H73" s="185" t="str">
        <f>H39</f>
        <v>Données brutes déc 2022 - nov 2023</v>
      </c>
      <c r="I73" s="181" t="str">
        <f>I39</f>
        <v>Taux ACM (déc 2022 - sept 2023 / oct 2021 - nov 2022)</v>
      </c>
      <c r="J73" s="182"/>
      <c r="K73" s="181" t="str">
        <f>K39</f>
        <v>( janv à nov 2023 ) /
( janv à nov 2022 )</v>
      </c>
      <c r="L73" s="182"/>
    </row>
    <row r="74" spans="2:12" s="4" customFormat="1" ht="38.25" customHeight="1" x14ac:dyDescent="0.25">
      <c r="B74" s="58"/>
      <c r="C74" s="175"/>
      <c r="D74" s="180"/>
      <c r="E74" s="5" t="s">
        <v>4</v>
      </c>
      <c r="F74" s="5" t="s">
        <v>5</v>
      </c>
      <c r="G74" s="184"/>
      <c r="H74" s="186"/>
      <c r="I74" s="5" t="s">
        <v>4</v>
      </c>
      <c r="J74" s="5" t="s">
        <v>5</v>
      </c>
      <c r="K74" s="5" t="s">
        <v>4</v>
      </c>
      <c r="L74" s="5" t="s">
        <v>5</v>
      </c>
    </row>
    <row r="75" spans="2:12" s="4" customFormat="1" ht="12.75" customHeight="1" x14ac:dyDescent="0.25">
      <c r="B75" s="58"/>
      <c r="C75" s="6" t="s">
        <v>6</v>
      </c>
      <c r="D75" s="7">
        <v>215.029533101</v>
      </c>
      <c r="E75" s="8">
        <v>-1.4703260385121264E-2</v>
      </c>
      <c r="F75" s="9">
        <v>2.5622387804186131E-2</v>
      </c>
      <c r="G75" s="8">
        <v>4.3823464812856816E-2</v>
      </c>
      <c r="H75" s="62">
        <v>2636.2583566810004</v>
      </c>
      <c r="I75" s="8">
        <v>4.1323958297333707E-2</v>
      </c>
      <c r="J75" s="9">
        <v>4.7834306195068121E-2</v>
      </c>
      <c r="K75" s="8">
        <v>4.5980510406065989E-2</v>
      </c>
      <c r="L75" s="8">
        <v>5.052418794390201E-2</v>
      </c>
    </row>
    <row r="76" spans="2:12" s="4" customFormat="1" ht="12.75" customHeight="1" x14ac:dyDescent="0.25">
      <c r="B76" s="58"/>
      <c r="C76" s="11" t="s">
        <v>7</v>
      </c>
      <c r="D76" s="12">
        <v>141.56211087599999</v>
      </c>
      <c r="E76" s="13">
        <v>-2.9642596938165955E-2</v>
      </c>
      <c r="F76" s="14">
        <v>1.1767847580206103E-2</v>
      </c>
      <c r="G76" s="15">
        <v>3.2068674203390657E-2</v>
      </c>
      <c r="H76" s="16">
        <v>1745.1082891009999</v>
      </c>
      <c r="I76" s="17">
        <v>3.4553663027254933E-2</v>
      </c>
      <c r="J76" s="18">
        <v>4.2765481046104226E-2</v>
      </c>
      <c r="K76" s="17">
        <v>4.0021751232960812E-2</v>
      </c>
      <c r="L76" s="17">
        <v>4.6241984584583395E-2</v>
      </c>
    </row>
    <row r="77" spans="2:12" s="4" customFormat="1" ht="12.75" customHeight="1" x14ac:dyDescent="0.25">
      <c r="B77" s="58"/>
      <c r="C77" s="19" t="s">
        <v>8</v>
      </c>
      <c r="D77" s="20">
        <v>46.716924979999995</v>
      </c>
      <c r="E77" s="21">
        <v>-1.9106957064525032E-2</v>
      </c>
      <c r="F77" s="22">
        <v>1.7678383443441081E-2</v>
      </c>
      <c r="G77" s="23">
        <v>2.7124645538692427E-2</v>
      </c>
      <c r="H77" s="24">
        <v>564.09317881000004</v>
      </c>
      <c r="I77" s="25">
        <v>3.1081006441329162E-2</v>
      </c>
      <c r="J77" s="26">
        <v>3.9179877138127539E-2</v>
      </c>
      <c r="K77" s="25">
        <v>3.5636467618933798E-2</v>
      </c>
      <c r="L77" s="25">
        <v>4.2238747079233141E-2</v>
      </c>
    </row>
    <row r="78" spans="2:12" s="4" customFormat="1" ht="12.75" customHeight="1" x14ac:dyDescent="0.25">
      <c r="B78" s="58"/>
      <c r="C78" s="27" t="s">
        <v>9</v>
      </c>
      <c r="D78" s="20">
        <v>12.027873739999999</v>
      </c>
      <c r="E78" s="21">
        <v>-6.6403608193262964E-2</v>
      </c>
      <c r="F78" s="22">
        <v>-2.5993041271302086E-2</v>
      </c>
      <c r="G78" s="23">
        <v>3.5082530932146083E-2</v>
      </c>
      <c r="H78" s="24">
        <v>145.31621819</v>
      </c>
      <c r="I78" s="25">
        <v>-4.8721694548448102E-3</v>
      </c>
      <c r="J78" s="26">
        <v>4.8733381216783389E-3</v>
      </c>
      <c r="K78" s="25">
        <v>-9.5148277256965619E-3</v>
      </c>
      <c r="L78" s="25">
        <v>-1.1503143256119674E-3</v>
      </c>
    </row>
    <row r="79" spans="2:12" s="4" customFormat="1" ht="12.75" customHeight="1" x14ac:dyDescent="0.25">
      <c r="B79" s="58"/>
      <c r="C79" s="27" t="s">
        <v>10</v>
      </c>
      <c r="D79" s="20">
        <v>25.712159199999999</v>
      </c>
      <c r="E79" s="21">
        <v>-2.0692961708808078E-3</v>
      </c>
      <c r="F79" s="22">
        <v>3.4243207829072198E-2</v>
      </c>
      <c r="G79" s="23">
        <v>2.7171969679693708E-2</v>
      </c>
      <c r="H79" s="24">
        <v>312.72218339999995</v>
      </c>
      <c r="I79" s="25">
        <v>4.6169733710481387E-2</v>
      </c>
      <c r="J79" s="26">
        <v>5.3844823511818074E-2</v>
      </c>
      <c r="K79" s="25">
        <v>5.5099764892048375E-2</v>
      </c>
      <c r="L79" s="25">
        <v>6.108659701938679E-2</v>
      </c>
    </row>
    <row r="80" spans="2:12" s="4" customFormat="1" ht="12.75" customHeight="1" x14ac:dyDescent="0.25">
      <c r="B80" s="58"/>
      <c r="C80" s="27" t="s">
        <v>11</v>
      </c>
      <c r="D80" s="20">
        <v>8.1222960000000004</v>
      </c>
      <c r="E80" s="21">
        <v>-3.5663956732655544E-3</v>
      </c>
      <c r="F80" s="22">
        <v>2.4988717483205303E-2</v>
      </c>
      <c r="G80" s="23">
        <v>1.0873332124762936E-2</v>
      </c>
      <c r="H80" s="24">
        <v>96.230514000000014</v>
      </c>
      <c r="I80" s="25">
        <v>3.8756776588812158E-2</v>
      </c>
      <c r="J80" s="26">
        <v>4.4990816820601465E-2</v>
      </c>
      <c r="K80" s="25">
        <v>4.3338760792121178E-2</v>
      </c>
      <c r="L80" s="25">
        <v>4.9649685589935766E-2</v>
      </c>
    </row>
    <row r="81" spans="2:12" s="4" customFormat="1" ht="12.75" customHeight="1" x14ac:dyDescent="0.25">
      <c r="B81" s="58"/>
      <c r="C81" s="28" t="s">
        <v>12</v>
      </c>
      <c r="D81" s="20">
        <v>27.595730960000001</v>
      </c>
      <c r="E81" s="21">
        <v>-2.0612891819768442E-2</v>
      </c>
      <c r="F81" s="22">
        <v>2.1665783311954456E-2</v>
      </c>
      <c r="G81" s="23">
        <v>1.3069931259164003E-2</v>
      </c>
      <c r="H81" s="24">
        <v>349.72076500000003</v>
      </c>
      <c r="I81" s="25">
        <v>3.1858329029236909E-2</v>
      </c>
      <c r="J81" s="26">
        <v>3.2136911911364363E-2</v>
      </c>
      <c r="K81" s="25">
        <v>3.4074376010837515E-2</v>
      </c>
      <c r="L81" s="25">
        <v>3.1113154294617917E-2</v>
      </c>
    </row>
    <row r="82" spans="2:12" s="4" customFormat="1" ht="12.75" customHeight="1" x14ac:dyDescent="0.25">
      <c r="B82" s="58"/>
      <c r="C82" s="29" t="s">
        <v>13</v>
      </c>
      <c r="D82" s="20">
        <v>8.0140455399999997</v>
      </c>
      <c r="E82" s="21">
        <v>-1.1077385676919627E-2</v>
      </c>
      <c r="F82" s="22">
        <v>4.4702865036161166E-2</v>
      </c>
      <c r="G82" s="23">
        <v>7.4062082111059357E-3</v>
      </c>
      <c r="H82" s="24">
        <v>101.92713231</v>
      </c>
      <c r="I82" s="25">
        <v>4.7584364667420997E-2</v>
      </c>
      <c r="J82" s="26">
        <v>5.0140506818608044E-2</v>
      </c>
      <c r="K82" s="25">
        <v>5.4081406437379576E-2</v>
      </c>
      <c r="L82" s="25">
        <v>4.9020649075171008E-2</v>
      </c>
    </row>
    <row r="83" spans="2:12" s="4" customFormat="1" ht="12.75" customHeight="1" x14ac:dyDescent="0.25">
      <c r="B83" s="58"/>
      <c r="C83" s="29" t="s">
        <v>14</v>
      </c>
      <c r="D83" s="20">
        <v>17.791897420000002</v>
      </c>
      <c r="E83" s="21">
        <v>-2.9735765422854388E-2</v>
      </c>
      <c r="F83" s="22">
        <v>6.9208257503727832E-3</v>
      </c>
      <c r="G83" s="23">
        <v>1.5885696889623935E-2</v>
      </c>
      <c r="H83" s="24">
        <v>225.43929068999998</v>
      </c>
      <c r="I83" s="25">
        <v>1.9389246458640486E-2</v>
      </c>
      <c r="J83" s="26">
        <v>1.7932424575406225E-2</v>
      </c>
      <c r="K83" s="25">
        <v>1.9022996641498313E-2</v>
      </c>
      <c r="L83" s="25">
        <v>1.6122317762085725E-2</v>
      </c>
    </row>
    <row r="84" spans="2:12" s="4" customFormat="1" ht="12.75" customHeight="1" x14ac:dyDescent="0.25">
      <c r="B84" s="58"/>
      <c r="C84" s="30" t="s">
        <v>15</v>
      </c>
      <c r="D84" s="20">
        <v>6.837693936</v>
      </c>
      <c r="E84" s="21">
        <v>-3.7509830996928062E-2</v>
      </c>
      <c r="F84" s="22">
        <v>8.9938570901626491E-4</v>
      </c>
      <c r="G84" s="23">
        <v>-1.2657031626266302E-2</v>
      </c>
      <c r="H84" s="24">
        <v>81.011178290999993</v>
      </c>
      <c r="I84" s="25">
        <v>1.979274067584802E-2</v>
      </c>
      <c r="J84" s="26">
        <v>2.7749924611404131E-2</v>
      </c>
      <c r="K84" s="25">
        <v>3.104730501237718E-2</v>
      </c>
      <c r="L84" s="25">
        <v>3.9959198300214105E-2</v>
      </c>
    </row>
    <row r="85" spans="2:12" s="4" customFormat="1" ht="12.75" customHeight="1" x14ac:dyDescent="0.25">
      <c r="B85" s="58"/>
      <c r="C85" s="19" t="s">
        <v>16</v>
      </c>
      <c r="D85" s="20">
        <v>12.507789000000001</v>
      </c>
      <c r="E85" s="21">
        <v>2.6747603893662042E-2</v>
      </c>
      <c r="F85" s="22">
        <v>7.2610008524179426E-2</v>
      </c>
      <c r="G85" s="31">
        <v>0.10107954115531181</v>
      </c>
      <c r="H85" s="24">
        <v>148.03891100000001</v>
      </c>
      <c r="I85" s="32">
        <v>9.1121683774409767E-2</v>
      </c>
      <c r="J85" s="26">
        <v>9.69607060536406E-2</v>
      </c>
      <c r="K85" s="25">
        <v>8.9826680250126412E-2</v>
      </c>
      <c r="L85" s="25">
        <v>9.1963407611217463E-2</v>
      </c>
    </row>
    <row r="86" spans="2:12" s="4" customFormat="1" ht="12.75" customHeight="1" x14ac:dyDescent="0.25">
      <c r="B86" s="58"/>
      <c r="C86" s="19" t="s">
        <v>17</v>
      </c>
      <c r="D86" s="20">
        <v>45.238287</v>
      </c>
      <c r="E86" s="21">
        <v>-6.2893845736584408E-2</v>
      </c>
      <c r="F86" s="22">
        <v>-1.7317200857047133E-2</v>
      </c>
      <c r="G86" s="23">
        <v>3.302895216066104E-2</v>
      </c>
      <c r="H86" s="24">
        <v>572.42807399999992</v>
      </c>
      <c r="I86" s="25">
        <v>2.3693024955413922E-2</v>
      </c>
      <c r="J86" s="26">
        <v>3.7217616292493094E-2</v>
      </c>
      <c r="K86" s="25">
        <v>3.2828697461818157E-2</v>
      </c>
      <c r="L86" s="25">
        <v>4.4284340652893883E-2</v>
      </c>
    </row>
    <row r="87" spans="2:12" s="4" customFormat="1" ht="12.75" customHeight="1" x14ac:dyDescent="0.25">
      <c r="B87" s="58"/>
      <c r="C87" s="27" t="s">
        <v>18</v>
      </c>
      <c r="D87" s="20">
        <v>28.317947</v>
      </c>
      <c r="E87" s="21">
        <v>-5.5581522647025983E-2</v>
      </c>
      <c r="F87" s="22">
        <v>-1.1886227074058175E-2</v>
      </c>
      <c r="G87" s="23">
        <v>4.4366765861981294E-2</v>
      </c>
      <c r="H87" s="24">
        <v>360.84673599999996</v>
      </c>
      <c r="I87" s="25">
        <v>3.3799806685565814E-2</v>
      </c>
      <c r="J87" s="26">
        <v>4.6795690773638432E-2</v>
      </c>
      <c r="K87" s="25">
        <v>4.5385332457318128E-2</v>
      </c>
      <c r="L87" s="25">
        <v>5.612040753645009E-2</v>
      </c>
    </row>
    <row r="88" spans="2:12" s="4" customFormat="1" ht="12.75" customHeight="1" x14ac:dyDescent="0.25">
      <c r="B88" s="58"/>
      <c r="C88" s="27" t="s">
        <v>19</v>
      </c>
      <c r="D88" s="20">
        <v>16.920339999999999</v>
      </c>
      <c r="E88" s="21">
        <v>-7.488168346280355E-2</v>
      </c>
      <c r="F88" s="22">
        <v>-2.658908279538641E-2</v>
      </c>
      <c r="G88" s="23">
        <v>1.4718366641575553E-2</v>
      </c>
      <c r="H88" s="24">
        <v>211.58133800000002</v>
      </c>
      <c r="I88" s="25">
        <v>6.9045911299121521E-3</v>
      </c>
      <c r="J88" s="26">
        <v>2.1297045025316041E-2</v>
      </c>
      <c r="K88" s="25">
        <v>1.1855860831402554E-2</v>
      </c>
      <c r="L88" s="25">
        <v>2.4664274829928168E-2</v>
      </c>
    </row>
    <row r="89" spans="2:12" s="4" customFormat="1" ht="12.75" customHeight="1" x14ac:dyDescent="0.25">
      <c r="B89" s="58"/>
      <c r="C89" s="33" t="s">
        <v>20</v>
      </c>
      <c r="D89" s="12">
        <v>73.467422225000007</v>
      </c>
      <c r="E89" s="13">
        <v>1.541968211706668E-2</v>
      </c>
      <c r="F89" s="14">
        <v>5.356983577958041E-2</v>
      </c>
      <c r="G89" s="34">
        <v>6.8069814996264411E-2</v>
      </c>
      <c r="H89" s="16">
        <v>891.15006758000004</v>
      </c>
      <c r="I89" s="17">
        <v>5.4841992296543296E-2</v>
      </c>
      <c r="J89" s="18">
        <v>5.7937245434223295E-2</v>
      </c>
      <c r="K89" s="17">
        <v>5.7869987809499257E-2</v>
      </c>
      <c r="L89" s="17">
        <v>5.8996400616919686E-2</v>
      </c>
    </row>
    <row r="90" spans="2:12" s="4" customFormat="1" ht="12.75" customHeight="1" x14ac:dyDescent="0.25">
      <c r="B90" s="58"/>
      <c r="C90" s="35" t="s">
        <v>21</v>
      </c>
      <c r="D90" s="20">
        <v>56.993173225000007</v>
      </c>
      <c r="E90" s="21">
        <v>2.3331879049140358E-2</v>
      </c>
      <c r="F90" s="22">
        <v>6.2034203216238204E-2</v>
      </c>
      <c r="G90" s="23">
        <v>8.1145545381710926E-2</v>
      </c>
      <c r="H90" s="24">
        <v>688.72582857999987</v>
      </c>
      <c r="I90" s="25">
        <v>5.9748778337330943E-2</v>
      </c>
      <c r="J90" s="26">
        <v>6.1314593288392505E-2</v>
      </c>
      <c r="K90" s="25">
        <v>6.3845215627164942E-2</v>
      </c>
      <c r="L90" s="25">
        <v>6.3557873532816167E-2</v>
      </c>
    </row>
    <row r="91" spans="2:12" s="4" customFormat="1" ht="12.75" customHeight="1" x14ac:dyDescent="0.25">
      <c r="B91" s="58"/>
      <c r="C91" s="36" t="s">
        <v>22</v>
      </c>
      <c r="D91" s="20">
        <v>52.397552225000005</v>
      </c>
      <c r="E91" s="21">
        <v>2.6306471624503391E-2</v>
      </c>
      <c r="F91" s="22">
        <v>6.8659652203882704E-2</v>
      </c>
      <c r="G91" s="23">
        <v>9.1021652722444113E-2</v>
      </c>
      <c r="H91" s="24">
        <v>636.21690258000001</v>
      </c>
      <c r="I91" s="25">
        <v>7.2836741491323131E-2</v>
      </c>
      <c r="J91" s="26">
        <v>7.4109621414981897E-2</v>
      </c>
      <c r="K91" s="25">
        <v>7.4807288376532721E-2</v>
      </c>
      <c r="L91" s="25">
        <v>7.4476409491439188E-2</v>
      </c>
    </row>
    <row r="92" spans="2:12" s="4" customFormat="1" ht="12.75" customHeight="1" x14ac:dyDescent="0.25">
      <c r="B92" s="58"/>
      <c r="C92" s="29" t="s">
        <v>23</v>
      </c>
      <c r="D92" s="37">
        <v>4.5956210000000004</v>
      </c>
      <c r="E92" s="21">
        <v>-9.4032541933006808E-3</v>
      </c>
      <c r="F92" s="22">
        <v>-1.2267225712487395E-2</v>
      </c>
      <c r="G92" s="23">
        <v>-1.2557302894660394E-2</v>
      </c>
      <c r="H92" s="24">
        <v>52.50892600000001</v>
      </c>
      <c r="I92" s="25">
        <v>-7.6722906603960972E-2</v>
      </c>
      <c r="J92" s="26">
        <v>-7.2816573748208713E-2</v>
      </c>
      <c r="K92" s="25">
        <v>-5.590160457747928E-2</v>
      </c>
      <c r="L92" s="25">
        <v>-5.4817682445147176E-2</v>
      </c>
    </row>
    <row r="93" spans="2:12" s="4" customFormat="1" ht="12.75" customHeight="1" x14ac:dyDescent="0.25">
      <c r="B93" s="58"/>
      <c r="C93" s="35" t="s">
        <v>24</v>
      </c>
      <c r="D93" s="20">
        <v>16.474249</v>
      </c>
      <c r="E93" s="21">
        <v>-1.1033586350188584E-2</v>
      </c>
      <c r="F93" s="22">
        <v>2.5369484860441549E-2</v>
      </c>
      <c r="G93" s="23">
        <v>2.6586937913356756E-2</v>
      </c>
      <c r="H93" s="24">
        <v>202.424239</v>
      </c>
      <c r="I93" s="25">
        <v>3.8482225113914303E-2</v>
      </c>
      <c r="J93" s="26">
        <v>4.6653140000142423E-2</v>
      </c>
      <c r="K93" s="25">
        <v>3.8105740133420385E-2</v>
      </c>
      <c r="L93" s="25">
        <v>4.3774307507556509E-2</v>
      </c>
    </row>
    <row r="94" spans="2:12" s="4" customFormat="1" ht="12.75" customHeight="1" x14ac:dyDescent="0.25">
      <c r="B94" s="58"/>
      <c r="C94" s="70" t="s">
        <v>25</v>
      </c>
      <c r="D94" s="71">
        <v>169.79124610100001</v>
      </c>
      <c r="E94" s="72">
        <v>-1.0157996298640892E-3</v>
      </c>
      <c r="F94" s="73">
        <v>3.8137134220991076E-2</v>
      </c>
      <c r="G94" s="42">
        <v>4.6917245367330773E-2</v>
      </c>
      <c r="H94" s="74">
        <v>2063.830282681</v>
      </c>
      <c r="I94" s="75">
        <v>4.6322207978573671E-2</v>
      </c>
      <c r="J94" s="76">
        <v>5.0836755877299078E-2</v>
      </c>
      <c r="K94" s="75">
        <v>4.9707192386707399E-2</v>
      </c>
      <c r="L94" s="75">
        <v>5.2275103669359169E-2</v>
      </c>
    </row>
    <row r="95" spans="2:12" s="4" customFormat="1" ht="12.75" hidden="1" customHeight="1" x14ac:dyDescent="0.25">
      <c r="B95" s="58"/>
      <c r="C95" s="19"/>
      <c r="D95" s="20"/>
      <c r="E95" s="21"/>
      <c r="F95" s="22"/>
      <c r="G95" s="46"/>
      <c r="H95" s="24"/>
      <c r="I95" s="25"/>
      <c r="J95" s="26"/>
      <c r="K95" s="25"/>
      <c r="L95" s="25"/>
    </row>
    <row r="96" spans="2:12" s="4" customFormat="1" ht="12.75" hidden="1" customHeight="1" x14ac:dyDescent="0.25">
      <c r="B96" s="58"/>
      <c r="C96" s="19"/>
      <c r="D96" s="20"/>
      <c r="E96" s="21"/>
      <c r="F96" s="22"/>
      <c r="G96" s="46"/>
      <c r="H96" s="24"/>
      <c r="I96" s="25"/>
      <c r="J96" s="26"/>
      <c r="K96" s="25"/>
      <c r="L96" s="25"/>
    </row>
    <row r="97" spans="2:12" s="4" customFormat="1" ht="12.75" hidden="1" customHeight="1" x14ac:dyDescent="0.25">
      <c r="B97" s="58"/>
      <c r="C97" s="19"/>
      <c r="D97" s="20"/>
      <c r="E97" s="21"/>
      <c r="F97" s="22"/>
      <c r="G97" s="46"/>
      <c r="H97" s="24"/>
      <c r="I97" s="25"/>
      <c r="J97" s="26"/>
      <c r="K97" s="25"/>
      <c r="L97" s="25"/>
    </row>
    <row r="98" spans="2:12" s="4" customFormat="1" ht="12.75" hidden="1" customHeight="1" x14ac:dyDescent="0.25">
      <c r="B98" s="58"/>
      <c r="C98" s="47"/>
      <c r="D98" s="7"/>
      <c r="E98" s="48"/>
      <c r="F98" s="48"/>
      <c r="G98" s="48"/>
      <c r="H98" s="49"/>
      <c r="I98" s="48"/>
      <c r="J98" s="48"/>
      <c r="K98" s="48"/>
      <c r="L98" s="48"/>
    </row>
    <row r="99" spans="2:12" s="4" customFormat="1" ht="12.75" hidden="1" customHeight="1" x14ac:dyDescent="0.25">
      <c r="B99" s="58"/>
      <c r="C99" s="35"/>
      <c r="D99" s="50"/>
      <c r="E99" s="25"/>
      <c r="F99" s="25"/>
      <c r="G99" s="25"/>
      <c r="H99" s="51"/>
      <c r="I99" s="25"/>
      <c r="J99" s="25"/>
      <c r="K99" s="25"/>
      <c r="L99" s="25"/>
    </row>
    <row r="100" spans="2:12" s="4" customFormat="1" ht="12.75" hidden="1" customHeight="1" x14ac:dyDescent="0.25">
      <c r="B100" s="58"/>
      <c r="C100" s="53"/>
      <c r="D100" s="20"/>
      <c r="E100" s="25"/>
      <c r="F100" s="25"/>
      <c r="G100" s="25"/>
      <c r="H100" s="51"/>
      <c r="I100" s="25"/>
      <c r="J100" s="25"/>
      <c r="K100" s="25"/>
      <c r="L100" s="25"/>
    </row>
    <row r="101" spans="2:12" s="4" customFormat="1" ht="12.75" hidden="1" customHeight="1" x14ac:dyDescent="0.25">
      <c r="B101" s="58"/>
      <c r="C101" s="53"/>
      <c r="D101" s="20"/>
      <c r="E101" s="25"/>
      <c r="F101" s="25"/>
      <c r="G101" s="25"/>
      <c r="H101" s="51"/>
      <c r="I101" s="25"/>
      <c r="J101" s="25"/>
      <c r="K101" s="25"/>
      <c r="L101" s="25"/>
    </row>
    <row r="102" spans="2:12" s="4" customFormat="1" ht="12.75" hidden="1" customHeight="1" x14ac:dyDescent="0.25">
      <c r="B102" s="58"/>
      <c r="C102" s="53"/>
      <c r="D102" s="20"/>
      <c r="E102" s="25"/>
      <c r="F102" s="25"/>
      <c r="G102" s="25"/>
      <c r="H102" s="51"/>
      <c r="I102" s="25"/>
      <c r="J102" s="25"/>
      <c r="K102" s="25"/>
      <c r="L102" s="25"/>
    </row>
    <row r="103" spans="2:12" s="4" customFormat="1" ht="12.75" hidden="1" customHeight="1" x14ac:dyDescent="0.25">
      <c r="B103" s="58"/>
      <c r="C103" s="35"/>
      <c r="D103" s="20"/>
      <c r="E103" s="25"/>
      <c r="F103" s="25"/>
      <c r="G103" s="25"/>
      <c r="H103" s="51"/>
      <c r="I103" s="25"/>
      <c r="J103" s="25"/>
      <c r="K103" s="25"/>
      <c r="L103" s="25"/>
    </row>
    <row r="104" spans="2:12" s="4" customFormat="1" ht="12.75" hidden="1" customHeight="1" x14ac:dyDescent="0.25">
      <c r="B104" s="58"/>
      <c r="C104" s="54"/>
      <c r="D104" s="55"/>
      <c r="E104" s="56"/>
      <c r="F104" s="56"/>
      <c r="G104" s="56"/>
      <c r="H104" s="57"/>
      <c r="I104" s="56"/>
      <c r="J104" s="56"/>
      <c r="K104" s="56"/>
      <c r="L104" s="56"/>
    </row>
    <row r="105" spans="2:12" s="4" customFormat="1" ht="12.75" customHeight="1" x14ac:dyDescent="0.25">
      <c r="B105" s="58"/>
      <c r="C105" s="59"/>
      <c r="D105" s="66"/>
      <c r="E105" s="60"/>
      <c r="F105" s="60"/>
      <c r="G105" s="60"/>
      <c r="H105" s="61"/>
      <c r="I105" s="60"/>
      <c r="J105" s="60"/>
      <c r="K105" s="60"/>
      <c r="L105" s="67" t="s">
        <v>39</v>
      </c>
    </row>
    <row r="106" spans="2:12" x14ac:dyDescent="0.25">
      <c r="C106" s="68"/>
    </row>
    <row r="107" spans="2:12" ht="32.25" customHeight="1" x14ac:dyDescent="0.25">
      <c r="C107" s="172" t="s">
        <v>40</v>
      </c>
      <c r="D107" s="172"/>
      <c r="E107" s="172"/>
      <c r="F107" s="172"/>
      <c r="G107" s="172"/>
      <c r="H107" s="172"/>
      <c r="I107" s="172"/>
      <c r="J107" s="172"/>
      <c r="K107" s="172"/>
      <c r="L107" s="172"/>
    </row>
    <row r="108" spans="2:12" ht="8.25" customHeight="1" x14ac:dyDescent="0.25">
      <c r="C108" s="172"/>
      <c r="D108" s="172"/>
      <c r="E108" s="172"/>
      <c r="F108" s="172"/>
      <c r="G108" s="172"/>
      <c r="H108" s="172"/>
      <c r="I108" s="172"/>
      <c r="J108" s="172"/>
      <c r="K108" s="172"/>
      <c r="L108" s="172"/>
    </row>
  </sheetData>
  <mergeCells count="32">
    <mergeCell ref="C4:C6"/>
    <mergeCell ref="D4:F4"/>
    <mergeCell ref="G4:J4"/>
    <mergeCell ref="K4:L4"/>
    <mergeCell ref="D5:D6"/>
    <mergeCell ref="E5:F5"/>
    <mergeCell ref="G5:G6"/>
    <mergeCell ref="H5:H6"/>
    <mergeCell ref="I5:J5"/>
    <mergeCell ref="K5:L5"/>
    <mergeCell ref="C38:C40"/>
    <mergeCell ref="D38:F38"/>
    <mergeCell ref="G38:J38"/>
    <mergeCell ref="K38:L38"/>
    <mergeCell ref="D39:D40"/>
    <mergeCell ref="E39:F39"/>
    <mergeCell ref="G39:G40"/>
    <mergeCell ref="H39:H40"/>
    <mergeCell ref="I39:J39"/>
    <mergeCell ref="K39:L39"/>
    <mergeCell ref="C107:L107"/>
    <mergeCell ref="C108:L108"/>
    <mergeCell ref="C72:C74"/>
    <mergeCell ref="D72:F72"/>
    <mergeCell ref="G72:J72"/>
    <mergeCell ref="K72:L72"/>
    <mergeCell ref="D73:D74"/>
    <mergeCell ref="E73:F73"/>
    <mergeCell ref="G73:G74"/>
    <mergeCell ref="H73:H74"/>
    <mergeCell ref="I73:J73"/>
    <mergeCell ref="K73:L73"/>
  </mergeCells>
  <pageMargins left="0" right="0" top="0" bottom="0" header="0" footer="0"/>
  <pageSetup paperSize="9" scale="77" fitToWidth="2" orientation="portrait" r:id="rId1"/>
  <headerFooter alignWithMargins="0"/>
  <rowBreaks count="1" manualBreakCount="1">
    <brk id="37" min="2"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90A72-E2FE-448E-BC16-F8A5E55BFE4B}">
  <sheetPr>
    <tabColor rgb="FF0000FF"/>
  </sheetPr>
  <dimension ref="A1:O215"/>
  <sheetViews>
    <sheetView showGridLines="0" zoomScale="120" zoomScaleNormal="120" zoomScaleSheetLayoutView="100" workbookViewId="0">
      <pane ySplit="1" topLeftCell="A2" activePane="bottomLeft" state="frozenSplit"/>
      <selection pane="bottomLeft"/>
    </sheetView>
  </sheetViews>
  <sheetFormatPr baseColWidth="10" defaultColWidth="11.453125" defaultRowHeight="13" x14ac:dyDescent="0.35"/>
  <cols>
    <col min="1" max="7" width="14.453125" style="80" customWidth="1"/>
    <col min="8" max="9" width="13.26953125" style="80" customWidth="1"/>
    <col min="10" max="12" width="14.453125" style="80" customWidth="1"/>
    <col min="13" max="13" width="2.54296875" style="80" customWidth="1"/>
    <col min="14" max="14" width="7.54296875" style="80" customWidth="1"/>
    <col min="15" max="16384" width="11.453125" style="80"/>
  </cols>
  <sheetData>
    <row r="1" spans="1:15" s="77" customFormat="1" ht="15.5" x14ac:dyDescent="0.35">
      <c r="A1" s="188" t="s">
        <v>41</v>
      </c>
      <c r="B1" s="188"/>
      <c r="C1" s="188"/>
      <c r="D1" s="188"/>
      <c r="E1" s="188" t="s">
        <v>42</v>
      </c>
      <c r="F1" s="188"/>
      <c r="G1" s="188"/>
      <c r="H1" s="188"/>
      <c r="I1" s="188" t="s">
        <v>43</v>
      </c>
      <c r="J1" s="188"/>
      <c r="K1" s="188"/>
      <c r="L1" s="188"/>
    </row>
    <row r="2" spans="1:15" ht="15.5" x14ac:dyDescent="0.35">
      <c r="A2" s="78" t="s">
        <v>44</v>
      </c>
      <c r="B2" s="78"/>
      <c r="C2" s="78"/>
      <c r="D2" s="78"/>
      <c r="E2" s="79"/>
      <c r="G2" s="81"/>
      <c r="H2" s="79"/>
      <c r="I2" s="82"/>
      <c r="J2" s="82"/>
      <c r="K2" s="82"/>
      <c r="N2" s="83">
        <v>45231</v>
      </c>
      <c r="O2" s="77"/>
    </row>
    <row r="3" spans="1:15" ht="15.5" x14ac:dyDescent="0.35">
      <c r="A3" s="84" t="s">
        <v>45</v>
      </c>
      <c r="B3" s="79"/>
      <c r="C3" s="79"/>
      <c r="D3" s="79"/>
      <c r="E3" s="79"/>
      <c r="F3" s="81"/>
      <c r="G3" s="81"/>
      <c r="H3" s="79"/>
      <c r="I3" s="79"/>
      <c r="J3" s="79"/>
      <c r="K3" s="79"/>
      <c r="L3" s="85" t="s">
        <v>46</v>
      </c>
      <c r="N3" s="83">
        <v>45231</v>
      </c>
      <c r="O3" s="77"/>
    </row>
    <row r="4" spans="1:15" ht="12.75" customHeight="1" x14ac:dyDescent="0.35">
      <c r="A4" s="80" t="s">
        <v>53</v>
      </c>
      <c r="N4" s="80" t="b">
        <f>N3=N2</f>
        <v>1</v>
      </c>
    </row>
    <row r="5" spans="1:15" ht="12.75" customHeight="1" x14ac:dyDescent="0.35">
      <c r="N5" s="80" t="s">
        <v>47</v>
      </c>
    </row>
    <row r="6" spans="1:15" ht="12.75" customHeight="1" x14ac:dyDescent="0.35">
      <c r="F6" s="86"/>
      <c r="G6" s="86"/>
    </row>
    <row r="7" spans="1:15" ht="12.75" customHeight="1" x14ac:dyDescent="0.35"/>
    <row r="8" spans="1:15" ht="12.75" customHeight="1" x14ac:dyDescent="0.35"/>
    <row r="9" spans="1:15" ht="12.75" customHeight="1" x14ac:dyDescent="0.35"/>
    <row r="10" spans="1:15" ht="12.75" customHeight="1" x14ac:dyDescent="0.35"/>
    <row r="11" spans="1:15" ht="12.75" customHeight="1" x14ac:dyDescent="0.35"/>
    <row r="12" spans="1:15" ht="12.75" customHeight="1" x14ac:dyDescent="0.35"/>
    <row r="13" spans="1:15" ht="12.75" customHeight="1" x14ac:dyDescent="0.35"/>
    <row r="14" spans="1:15" ht="12.75" customHeight="1" x14ac:dyDescent="0.35"/>
    <row r="15" spans="1:15" ht="12.75" customHeight="1" x14ac:dyDescent="0.35"/>
    <row r="16" spans="1:15" ht="12.75" customHeight="1" x14ac:dyDescent="0.35"/>
    <row r="17" spans="1:1" ht="12.75" customHeight="1" x14ac:dyDescent="0.35"/>
    <row r="18" spans="1:1" ht="12.75" customHeight="1" x14ac:dyDescent="0.35"/>
    <row r="19" spans="1:1" ht="12.75" customHeight="1" x14ac:dyDescent="0.35">
      <c r="A19" s="80" t="s">
        <v>94</v>
      </c>
    </row>
    <row r="20" spans="1:1" ht="12.75" customHeight="1" x14ac:dyDescent="0.35"/>
    <row r="21" spans="1:1" ht="12.75" customHeight="1" x14ac:dyDescent="0.35"/>
    <row r="22" spans="1:1" ht="12.75" customHeight="1" x14ac:dyDescent="0.35"/>
    <row r="23" spans="1:1" ht="12.75" customHeight="1" x14ac:dyDescent="0.35"/>
    <row r="24" spans="1:1" ht="12.75" customHeight="1" x14ac:dyDescent="0.35"/>
    <row r="25" spans="1:1" ht="12.75" customHeight="1" x14ac:dyDescent="0.35"/>
    <row r="26" spans="1:1" ht="12.75" customHeight="1" x14ac:dyDescent="0.35"/>
    <row r="27" spans="1:1" ht="12.75" customHeight="1" x14ac:dyDescent="0.35"/>
    <row r="28" spans="1:1" ht="12.75" customHeight="1" x14ac:dyDescent="0.35"/>
    <row r="29" spans="1:1" ht="12.75" customHeight="1" x14ac:dyDescent="0.35"/>
    <row r="30" spans="1:1" ht="12.75" customHeight="1" x14ac:dyDescent="0.35"/>
    <row r="31" spans="1:1" ht="12.75" customHeight="1" x14ac:dyDescent="0.35"/>
    <row r="32" spans="1:1" ht="12.75" customHeight="1" x14ac:dyDescent="0.35"/>
    <row r="33" spans="1:7" ht="12.75" customHeight="1" x14ac:dyDescent="0.35"/>
    <row r="34" spans="1:7" ht="12.75" customHeight="1" x14ac:dyDescent="0.3">
      <c r="A34" s="80" t="s">
        <v>95</v>
      </c>
      <c r="F34" s="87"/>
      <c r="G34" s="87"/>
    </row>
    <row r="35" spans="1:7" ht="12.75" customHeight="1" x14ac:dyDescent="0.35"/>
    <row r="36" spans="1:7" ht="12.75" customHeight="1" x14ac:dyDescent="0.35"/>
    <row r="37" spans="1:7" ht="12.75" customHeight="1" x14ac:dyDescent="0.35"/>
    <row r="38" spans="1:7" ht="12.75" customHeight="1" x14ac:dyDescent="0.35"/>
    <row r="39" spans="1:7" ht="12.75" customHeight="1" x14ac:dyDescent="0.35"/>
    <row r="40" spans="1:7" ht="12.75" customHeight="1" x14ac:dyDescent="0.35"/>
    <row r="41" spans="1:7" ht="12.75" customHeight="1" x14ac:dyDescent="0.35"/>
    <row r="42" spans="1:7" ht="12.75" customHeight="1" x14ac:dyDescent="0.35"/>
    <row r="43" spans="1:7" ht="12.75" customHeight="1" x14ac:dyDescent="0.35"/>
    <row r="44" spans="1:7" ht="12.75" customHeight="1" x14ac:dyDescent="0.35"/>
    <row r="45" spans="1:7" ht="12.75" customHeight="1" x14ac:dyDescent="0.35"/>
    <row r="46" spans="1:7" ht="12.75" customHeight="1" x14ac:dyDescent="0.35"/>
    <row r="47" spans="1:7" ht="12.75" customHeight="1" x14ac:dyDescent="0.35"/>
    <row r="48" spans="1:7" ht="12.75" customHeight="1" x14ac:dyDescent="0.35"/>
    <row r="49" spans="1:12" s="87" customFormat="1" ht="12.75" customHeight="1" x14ac:dyDescent="0.3">
      <c r="A49" s="87" t="s">
        <v>96</v>
      </c>
    </row>
    <row r="50" spans="1:12" s="88" customFormat="1" ht="12.75" customHeight="1" x14ac:dyDescent="0.3">
      <c r="E50" s="87"/>
    </row>
    <row r="51" spans="1:12" s="88" customFormat="1" ht="12.75" customHeight="1" x14ac:dyDescent="0.3">
      <c r="E51" s="87"/>
    </row>
    <row r="52" spans="1:12" s="88" customFormat="1" ht="12.75" customHeight="1" x14ac:dyDescent="0.3">
      <c r="E52" s="87"/>
    </row>
    <row r="53" spans="1:12" s="88" customFormat="1" ht="12.75" customHeight="1" x14ac:dyDescent="0.3">
      <c r="E53" s="87"/>
    </row>
    <row r="54" spans="1:12" s="88" customFormat="1" ht="12.75" customHeight="1" x14ac:dyDescent="0.3">
      <c r="E54" s="87"/>
    </row>
    <row r="55" spans="1:12" s="88" customFormat="1" ht="12.75" customHeight="1" x14ac:dyDescent="0.3">
      <c r="E55" s="87"/>
    </row>
    <row r="56" spans="1:12" s="88" customFormat="1" ht="12.75" customHeight="1" x14ac:dyDescent="0.3">
      <c r="E56" s="87"/>
    </row>
    <row r="57" spans="1:12" s="88" customFormat="1" ht="12.75" customHeight="1" x14ac:dyDescent="0.3">
      <c r="E57" s="87"/>
    </row>
    <row r="58" spans="1:12" s="88" customFormat="1" ht="12.75" customHeight="1" x14ac:dyDescent="0.3">
      <c r="E58" s="87"/>
    </row>
    <row r="59" spans="1:12" s="88" customFormat="1" ht="12.75" customHeight="1" x14ac:dyDescent="0.3">
      <c r="E59" s="87"/>
    </row>
    <row r="60" spans="1:12" s="88" customFormat="1" ht="12.75" customHeight="1" x14ac:dyDescent="0.3">
      <c r="E60" s="87"/>
    </row>
    <row r="61" spans="1:12" s="88" customFormat="1" ht="12.75" customHeight="1" x14ac:dyDescent="0.3">
      <c r="E61" s="87"/>
    </row>
    <row r="62" spans="1:12" s="88" customFormat="1" ht="12.75" customHeight="1" x14ac:dyDescent="0.3">
      <c r="E62" s="87"/>
    </row>
    <row r="63" spans="1:12" s="88" customFormat="1" ht="12.75" customHeight="1" x14ac:dyDescent="0.3">
      <c r="E63" s="87"/>
    </row>
    <row r="64" spans="1:12" ht="12.75" customHeight="1" x14ac:dyDescent="0.35">
      <c r="A64" s="80" t="s">
        <v>97</v>
      </c>
      <c r="E64" s="89"/>
      <c r="F64" s="89"/>
      <c r="G64" s="89"/>
      <c r="H64" s="89"/>
      <c r="L64" s="89"/>
    </row>
    <row r="65" spans="1:1" ht="12.75" customHeight="1" x14ac:dyDescent="0.35"/>
    <row r="66" spans="1:1" ht="12.75" customHeight="1" x14ac:dyDescent="0.35"/>
    <row r="67" spans="1:1" ht="12.75" customHeight="1" x14ac:dyDescent="0.35"/>
    <row r="68" spans="1:1" ht="12.75" customHeight="1" x14ac:dyDescent="0.35"/>
    <row r="69" spans="1:1" ht="12.75" customHeight="1" x14ac:dyDescent="0.35"/>
    <row r="70" spans="1:1" ht="12.75" customHeight="1" x14ac:dyDescent="0.35"/>
    <row r="71" spans="1:1" ht="12.75" customHeight="1" x14ac:dyDescent="0.35"/>
    <row r="72" spans="1:1" ht="12.75" customHeight="1" x14ac:dyDescent="0.35"/>
    <row r="73" spans="1:1" ht="12.75" customHeight="1" x14ac:dyDescent="0.35"/>
    <row r="74" spans="1:1" ht="12.75" customHeight="1" x14ac:dyDescent="0.35"/>
    <row r="75" spans="1:1" ht="12.75" customHeight="1" x14ac:dyDescent="0.35"/>
    <row r="76" spans="1:1" ht="12.75" customHeight="1" x14ac:dyDescent="0.35"/>
    <row r="77" spans="1:1" ht="12.75" customHeight="1" x14ac:dyDescent="0.35"/>
    <row r="78" spans="1:1" ht="12.75" customHeight="1" x14ac:dyDescent="0.35"/>
    <row r="79" spans="1:1" ht="12.75" customHeight="1" x14ac:dyDescent="0.35">
      <c r="A79" s="80" t="s">
        <v>102</v>
      </c>
    </row>
    <row r="80" spans="1:1" ht="12.75" customHeight="1" x14ac:dyDescent="0.35"/>
    <row r="81" spans="1:1" ht="12.75" customHeight="1" x14ac:dyDescent="0.35"/>
    <row r="82" spans="1:1" ht="12.75" customHeight="1" x14ac:dyDescent="0.35"/>
    <row r="83" spans="1:1" ht="12.75" customHeight="1" x14ac:dyDescent="0.35"/>
    <row r="84" spans="1:1" ht="12.75" customHeight="1" x14ac:dyDescent="0.35"/>
    <row r="85" spans="1:1" ht="12.75" customHeight="1" x14ac:dyDescent="0.35"/>
    <row r="86" spans="1:1" ht="12.75" customHeight="1" x14ac:dyDescent="0.35"/>
    <row r="87" spans="1:1" ht="12.75" customHeight="1" x14ac:dyDescent="0.35"/>
    <row r="88" spans="1:1" ht="12.75" customHeight="1" x14ac:dyDescent="0.35"/>
    <row r="89" spans="1:1" ht="12.75" customHeight="1" x14ac:dyDescent="0.35"/>
    <row r="90" spans="1:1" ht="12.75" customHeight="1" x14ac:dyDescent="0.35"/>
    <row r="91" spans="1:1" ht="12.75" customHeight="1" x14ac:dyDescent="0.35"/>
    <row r="92" spans="1:1" ht="12.75" customHeight="1" x14ac:dyDescent="0.35"/>
    <row r="93" spans="1:1" ht="12.75" customHeight="1" x14ac:dyDescent="0.35"/>
    <row r="94" spans="1:1" ht="12.75" customHeight="1" x14ac:dyDescent="0.35">
      <c r="A94" s="80" t="s">
        <v>103</v>
      </c>
    </row>
    <row r="95" spans="1:1" ht="12.75" customHeight="1" x14ac:dyDescent="0.35"/>
    <row r="96" spans="1:1" ht="12.75" customHeight="1" x14ac:dyDescent="0.35"/>
    <row r="97" spans="1:1" ht="12.75" customHeight="1" x14ac:dyDescent="0.35"/>
    <row r="98" spans="1:1" ht="12.75" customHeight="1" x14ac:dyDescent="0.35"/>
    <row r="99" spans="1:1" ht="12.75" customHeight="1" x14ac:dyDescent="0.35"/>
    <row r="100" spans="1:1" ht="12.75" customHeight="1" x14ac:dyDescent="0.35"/>
    <row r="101" spans="1:1" ht="12.75" customHeight="1" x14ac:dyDescent="0.35"/>
    <row r="102" spans="1:1" ht="12.75" customHeight="1" x14ac:dyDescent="0.35"/>
    <row r="103" spans="1:1" ht="12.75" customHeight="1" x14ac:dyDescent="0.35"/>
    <row r="104" spans="1:1" ht="12.75" customHeight="1" x14ac:dyDescent="0.35"/>
    <row r="105" spans="1:1" ht="12.75" customHeight="1" x14ac:dyDescent="0.35"/>
    <row r="106" spans="1:1" ht="12.75" customHeight="1" x14ac:dyDescent="0.35"/>
    <row r="107" spans="1:1" ht="12.75" customHeight="1" x14ac:dyDescent="0.35"/>
    <row r="108" spans="1:1" ht="12.75" customHeight="1" x14ac:dyDescent="0.35"/>
    <row r="109" spans="1:1" s="87" customFormat="1" ht="12.75" customHeight="1" x14ac:dyDescent="0.3">
      <c r="A109" s="87" t="s">
        <v>98</v>
      </c>
    </row>
    <row r="110" spans="1:1" s="88" customFormat="1" ht="12.75" customHeight="1" x14ac:dyDescent="0.35"/>
    <row r="111" spans="1:1" s="88" customFormat="1" ht="12.75" customHeight="1" x14ac:dyDescent="0.35"/>
    <row r="112" spans="1:1" s="88" customFormat="1" ht="12.75" customHeight="1" x14ac:dyDescent="0.35"/>
    <row r="113" spans="1:1" s="88" customFormat="1" ht="12.75" customHeight="1" x14ac:dyDescent="0.35"/>
    <row r="114" spans="1:1" s="88" customFormat="1" ht="12.75" customHeight="1" x14ac:dyDescent="0.35"/>
    <row r="115" spans="1:1" s="88" customFormat="1" ht="12.75" customHeight="1" x14ac:dyDescent="0.35"/>
    <row r="116" spans="1:1" s="88" customFormat="1" ht="12.75" customHeight="1" x14ac:dyDescent="0.35"/>
    <row r="117" spans="1:1" s="88" customFormat="1" ht="12.75" customHeight="1" x14ac:dyDescent="0.35"/>
    <row r="118" spans="1:1" s="88" customFormat="1" ht="12.75" customHeight="1" x14ac:dyDescent="0.35"/>
    <row r="119" spans="1:1" s="88" customFormat="1" ht="12.75" customHeight="1" x14ac:dyDescent="0.35"/>
    <row r="120" spans="1:1" s="88" customFormat="1" ht="12.75" customHeight="1" x14ac:dyDescent="0.35"/>
    <row r="121" spans="1:1" s="88" customFormat="1" ht="12.75" customHeight="1" x14ac:dyDescent="0.35"/>
    <row r="122" spans="1:1" s="88" customFormat="1" ht="12.75" customHeight="1" x14ac:dyDescent="0.35"/>
    <row r="123" spans="1:1" s="88" customFormat="1" ht="12.75" customHeight="1" x14ac:dyDescent="0.35"/>
    <row r="124" spans="1:1" ht="12.75" customHeight="1" x14ac:dyDescent="0.35">
      <c r="A124" s="80" t="s">
        <v>104</v>
      </c>
    </row>
    <row r="125" spans="1:1" ht="12.75" customHeight="1" x14ac:dyDescent="0.35"/>
    <row r="126" spans="1:1" ht="12.75" customHeight="1" x14ac:dyDescent="0.35"/>
    <row r="127" spans="1:1" ht="12.75" customHeight="1" x14ac:dyDescent="0.35"/>
    <row r="128" spans="1:1" ht="12.75" customHeight="1" x14ac:dyDescent="0.35"/>
    <row r="129" spans="1:8" ht="12.75" customHeight="1" x14ac:dyDescent="0.35"/>
    <row r="130" spans="1:8" s="90" customFormat="1" ht="12.75" customHeight="1" x14ac:dyDescent="0.35">
      <c r="H130" s="91"/>
    </row>
    <row r="131" spans="1:8" ht="12.75" customHeight="1" x14ac:dyDescent="0.35"/>
    <row r="132" spans="1:8" ht="12.75" customHeight="1" x14ac:dyDescent="0.35"/>
    <row r="133" spans="1:8" ht="12.75" customHeight="1" x14ac:dyDescent="0.35"/>
    <row r="134" spans="1:8" ht="12.75" customHeight="1" x14ac:dyDescent="0.35"/>
    <row r="135" spans="1:8" ht="12.75" customHeight="1" x14ac:dyDescent="0.35"/>
    <row r="136" spans="1:8" ht="12.75" customHeight="1" x14ac:dyDescent="0.35"/>
    <row r="137" spans="1:8" ht="12.75" customHeight="1" x14ac:dyDescent="0.35"/>
    <row r="138" spans="1:8" ht="12.75" customHeight="1" x14ac:dyDescent="0.35"/>
    <row r="139" spans="1:8" s="87" customFormat="1" ht="12.75" customHeight="1" x14ac:dyDescent="0.3">
      <c r="A139" s="87" t="s">
        <v>99</v>
      </c>
    </row>
    <row r="140" spans="1:8" s="88" customFormat="1" ht="12.75" customHeight="1" x14ac:dyDescent="0.35"/>
    <row r="141" spans="1:8" s="88" customFormat="1" ht="12.75" customHeight="1" x14ac:dyDescent="0.35"/>
    <row r="142" spans="1:8" s="88" customFormat="1" ht="12.75" customHeight="1" x14ac:dyDescent="0.35"/>
    <row r="143" spans="1:8" s="88" customFormat="1" ht="12.75" customHeight="1" x14ac:dyDescent="0.35"/>
    <row r="144" spans="1:8" s="88" customFormat="1" ht="12.75" customHeight="1" x14ac:dyDescent="0.35"/>
    <row r="145" spans="1:4" s="88" customFormat="1" ht="12.75" customHeight="1" x14ac:dyDescent="0.35"/>
    <row r="146" spans="1:4" s="88" customFormat="1" ht="12.75" customHeight="1" x14ac:dyDescent="0.35"/>
    <row r="147" spans="1:4" s="88" customFormat="1" ht="12.75" customHeight="1" x14ac:dyDescent="0.35"/>
    <row r="148" spans="1:4" s="88" customFormat="1" ht="12.75" customHeight="1" x14ac:dyDescent="0.35"/>
    <row r="149" spans="1:4" s="88" customFormat="1" ht="12.75" customHeight="1" x14ac:dyDescent="0.35"/>
    <row r="150" spans="1:4" s="88" customFormat="1" ht="12.75" customHeight="1" x14ac:dyDescent="0.35"/>
    <row r="151" spans="1:4" s="88" customFormat="1" ht="12.75" customHeight="1" x14ac:dyDescent="0.35"/>
    <row r="152" spans="1:4" s="88" customFormat="1" ht="12.75" customHeight="1" x14ac:dyDescent="0.35"/>
    <row r="153" spans="1:4" s="88" customFormat="1" ht="12.75" customHeight="1" x14ac:dyDescent="0.35"/>
    <row r="154" spans="1:4" s="92" customFormat="1" ht="12.75" customHeight="1" x14ac:dyDescent="0.3">
      <c r="A154" s="92" t="s">
        <v>105</v>
      </c>
      <c r="D154" s="93"/>
    </row>
    <row r="155" spans="1:4" ht="12.75" customHeight="1" x14ac:dyDescent="0.35"/>
    <row r="156" spans="1:4" ht="12.75" customHeight="1" x14ac:dyDescent="0.35"/>
    <row r="157" spans="1:4" ht="12.75" customHeight="1" x14ac:dyDescent="0.35"/>
    <row r="158" spans="1:4" ht="12.75" customHeight="1" x14ac:dyDescent="0.35"/>
    <row r="159" spans="1:4" ht="12.75" customHeight="1" x14ac:dyDescent="0.35"/>
    <row r="160" spans="1:4" ht="12.75" customHeight="1" x14ac:dyDescent="0.35"/>
    <row r="161" spans="1:1" ht="12.75" customHeight="1" x14ac:dyDescent="0.35"/>
    <row r="162" spans="1:1" ht="12.75" customHeight="1" x14ac:dyDescent="0.35"/>
    <row r="163" spans="1:1" ht="12.75" customHeight="1" x14ac:dyDescent="0.35"/>
    <row r="164" spans="1:1" ht="12.75" customHeight="1" x14ac:dyDescent="0.35"/>
    <row r="165" spans="1:1" ht="12.75" customHeight="1" x14ac:dyDescent="0.35"/>
    <row r="166" spans="1:1" ht="12.75" customHeight="1" x14ac:dyDescent="0.35"/>
    <row r="167" spans="1:1" ht="12.75" customHeight="1" x14ac:dyDescent="0.35"/>
    <row r="168" spans="1:1" ht="12.75" customHeight="1" x14ac:dyDescent="0.35"/>
    <row r="169" spans="1:1" s="87" customFormat="1" ht="12.75" customHeight="1" x14ac:dyDescent="0.3">
      <c r="A169" s="87" t="s">
        <v>100</v>
      </c>
    </row>
    <row r="170" spans="1:1" s="88" customFormat="1" ht="12.75" customHeight="1" x14ac:dyDescent="0.35"/>
    <row r="171" spans="1:1" s="88" customFormat="1" ht="12.75" customHeight="1" x14ac:dyDescent="0.35"/>
    <row r="172" spans="1:1" s="88" customFormat="1" ht="12.75" customHeight="1" x14ac:dyDescent="0.35"/>
    <row r="173" spans="1:1" s="88" customFormat="1" ht="12.75" customHeight="1" x14ac:dyDescent="0.35"/>
    <row r="174" spans="1:1" s="88" customFormat="1" ht="12.75" customHeight="1" x14ac:dyDescent="0.35"/>
    <row r="175" spans="1:1" s="88" customFormat="1" ht="12.75" customHeight="1" x14ac:dyDescent="0.35"/>
    <row r="176" spans="1:1" s="88" customFormat="1" ht="12.75" customHeight="1" x14ac:dyDescent="0.35"/>
    <row r="177" spans="1:8" s="88" customFormat="1" ht="12.75" customHeight="1" x14ac:dyDescent="0.35"/>
    <row r="178" spans="1:8" s="88" customFormat="1" ht="12.75" customHeight="1" x14ac:dyDescent="0.35"/>
    <row r="179" spans="1:8" s="88" customFormat="1" ht="12.75" customHeight="1" x14ac:dyDescent="0.35"/>
    <row r="180" spans="1:8" s="88" customFormat="1" ht="12.75" customHeight="1" x14ac:dyDescent="0.35"/>
    <row r="181" spans="1:8" s="88" customFormat="1" ht="12.75" customHeight="1" x14ac:dyDescent="0.35"/>
    <row r="182" spans="1:8" s="88" customFormat="1" ht="12.75" customHeight="1" x14ac:dyDescent="0.35"/>
    <row r="183" spans="1:8" s="92" customFormat="1" ht="12.75" customHeight="1" x14ac:dyDescent="0.3">
      <c r="A183" s="92" t="s">
        <v>106</v>
      </c>
      <c r="D183" s="93"/>
      <c r="H183" s="80"/>
    </row>
    <row r="184" spans="1:8" ht="12.75" customHeight="1" x14ac:dyDescent="0.35"/>
    <row r="185" spans="1:8" ht="12.75" customHeight="1" x14ac:dyDescent="0.35"/>
    <row r="186" spans="1:8" ht="12.75" customHeight="1" x14ac:dyDescent="0.35"/>
    <row r="187" spans="1:8" ht="12.75" customHeight="1" x14ac:dyDescent="0.35"/>
    <row r="188" spans="1:8" ht="12.75" customHeight="1" x14ac:dyDescent="0.35"/>
    <row r="189" spans="1:8" ht="12.75" customHeight="1" x14ac:dyDescent="0.35"/>
    <row r="190" spans="1:8" ht="12.75" customHeight="1" x14ac:dyDescent="0.35"/>
    <row r="191" spans="1:8" ht="12.75" customHeight="1" x14ac:dyDescent="0.35"/>
    <row r="192" spans="1:8" ht="12.75" customHeight="1" x14ac:dyDescent="0.35"/>
    <row r="193" spans="1:12" ht="12.75" customHeight="1" x14ac:dyDescent="0.35"/>
    <row r="194" spans="1:12" ht="12.75" customHeight="1" x14ac:dyDescent="0.35"/>
    <row r="195" spans="1:12" ht="12.75" customHeight="1" x14ac:dyDescent="0.35"/>
    <row r="196" spans="1:12" ht="12.75" customHeight="1" x14ac:dyDescent="0.35"/>
    <row r="197" spans="1:12" ht="12.75" customHeight="1" x14ac:dyDescent="0.35"/>
    <row r="198" spans="1:12" s="88" customFormat="1" ht="12.75" customHeight="1" x14ac:dyDescent="0.3">
      <c r="A198" s="87" t="s">
        <v>101</v>
      </c>
      <c r="B198" s="87"/>
      <c r="C198" s="87"/>
      <c r="D198" s="89"/>
      <c r="E198" s="87"/>
      <c r="F198" s="87"/>
      <c r="G198" s="87"/>
      <c r="H198" s="87"/>
      <c r="I198" s="87"/>
      <c r="J198" s="87"/>
      <c r="K198" s="87"/>
      <c r="L198" s="87"/>
    </row>
    <row r="199" spans="1:12" s="88" customFormat="1" ht="12.75" customHeight="1" x14ac:dyDescent="0.35"/>
    <row r="200" spans="1:12" s="88" customFormat="1" ht="12.75" customHeight="1" x14ac:dyDescent="0.35"/>
    <row r="201" spans="1:12" s="88" customFormat="1" ht="12.75" customHeight="1" x14ac:dyDescent="0.35"/>
    <row r="202" spans="1:12" s="88" customFormat="1" ht="12.75" customHeight="1" x14ac:dyDescent="0.35"/>
    <row r="203" spans="1:12" s="88" customFormat="1" ht="12.75" customHeight="1" x14ac:dyDescent="0.35"/>
    <row r="204" spans="1:12" s="88" customFormat="1" ht="12.75" customHeight="1" x14ac:dyDescent="0.35"/>
    <row r="205" spans="1:12" s="88" customFormat="1" ht="12.75" customHeight="1" x14ac:dyDescent="0.35"/>
    <row r="206" spans="1:12" s="88" customFormat="1" ht="12.75" customHeight="1" x14ac:dyDescent="0.35"/>
    <row r="207" spans="1:12" s="88" customFormat="1" ht="12.75" customHeight="1" x14ac:dyDescent="0.35"/>
    <row r="208" spans="1:12" s="88" customFormat="1" ht="12.75" customHeight="1" x14ac:dyDescent="0.35"/>
    <row r="209" spans="1:1" s="88" customFormat="1" ht="12.75" customHeight="1" x14ac:dyDescent="0.35"/>
    <row r="210" spans="1:1" s="88" customFormat="1" ht="12.75" customHeight="1" x14ac:dyDescent="0.35"/>
    <row r="211" spans="1:1" s="88" customFormat="1" ht="12.75" customHeight="1" x14ac:dyDescent="0.35"/>
    <row r="212" spans="1:1" s="88" customFormat="1" ht="12.75" customHeight="1" x14ac:dyDescent="0.3">
      <c r="A212" s="87"/>
    </row>
    <row r="213" spans="1:1" ht="12.75" customHeight="1" x14ac:dyDescent="0.35"/>
    <row r="214" spans="1:1" ht="12.75" customHeight="1" x14ac:dyDescent="0.35"/>
    <row r="215" spans="1:1" ht="12.75" customHeight="1" x14ac:dyDescent="0.35"/>
  </sheetData>
  <mergeCells count="3">
    <mergeCell ref="A1:D1"/>
    <mergeCell ref="E1:H1"/>
    <mergeCell ref="I1:L1"/>
  </mergeCells>
  <conditionalFormatting sqref="N4">
    <cfRule type="cellIs" dxfId="50" priority="1" operator="equal">
      <formula>FALSE</formula>
    </cfRule>
  </conditionalFormatting>
  <pageMargins left="0" right="0" top="0.19685039370078741" bottom="0.19685039370078741" header="0.15748031496062992" footer="0.15748031496062992"/>
  <pageSetup paperSize="9" scale="86" orientation="landscape" r:id="rId1"/>
  <headerFooter>
    <oddHeader xml:space="preserve">&amp;L&amp;"Arial,Gras"&amp;9
</oddHeader>
    <oddFooter>&amp;CPage &amp;P&amp;R&amp;Z&amp;F</oddFooter>
  </headerFooter>
  <rowBreaks count="4" manualBreakCount="4">
    <brk id="48" max="11" man="1"/>
    <brk id="93" max="11" man="1"/>
    <brk id="138" max="11" man="1"/>
    <brk id="182"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DB007-1D6E-47D0-840D-C3F09A4A6662}">
  <sheetPr>
    <tabColor rgb="FF0000FF"/>
  </sheetPr>
  <dimension ref="A1:GP109"/>
  <sheetViews>
    <sheetView zoomScaleNormal="100" workbookViewId="0"/>
  </sheetViews>
  <sheetFormatPr baseColWidth="10" defaultColWidth="11.453125" defaultRowHeight="11.5" x14ac:dyDescent="0.25"/>
  <cols>
    <col min="1" max="1" width="4.453125" style="2" customWidth="1"/>
    <col min="2" max="2" width="3.54296875" style="2" customWidth="1"/>
    <col min="3" max="3" width="44.54296875" style="2" bestFit="1" customWidth="1"/>
    <col min="4" max="4" width="11.453125" style="2" bestFit="1" customWidth="1"/>
    <col min="5" max="7" width="9.54296875" style="2" customWidth="1"/>
    <col min="8" max="8" width="10.453125" style="2" customWidth="1"/>
    <col min="9" max="12" width="9.54296875" style="2" customWidth="1"/>
    <col min="13" max="198" width="11.453125" style="2"/>
    <col min="199" max="16384" width="11.453125" style="69"/>
  </cols>
  <sheetData>
    <row r="1" spans="1:12" s="2" customFormat="1" ht="12.5" x14ac:dyDescent="0.25">
      <c r="E1" s="94"/>
    </row>
    <row r="2" spans="1:12" s="4" customFormat="1" x14ac:dyDescent="0.25">
      <c r="A2" s="95"/>
    </row>
    <row r="3" spans="1:12" s="4" customFormat="1" x14ac:dyDescent="0.25">
      <c r="A3" s="95"/>
    </row>
    <row r="4" spans="1:12" s="4" customFormat="1" ht="24" customHeight="1" x14ac:dyDescent="0.25">
      <c r="A4" s="95"/>
      <c r="C4" s="173" t="s">
        <v>48</v>
      </c>
      <c r="D4" s="176" t="s">
        <v>1</v>
      </c>
      <c r="E4" s="177"/>
      <c r="F4" s="177"/>
      <c r="G4" s="176" t="s">
        <v>2</v>
      </c>
      <c r="H4" s="177"/>
      <c r="I4" s="177"/>
      <c r="J4" s="178"/>
      <c r="K4" s="176" t="s">
        <v>3</v>
      </c>
      <c r="L4" s="178"/>
    </row>
    <row r="5" spans="1:12" s="4" customFormat="1" ht="59.25" customHeight="1" x14ac:dyDescent="0.25">
      <c r="A5" s="95"/>
      <c r="C5" s="174"/>
      <c r="D5" s="179" t="s">
        <v>88</v>
      </c>
      <c r="E5" s="181" t="s">
        <v>89</v>
      </c>
      <c r="F5" s="187"/>
      <c r="G5" s="183" t="s">
        <v>90</v>
      </c>
      <c r="H5" s="185" t="s">
        <v>91</v>
      </c>
      <c r="I5" s="181" t="s">
        <v>92</v>
      </c>
      <c r="J5" s="182"/>
      <c r="K5" s="181" t="s">
        <v>93</v>
      </c>
      <c r="L5" s="182"/>
    </row>
    <row r="6" spans="1:12" s="4" customFormat="1" ht="36" customHeight="1" x14ac:dyDescent="0.25">
      <c r="A6" s="96"/>
      <c r="C6" s="175"/>
      <c r="D6" s="180"/>
      <c r="E6" s="5" t="s">
        <v>4</v>
      </c>
      <c r="F6" s="5" t="s">
        <v>5</v>
      </c>
      <c r="G6" s="184"/>
      <c r="H6" s="186"/>
      <c r="I6" s="5" t="s">
        <v>4</v>
      </c>
      <c r="J6" s="5" t="s">
        <v>5</v>
      </c>
      <c r="K6" s="5" t="s">
        <v>4</v>
      </c>
      <c r="L6" s="5" t="s">
        <v>5</v>
      </c>
    </row>
    <row r="7" spans="1:12" s="4" customFormat="1" ht="14" x14ac:dyDescent="0.25">
      <c r="A7" s="96"/>
      <c r="C7" s="6" t="s">
        <v>6</v>
      </c>
      <c r="D7" s="7">
        <v>421.6162659011593</v>
      </c>
      <c r="E7" s="8">
        <v>-8.7318751265728078E-3</v>
      </c>
      <c r="F7" s="9">
        <v>1.1241672242820355E-2</v>
      </c>
      <c r="G7" s="8">
        <v>1.8108507092520876E-2</v>
      </c>
      <c r="H7" s="62">
        <v>5061.4064976485479</v>
      </c>
      <c r="I7" s="8">
        <v>-1.3652306594001185E-2</v>
      </c>
      <c r="J7" s="9">
        <v>-8.4496831788780646E-3</v>
      </c>
      <c r="K7" s="8">
        <v>-1.5306790460140496E-2</v>
      </c>
      <c r="L7" s="8">
        <v>-1.1236519385780852E-2</v>
      </c>
    </row>
    <row r="8" spans="1:12" s="4" customFormat="1" x14ac:dyDescent="0.25">
      <c r="A8" s="96"/>
      <c r="C8" s="11" t="s">
        <v>7</v>
      </c>
      <c r="D8" s="12">
        <v>264.44226498569418</v>
      </c>
      <c r="E8" s="13">
        <v>-2.1207905305631214E-2</v>
      </c>
      <c r="F8" s="14">
        <v>-7.2142896818061519E-4</v>
      </c>
      <c r="G8" s="15">
        <v>-7.702599057420878E-4</v>
      </c>
      <c r="H8" s="16">
        <v>3181.7080773520142</v>
      </c>
      <c r="I8" s="17">
        <v>-2.2031521509451313E-2</v>
      </c>
      <c r="J8" s="18">
        <v>-1.6964082016139304E-2</v>
      </c>
      <c r="K8" s="17">
        <v>-2.5849174141273967E-2</v>
      </c>
      <c r="L8" s="17">
        <v>-2.1885928682188971E-2</v>
      </c>
    </row>
    <row r="9" spans="1:12" s="4" customFormat="1" x14ac:dyDescent="0.25">
      <c r="A9" s="96"/>
      <c r="C9" s="19" t="s">
        <v>8</v>
      </c>
      <c r="D9" s="20">
        <v>85.88328629580856</v>
      </c>
      <c r="E9" s="21">
        <v>-6.5033703845973068E-2</v>
      </c>
      <c r="F9" s="22">
        <v>9.6837607830946304E-3</v>
      </c>
      <c r="G9" s="23">
        <v>-2.2783610205786564E-3</v>
      </c>
      <c r="H9" s="24">
        <v>1016.1552172128156</v>
      </c>
      <c r="I9" s="25">
        <v>1.1828931170068113E-2</v>
      </c>
      <c r="J9" s="26">
        <v>1.8104848080477742E-2</v>
      </c>
      <c r="K9" s="25">
        <v>1.3644514848546674E-2</v>
      </c>
      <c r="L9" s="25">
        <v>1.7986477830074898E-2</v>
      </c>
    </row>
    <row r="10" spans="1:12" s="4" customFormat="1" x14ac:dyDescent="0.25">
      <c r="A10" s="96"/>
      <c r="C10" s="27" t="s">
        <v>9</v>
      </c>
      <c r="D10" s="20">
        <v>22.492591124929213</v>
      </c>
      <c r="E10" s="21">
        <v>-6.5033703845973068E-2</v>
      </c>
      <c r="F10" s="22">
        <v>-4.3101139356160889E-2</v>
      </c>
      <c r="G10" s="23">
        <v>-4.2737580903719263E-2</v>
      </c>
      <c r="H10" s="24">
        <v>270.88943400419254</v>
      </c>
      <c r="I10" s="25">
        <v>-3.9510620667467911E-2</v>
      </c>
      <c r="J10" s="26">
        <v>-3.3090441168367568E-2</v>
      </c>
      <c r="K10" s="25">
        <v>-4.1663499239242729E-2</v>
      </c>
      <c r="L10" s="25">
        <v>-3.5832038317440307E-2</v>
      </c>
    </row>
    <row r="11" spans="1:12" s="4" customFormat="1" x14ac:dyDescent="0.25">
      <c r="A11" s="96"/>
      <c r="C11" s="27" t="s">
        <v>10</v>
      </c>
      <c r="D11" s="20">
        <v>48.198151946405766</v>
      </c>
      <c r="E11" s="21">
        <v>-1.3928323230779749E-2</v>
      </c>
      <c r="F11" s="22">
        <v>3.0319591692926418E-2</v>
      </c>
      <c r="G11" s="23">
        <v>1.4656785099352421E-2</v>
      </c>
      <c r="H11" s="24">
        <v>570.01153874282807</v>
      </c>
      <c r="I11" s="25">
        <v>3.2388795157322736E-2</v>
      </c>
      <c r="J11" s="26">
        <v>3.7480746903346907E-2</v>
      </c>
      <c r="K11" s="25">
        <v>3.6233031225277212E-2</v>
      </c>
      <c r="L11" s="25">
        <v>3.8871959817240009E-2</v>
      </c>
    </row>
    <row r="12" spans="1:12" s="4" customFormat="1" x14ac:dyDescent="0.25">
      <c r="A12" s="96"/>
      <c r="C12" s="27" t="s">
        <v>11</v>
      </c>
      <c r="D12" s="20">
        <v>14.17407853565113</v>
      </c>
      <c r="E12" s="21">
        <v>-6.1959590657254537E-3</v>
      </c>
      <c r="F12" s="22">
        <v>2.5579011290032927E-2</v>
      </c>
      <c r="G12" s="23">
        <v>1.0160938733512648E-2</v>
      </c>
      <c r="H12" s="24">
        <v>163.64083437470336</v>
      </c>
      <c r="I12" s="25">
        <v>2.9180814024309498E-2</v>
      </c>
      <c r="J12" s="26">
        <v>3.894086479564951E-2</v>
      </c>
      <c r="K12" s="25">
        <v>2.9141321884311955E-2</v>
      </c>
      <c r="L12" s="25">
        <v>3.769922709769058E-2</v>
      </c>
    </row>
    <row r="13" spans="1:12" s="4" customFormat="1" x14ac:dyDescent="0.25">
      <c r="A13" s="96"/>
      <c r="C13" s="97" t="s">
        <v>12</v>
      </c>
      <c r="D13" s="50">
        <v>77.280842364051452</v>
      </c>
      <c r="E13" s="98">
        <v>-2.2538978370758689E-2</v>
      </c>
      <c r="F13" s="99">
        <v>-7.9778983285816452E-3</v>
      </c>
      <c r="G13" s="100">
        <v>-2.0710016499833284E-2</v>
      </c>
      <c r="H13" s="101">
        <v>938.08084220632611</v>
      </c>
      <c r="I13" s="102">
        <v>-1.9753650604690032E-2</v>
      </c>
      <c r="J13" s="103">
        <v>-1.6497245395291738E-2</v>
      </c>
      <c r="K13" s="102">
        <v>-2.0463361442308536E-2</v>
      </c>
      <c r="L13" s="102">
        <v>-1.9128740243536391E-2</v>
      </c>
    </row>
    <row r="14" spans="1:12" s="4" customFormat="1" ht="12" customHeight="1" x14ac:dyDescent="0.25">
      <c r="A14" s="104"/>
      <c r="C14" s="29" t="s">
        <v>13</v>
      </c>
      <c r="D14" s="20">
        <v>18.953340798345931</v>
      </c>
      <c r="E14" s="21">
        <v>-2.709527535822942E-2</v>
      </c>
      <c r="F14" s="22">
        <v>1.9215559246947178E-2</v>
      </c>
      <c r="G14" s="23">
        <v>-1.7096675895072799E-2</v>
      </c>
      <c r="H14" s="24">
        <v>224.21469657666159</v>
      </c>
      <c r="I14" s="25">
        <v>2.7141946295154096E-2</v>
      </c>
      <c r="J14" s="26">
        <v>3.7346903147446042E-2</v>
      </c>
      <c r="K14" s="25">
        <v>3.0456183921587998E-2</v>
      </c>
      <c r="L14" s="25">
        <v>3.8989389125446694E-2</v>
      </c>
    </row>
    <row r="15" spans="1:12" s="4" customFormat="1" x14ac:dyDescent="0.25">
      <c r="A15" s="96"/>
      <c r="C15" s="105" t="s">
        <v>14</v>
      </c>
      <c r="D15" s="55">
        <v>54.971734188443705</v>
      </c>
      <c r="E15" s="106">
        <v>-2.3518246335688109E-2</v>
      </c>
      <c r="F15" s="107">
        <v>-2.0687022138465516E-2</v>
      </c>
      <c r="G15" s="46">
        <v>-2.2446895366848851E-2</v>
      </c>
      <c r="H15" s="108">
        <v>676.86141210727158</v>
      </c>
      <c r="I15" s="56">
        <v>-3.941532116488744E-2</v>
      </c>
      <c r="J15" s="109">
        <v>-3.8504609760396269E-2</v>
      </c>
      <c r="K15" s="56">
        <v>-4.1772621107994512E-2</v>
      </c>
      <c r="L15" s="56">
        <v>-4.2628015824193843E-2</v>
      </c>
    </row>
    <row r="16" spans="1:12" s="4" customFormat="1" x14ac:dyDescent="0.25">
      <c r="A16" s="1"/>
      <c r="C16" s="110" t="s">
        <v>15</v>
      </c>
      <c r="D16" s="50">
        <v>13.393438496474241</v>
      </c>
      <c r="E16" s="98">
        <v>-0.17470849761381801</v>
      </c>
      <c r="F16" s="99">
        <v>-0.15779671894432379</v>
      </c>
      <c r="G16" s="100">
        <v>-0.17060495614881765</v>
      </c>
      <c r="H16" s="101">
        <v>166.60390418129694</v>
      </c>
      <c r="I16" s="102">
        <v>-0.26907955192321853</v>
      </c>
      <c r="J16" s="103">
        <v>-0.26045294878410652</v>
      </c>
      <c r="K16" s="102">
        <v>-0.2763655308244618</v>
      </c>
      <c r="L16" s="102">
        <v>-0.26947672549492063</v>
      </c>
    </row>
    <row r="17" spans="1:22" s="4" customFormat="1" x14ac:dyDescent="0.25">
      <c r="A17" s="1"/>
      <c r="C17" s="111" t="s">
        <v>16</v>
      </c>
      <c r="D17" s="55">
        <v>27.277331666393199</v>
      </c>
      <c r="E17" s="106">
        <v>6.0326187524550878E-3</v>
      </c>
      <c r="F17" s="107">
        <v>3.8506666931495515E-2</v>
      </c>
      <c r="G17" s="112">
        <v>4.2577449122518152E-2</v>
      </c>
      <c r="H17" s="108">
        <v>310.52257802310208</v>
      </c>
      <c r="I17" s="113">
        <v>4.9945916223496756E-2</v>
      </c>
      <c r="J17" s="109">
        <v>5.8913763643211992E-2</v>
      </c>
      <c r="K17" s="56">
        <v>5.1263025645986504E-2</v>
      </c>
      <c r="L17" s="56">
        <v>5.9180451986923011E-2</v>
      </c>
    </row>
    <row r="18" spans="1:22" s="4" customFormat="1" x14ac:dyDescent="0.25">
      <c r="C18" s="19" t="s">
        <v>17</v>
      </c>
      <c r="D18" s="20">
        <v>54.861372302757587</v>
      </c>
      <c r="E18" s="21">
        <v>1.3636965222071806E-2</v>
      </c>
      <c r="F18" s="22">
        <v>1.3104987584662497E-2</v>
      </c>
      <c r="G18" s="23">
        <v>7.4535424941658768E-2</v>
      </c>
      <c r="H18" s="24">
        <v>692.23639853182272</v>
      </c>
      <c r="I18" s="25">
        <v>-3.0753760659466445E-2</v>
      </c>
      <c r="J18" s="26">
        <v>-2.7827656420088553E-2</v>
      </c>
      <c r="K18" s="25">
        <v>-5.072321360370935E-2</v>
      </c>
      <c r="L18" s="25">
        <v>-4.6402236083688653E-2</v>
      </c>
    </row>
    <row r="19" spans="1:22" s="4" customFormat="1" x14ac:dyDescent="0.25">
      <c r="A19" s="2"/>
      <c r="C19" s="27" t="s">
        <v>18</v>
      </c>
      <c r="D19" s="20">
        <v>35.514875085203592</v>
      </c>
      <c r="E19" s="21">
        <v>2.2470107939104089E-2</v>
      </c>
      <c r="F19" s="22">
        <v>2.3530974096974688E-2</v>
      </c>
      <c r="G19" s="23">
        <v>0.11427000370961427</v>
      </c>
      <c r="H19" s="24">
        <v>443.86604360686493</v>
      </c>
      <c r="I19" s="25">
        <v>-4.586840989525387E-2</v>
      </c>
      <c r="J19" s="26">
        <v>-4.1600621713907882E-2</v>
      </c>
      <c r="K19" s="25">
        <v>-7.6558493394702665E-2</v>
      </c>
      <c r="L19" s="25">
        <v>-7.0232284170026804E-2</v>
      </c>
    </row>
    <row r="20" spans="1:22" s="4" customFormat="1" x14ac:dyDescent="0.25">
      <c r="A20" s="2"/>
      <c r="C20" s="27" t="s">
        <v>19</v>
      </c>
      <c r="D20" s="20">
        <v>19.346497217553999</v>
      </c>
      <c r="E20" s="21">
        <v>-2.1872299650885774E-3</v>
      </c>
      <c r="F20" s="22">
        <v>-5.4930220416047337E-3</v>
      </c>
      <c r="G20" s="23">
        <v>7.5801942903239716E-3</v>
      </c>
      <c r="H20" s="24">
        <v>248.37035492495764</v>
      </c>
      <c r="I20" s="25">
        <v>-2.5148191085080374E-3</v>
      </c>
      <c r="J20" s="26">
        <v>-2.1618941356092991E-3</v>
      </c>
      <c r="K20" s="25">
        <v>-1.9432009494315672E-3</v>
      </c>
      <c r="L20" s="25">
        <v>-7.2672092699532786E-4</v>
      </c>
    </row>
    <row r="21" spans="1:22" s="4" customFormat="1" x14ac:dyDescent="0.25">
      <c r="C21" s="114" t="s">
        <v>20</v>
      </c>
      <c r="D21" s="115">
        <v>157.17400091546511</v>
      </c>
      <c r="E21" s="116">
        <v>1.2992247475819285E-2</v>
      </c>
      <c r="F21" s="117">
        <v>3.1901504825235127E-2</v>
      </c>
      <c r="G21" s="15">
        <v>5.2635267451313972E-2</v>
      </c>
      <c r="H21" s="118">
        <v>1879.6984202965343</v>
      </c>
      <c r="I21" s="119">
        <v>8.6296770325655636E-4</v>
      </c>
      <c r="J21" s="120">
        <v>6.3319911226020764E-3</v>
      </c>
      <c r="K21" s="119">
        <v>3.1769420876981425E-3</v>
      </c>
      <c r="L21" s="119">
        <v>7.2644270469257588E-3</v>
      </c>
    </row>
    <row r="22" spans="1:22" s="4" customFormat="1" ht="12.75" customHeight="1" x14ac:dyDescent="0.25">
      <c r="C22" s="35" t="s">
        <v>21</v>
      </c>
      <c r="D22" s="20">
        <v>119.3052738932646</v>
      </c>
      <c r="E22" s="21">
        <v>1.7661575491917603E-2</v>
      </c>
      <c r="F22" s="22">
        <v>3.7947162300789872E-2</v>
      </c>
      <c r="G22" s="23">
        <v>7.1766246734884298E-2</v>
      </c>
      <c r="H22" s="24">
        <v>1426.546638680571</v>
      </c>
      <c r="I22" s="25">
        <v>2.093226324337838E-4</v>
      </c>
      <c r="J22" s="26">
        <v>5.2093484249617905E-3</v>
      </c>
      <c r="K22" s="25">
        <v>2.2024383989336371E-3</v>
      </c>
      <c r="L22" s="25">
        <v>5.9359681166932798E-3</v>
      </c>
    </row>
    <row r="23" spans="1:22" s="4" customFormat="1" ht="12.75" customHeight="1" x14ac:dyDescent="0.25">
      <c r="C23" s="36" t="s">
        <v>22</v>
      </c>
      <c r="D23" s="20">
        <v>112.5470937649757</v>
      </c>
      <c r="E23" s="21">
        <v>3.0267255868866361E-2</v>
      </c>
      <c r="F23" s="22">
        <v>4.9064768991423202E-2</v>
      </c>
      <c r="G23" s="23">
        <v>8.9473155004525573E-2</v>
      </c>
      <c r="H23" s="24">
        <v>1335.2079351745301</v>
      </c>
      <c r="I23" s="25">
        <v>7.4904682679668433E-3</v>
      </c>
      <c r="J23" s="26">
        <v>1.261301974170026E-2</v>
      </c>
      <c r="K23" s="25">
        <v>8.4854879985405418E-3</v>
      </c>
      <c r="L23" s="25">
        <v>1.2274336882910575E-2</v>
      </c>
    </row>
    <row r="24" spans="1:22" s="4" customFormat="1" ht="12.75" customHeight="1" x14ac:dyDescent="0.25">
      <c r="A24" s="2"/>
      <c r="C24" s="29" t="s">
        <v>23</v>
      </c>
      <c r="D24" s="37">
        <v>6.7581801282889025</v>
      </c>
      <c r="E24" s="21">
        <v>-0.15459826828449907</v>
      </c>
      <c r="F24" s="22">
        <v>-0.11047613790711597</v>
      </c>
      <c r="G24" s="23">
        <v>-0.11622276445682111</v>
      </c>
      <c r="H24" s="24">
        <v>91.338703506041114</v>
      </c>
      <c r="I24" s="25">
        <v>-9.5362012734229507E-2</v>
      </c>
      <c r="J24" s="26">
        <v>-9.1687706875429709E-2</v>
      </c>
      <c r="K24" s="25">
        <v>-8.2333657115557068E-2</v>
      </c>
      <c r="L24" s="25">
        <v>-7.9497475579961563E-2</v>
      </c>
    </row>
    <row r="25" spans="1:22" s="4" customFormat="1" ht="12.75" customHeight="1" x14ac:dyDescent="0.25">
      <c r="C25" s="54" t="s">
        <v>24</v>
      </c>
      <c r="D25" s="55">
        <v>37.868727022200503</v>
      </c>
      <c r="E25" s="106">
        <v>-1.4422978487143023E-3</v>
      </c>
      <c r="F25" s="107">
        <v>1.3062613468406647E-2</v>
      </c>
      <c r="G25" s="46">
        <v>-3.6074458820389843E-3</v>
      </c>
      <c r="H25" s="108">
        <v>453.15178161596339</v>
      </c>
      <c r="I25" s="56">
        <v>2.926267718675879E-3</v>
      </c>
      <c r="J25" s="109">
        <v>9.8820881333467891E-3</v>
      </c>
      <c r="K25" s="56">
        <v>6.2158840146677719E-3</v>
      </c>
      <c r="L25" s="56">
        <v>1.1484607675376068E-2</v>
      </c>
    </row>
    <row r="26" spans="1:22" s="4" customFormat="1" ht="12.75" customHeight="1" x14ac:dyDescent="0.25">
      <c r="C26" s="11" t="s">
        <v>25</v>
      </c>
      <c r="D26" s="55">
        <v>366.75489359840174</v>
      </c>
      <c r="E26" s="106">
        <v>-1.1993332111242649E-2</v>
      </c>
      <c r="F26" s="107">
        <v>1.0944764978602306E-2</v>
      </c>
      <c r="G26" s="46">
        <v>9.5227240348774167E-3</v>
      </c>
      <c r="H26" s="108">
        <v>4369.1700991167263</v>
      </c>
      <c r="I26" s="56">
        <v>-1.0887274469733921E-2</v>
      </c>
      <c r="J26" s="109">
        <v>-5.3112956295079394E-3</v>
      </c>
      <c r="K26" s="56">
        <v>-9.368902649066646E-3</v>
      </c>
      <c r="L26" s="56">
        <v>-5.4373183883997811E-3</v>
      </c>
    </row>
    <row r="27" spans="1:22" s="4" customFormat="1" ht="12.75" hidden="1" customHeight="1" x14ac:dyDescent="0.25">
      <c r="C27" s="121"/>
      <c r="D27" s="122"/>
      <c r="E27" s="22"/>
      <c r="F27" s="123"/>
      <c r="G27" s="123"/>
      <c r="H27" s="122"/>
      <c r="I27" s="22"/>
      <c r="J27" s="123"/>
      <c r="K27" s="22"/>
      <c r="L27" s="123"/>
    </row>
    <row r="28" spans="1:22" s="4" customFormat="1" ht="12.75" hidden="1" customHeight="1" x14ac:dyDescent="0.25">
      <c r="C28" s="121"/>
      <c r="D28" s="122"/>
      <c r="E28" s="22"/>
      <c r="F28" s="123"/>
      <c r="G28" s="123"/>
      <c r="H28" s="122"/>
      <c r="I28" s="22"/>
      <c r="J28" s="123"/>
      <c r="K28" s="22"/>
      <c r="L28" s="123"/>
    </row>
    <row r="29" spans="1:22" s="4" customFormat="1" ht="12.75" hidden="1" customHeight="1" x14ac:dyDescent="0.25">
      <c r="C29" s="121"/>
      <c r="D29" s="122"/>
      <c r="E29" s="22"/>
      <c r="F29" s="123"/>
      <c r="G29" s="123"/>
      <c r="H29" s="122"/>
      <c r="I29" s="22"/>
      <c r="J29" s="123"/>
      <c r="K29" s="22"/>
      <c r="L29" s="123"/>
    </row>
    <row r="30" spans="1:22" s="4" customFormat="1" ht="12.75" customHeight="1" x14ac:dyDescent="0.25">
      <c r="C30" s="47" t="s">
        <v>26</v>
      </c>
      <c r="D30" s="7">
        <v>62.918794510000005</v>
      </c>
      <c r="E30" s="8">
        <v>1.7091827232760259E-2</v>
      </c>
      <c r="F30" s="8">
        <v>4.4021467712632045E-2</v>
      </c>
      <c r="G30" s="8">
        <v>3.012937854198805E-2</v>
      </c>
      <c r="H30" s="49">
        <v>745.2450124500001</v>
      </c>
      <c r="I30" s="124">
        <v>3.5127116210826204E-2</v>
      </c>
      <c r="J30" s="8">
        <v>4.9449005318073613E-2</v>
      </c>
      <c r="K30" s="125">
        <v>5.1865125721574756E-2</v>
      </c>
      <c r="L30" s="8">
        <v>5.671349605999243E-2</v>
      </c>
    </row>
    <row r="31" spans="1:22" s="4" customFormat="1" ht="12.75" customHeight="1" x14ac:dyDescent="0.25">
      <c r="C31" s="35" t="s">
        <v>27</v>
      </c>
      <c r="D31" s="50">
        <v>55.414922789999999</v>
      </c>
      <c r="E31" s="102">
        <v>1.0863260493841231E-2</v>
      </c>
      <c r="F31" s="102">
        <v>3.9806138636143684E-2</v>
      </c>
      <c r="G31" s="102">
        <v>2.6953698715063368E-2</v>
      </c>
      <c r="H31" s="50">
        <v>655.89959194999994</v>
      </c>
      <c r="I31" s="103">
        <v>4.6460525655820595E-2</v>
      </c>
      <c r="J31" s="102">
        <v>5.235507991057653E-2</v>
      </c>
      <c r="K31" s="103">
        <v>5.5473549127613708E-2</v>
      </c>
      <c r="L31" s="102">
        <v>6.0001234690067129E-2</v>
      </c>
      <c r="N31" s="52"/>
      <c r="O31" s="52"/>
      <c r="P31" s="52"/>
      <c r="Q31" s="52"/>
      <c r="R31" s="52"/>
      <c r="S31" s="52"/>
      <c r="T31" s="52"/>
      <c r="U31" s="52"/>
      <c r="V31" s="52"/>
    </row>
    <row r="32" spans="1:22" s="4" customFormat="1" ht="12.75" customHeight="1" x14ac:dyDescent="0.25">
      <c r="C32" s="53" t="s">
        <v>28</v>
      </c>
      <c r="D32" s="20">
        <v>44.660399650000009</v>
      </c>
      <c r="E32" s="25">
        <v>1.8551521114481329E-2</v>
      </c>
      <c r="F32" s="25">
        <v>4.3840989313953083E-2</v>
      </c>
      <c r="G32" s="25">
        <v>1.2077553746919767E-2</v>
      </c>
      <c r="H32" s="20">
        <v>526.13006368000003</v>
      </c>
      <c r="I32" s="26">
        <v>3.6177983579544382E-2</v>
      </c>
      <c r="J32" s="25">
        <v>4.2296793005793809E-2</v>
      </c>
      <c r="K32" s="26">
        <v>4.671346125398923E-2</v>
      </c>
      <c r="L32" s="25">
        <v>5.1799718724495403E-2</v>
      </c>
      <c r="N32" s="52"/>
      <c r="O32" s="52"/>
      <c r="P32" s="52"/>
      <c r="Q32" s="52"/>
      <c r="R32" s="52"/>
      <c r="S32" s="52"/>
      <c r="T32" s="52"/>
      <c r="U32" s="52"/>
      <c r="V32" s="52"/>
    </row>
    <row r="33" spans="2:22" s="4" customFormat="1" ht="12.75" customHeight="1" x14ac:dyDescent="0.25">
      <c r="C33" s="53" t="s">
        <v>29</v>
      </c>
      <c r="D33" s="20">
        <v>5.2968532100000001</v>
      </c>
      <c r="E33" s="25">
        <v>4.3984801154655084E-2</v>
      </c>
      <c r="F33" s="25">
        <v>8.9318060710253722E-2</v>
      </c>
      <c r="G33" s="25">
        <v>0.19550063956146957</v>
      </c>
      <c r="H33" s="20">
        <v>62.405632989999994</v>
      </c>
      <c r="I33" s="26">
        <v>0.16097075649512749</v>
      </c>
      <c r="J33" s="25">
        <v>0.17501759695903285</v>
      </c>
      <c r="K33" s="26">
        <v>0.17110826436988225</v>
      </c>
      <c r="L33" s="25">
        <v>0.17841319855437088</v>
      </c>
      <c r="N33" s="52"/>
      <c r="O33" s="52"/>
      <c r="P33" s="52"/>
      <c r="Q33" s="52"/>
      <c r="R33" s="52"/>
      <c r="S33" s="52"/>
      <c r="T33" s="52"/>
      <c r="U33" s="52"/>
      <c r="V33" s="52"/>
    </row>
    <row r="34" spans="2:22" s="4" customFormat="1" ht="12.75" customHeight="1" x14ac:dyDescent="0.25">
      <c r="C34" s="53" t="s">
        <v>30</v>
      </c>
      <c r="D34" s="20">
        <v>5.4576699299999998</v>
      </c>
      <c r="E34" s="25">
        <v>-7.4774490657262049E-2</v>
      </c>
      <c r="F34" s="25">
        <v>-3.3630495468521593E-2</v>
      </c>
      <c r="G34" s="25">
        <v>2.5695158845045807E-2</v>
      </c>
      <c r="H34" s="20">
        <v>67.363895279999994</v>
      </c>
      <c r="I34" s="26">
        <v>3.2146770598010077E-2</v>
      </c>
      <c r="J34" s="25">
        <v>3.0123027024725024E-2</v>
      </c>
      <c r="K34" s="26">
        <v>2.6153081007932677E-2</v>
      </c>
      <c r="L34" s="25">
        <v>2.5002500811513784E-2</v>
      </c>
      <c r="N34" s="52"/>
      <c r="O34" s="52"/>
      <c r="P34" s="52"/>
      <c r="Q34" s="52"/>
      <c r="R34" s="52"/>
      <c r="S34" s="52"/>
      <c r="T34" s="52"/>
      <c r="U34" s="52"/>
      <c r="V34" s="52"/>
    </row>
    <row r="35" spans="2:22" s="4" customFormat="1" ht="12.75" customHeight="1" x14ac:dyDescent="0.25">
      <c r="C35" s="54" t="s">
        <v>31</v>
      </c>
      <c r="D35" s="55">
        <v>7.50385715</v>
      </c>
      <c r="E35" s="126">
        <v>6.5580383820784016E-2</v>
      </c>
      <c r="F35" s="126">
        <v>7.519389918692454E-2</v>
      </c>
      <c r="G35" s="126">
        <v>5.3491484557792068E-2</v>
      </c>
      <c r="H35" s="55">
        <v>89.345340620000002</v>
      </c>
      <c r="I35" s="107">
        <v>2.0250305459430296E-2</v>
      </c>
      <c r="J35" s="126">
        <v>2.8608805844839935E-2</v>
      </c>
      <c r="K35" s="107">
        <v>2.6480153196850598E-2</v>
      </c>
      <c r="L35" s="126">
        <v>3.316178849924567E-2</v>
      </c>
      <c r="N35" s="52"/>
      <c r="O35" s="52"/>
      <c r="P35" s="52"/>
      <c r="Q35" s="52"/>
      <c r="R35" s="52"/>
      <c r="S35" s="52"/>
      <c r="T35" s="52"/>
      <c r="U35" s="52"/>
      <c r="V35" s="52"/>
    </row>
    <row r="36" spans="2:22" s="4" customFormat="1" ht="12.75" customHeight="1" x14ac:dyDescent="0.25">
      <c r="B36" s="58"/>
      <c r="C36" s="59"/>
      <c r="D36" s="59"/>
      <c r="E36" s="59"/>
      <c r="F36" s="59"/>
      <c r="G36" s="59"/>
      <c r="H36" s="59"/>
      <c r="I36" s="59"/>
      <c r="J36" s="59"/>
      <c r="K36" s="59"/>
      <c r="L36" s="59"/>
    </row>
    <row r="37" spans="2:22" s="4" customFormat="1" ht="40.5" customHeight="1" x14ac:dyDescent="0.25">
      <c r="B37" s="58"/>
      <c r="C37" s="173" t="s">
        <v>49</v>
      </c>
      <c r="D37" s="176" t="s">
        <v>1</v>
      </c>
      <c r="E37" s="177"/>
      <c r="F37" s="177"/>
      <c r="G37" s="176" t="s">
        <v>2</v>
      </c>
      <c r="H37" s="177"/>
      <c r="I37" s="177"/>
      <c r="J37" s="178"/>
      <c r="K37" s="176" t="s">
        <v>3</v>
      </c>
      <c r="L37" s="178"/>
    </row>
    <row r="38" spans="2:22" s="4" customFormat="1" ht="50.25" customHeight="1" x14ac:dyDescent="0.25">
      <c r="B38" s="58"/>
      <c r="C38" s="174"/>
      <c r="D38" s="179" t="str">
        <f>D5</f>
        <v>Données brutes  sept 2023</v>
      </c>
      <c r="E38" s="181" t="str">
        <f>E5</f>
        <v>Taux de croissance  sept 2023 / sept 2022</v>
      </c>
      <c r="F38" s="182"/>
      <c r="G38" s="183" t="str">
        <f>G5</f>
        <v>Rappel :
Taux ACM CVS-CJO à fin sept 2022</v>
      </c>
      <c r="H38" s="185" t="str">
        <f>H5</f>
        <v>Données brutes oct 2022 - sept 2023</v>
      </c>
      <c r="I38" s="181" t="str">
        <f>I5</f>
        <v>Taux ACM (oct 2022 - sept 2023 / oct 2021 - sept 2022)</v>
      </c>
      <c r="J38" s="182"/>
      <c r="K38" s="181" t="str">
        <f>K5</f>
        <v>( janv à sept 2023 ) /
( janv à sept 2022 )</v>
      </c>
      <c r="L38" s="182"/>
    </row>
    <row r="39" spans="2:22" s="4" customFormat="1" ht="40.5" customHeight="1" x14ac:dyDescent="0.25">
      <c r="B39" s="58"/>
      <c r="C39" s="175"/>
      <c r="D39" s="180"/>
      <c r="E39" s="5" t="s">
        <v>4</v>
      </c>
      <c r="F39" s="5" t="s">
        <v>5</v>
      </c>
      <c r="G39" s="184"/>
      <c r="H39" s="186"/>
      <c r="I39" s="5" t="s">
        <v>4</v>
      </c>
      <c r="J39" s="5" t="s">
        <v>5</v>
      </c>
      <c r="K39" s="5" t="s">
        <v>4</v>
      </c>
      <c r="L39" s="5" t="s">
        <v>5</v>
      </c>
    </row>
    <row r="40" spans="2:22" s="4" customFormat="1" ht="12.75" customHeight="1" x14ac:dyDescent="0.25">
      <c r="B40" s="58"/>
      <c r="C40" s="6" t="s">
        <v>6</v>
      </c>
      <c r="D40" s="7">
        <v>198.81868327354911</v>
      </c>
      <c r="E40" s="8">
        <v>-2.853064486449064E-2</v>
      </c>
      <c r="F40" s="9">
        <v>-8.8232744993128609E-3</v>
      </c>
      <c r="G40" s="8">
        <v>-1.0716468832574488E-2</v>
      </c>
      <c r="H40" s="62">
        <v>2396.6458900027355</v>
      </c>
      <c r="I40" s="8">
        <v>-1.8966340850440133E-2</v>
      </c>
      <c r="J40" s="9">
        <v>-1.3506477449452547E-2</v>
      </c>
      <c r="K40" s="8">
        <v>-1.8592080635678299E-2</v>
      </c>
      <c r="L40" s="8">
        <v>-1.4607015068275331E-2</v>
      </c>
    </row>
    <row r="41" spans="2:22" s="4" customFormat="1" ht="12.75" customHeight="1" x14ac:dyDescent="0.25">
      <c r="B41" s="58"/>
      <c r="C41" s="11" t="s">
        <v>7</v>
      </c>
      <c r="D41" s="12">
        <v>116.93578322786651</v>
      </c>
      <c r="E41" s="13">
        <v>-4.6043692552617976E-2</v>
      </c>
      <c r="F41" s="14">
        <v>-2.5234418473574549E-2</v>
      </c>
      <c r="G41" s="15">
        <v>-3.3608509169786305E-2</v>
      </c>
      <c r="H41" s="16">
        <v>1415.8088762961324</v>
      </c>
      <c r="I41" s="17">
        <v>-2.8647838566864592E-2</v>
      </c>
      <c r="J41" s="18">
        <v>-2.3078587680811169E-2</v>
      </c>
      <c r="K41" s="17">
        <v>-2.9969025976069874E-2</v>
      </c>
      <c r="L41" s="17">
        <v>-2.6141849511744364E-2</v>
      </c>
    </row>
    <row r="42" spans="2:22" s="4" customFormat="1" ht="12.75" customHeight="1" x14ac:dyDescent="0.25">
      <c r="B42" s="58"/>
      <c r="C42" s="19" t="s">
        <v>8</v>
      </c>
      <c r="D42" s="20">
        <v>37.57738631870329</v>
      </c>
      <c r="E42" s="21">
        <v>-4.9201004667250747E-2</v>
      </c>
      <c r="F42" s="22">
        <v>-1.7159503368902929E-2</v>
      </c>
      <c r="G42" s="23">
        <v>-2.3419734516759938E-2</v>
      </c>
      <c r="H42" s="24">
        <v>451.11728211717565</v>
      </c>
      <c r="I42" s="25">
        <v>-5.5475743131785382E-3</v>
      </c>
      <c r="J42" s="26">
        <v>2.2827006717713871E-3</v>
      </c>
      <c r="K42" s="25">
        <v>-5.1801553224621877E-3</v>
      </c>
      <c r="L42" s="25">
        <v>9.1103199155995185E-4</v>
      </c>
    </row>
    <row r="43" spans="2:22" s="4" customFormat="1" ht="12.75" customHeight="1" x14ac:dyDescent="0.25">
      <c r="B43" s="58"/>
      <c r="C43" s="27" t="s">
        <v>9</v>
      </c>
      <c r="D43" s="20">
        <v>10.186579418410123</v>
      </c>
      <c r="E43" s="21">
        <v>-8.1272194373069984E-2</v>
      </c>
      <c r="F43" s="22">
        <v>-5.7303978735629535E-2</v>
      </c>
      <c r="G43" s="23">
        <v>-8.8242255807522874E-2</v>
      </c>
      <c r="H43" s="24">
        <v>125.28192406184588</v>
      </c>
      <c r="I43" s="25">
        <v>-5.2954759458060607E-2</v>
      </c>
      <c r="J43" s="26">
        <v>-4.5845533197453103E-2</v>
      </c>
      <c r="K43" s="25">
        <v>-5.3548038067288029E-2</v>
      </c>
      <c r="L43" s="25">
        <v>-4.8580459255001762E-2</v>
      </c>
    </row>
    <row r="44" spans="2:22" s="4" customFormat="1" ht="12.75" customHeight="1" x14ac:dyDescent="0.25">
      <c r="B44" s="58"/>
      <c r="C44" s="27" t="s">
        <v>10</v>
      </c>
      <c r="D44" s="20">
        <v>21.449649805222819</v>
      </c>
      <c r="E44" s="21">
        <v>-4.1577711372330239E-2</v>
      </c>
      <c r="F44" s="22">
        <v>-3.238421822669757E-3</v>
      </c>
      <c r="G44" s="23">
        <v>3.9665336545493535E-3</v>
      </c>
      <c r="H44" s="24">
        <v>256.63549436814429</v>
      </c>
      <c r="I44" s="25">
        <v>1.2922551512876135E-2</v>
      </c>
      <c r="J44" s="26">
        <v>2.0585227415180096E-2</v>
      </c>
      <c r="K44" s="25">
        <v>1.4273287346923791E-2</v>
      </c>
      <c r="L44" s="25">
        <v>2.0361305124181106E-2</v>
      </c>
    </row>
    <row r="45" spans="2:22" s="4" customFormat="1" ht="12.75" customHeight="1" x14ac:dyDescent="0.25">
      <c r="B45" s="58"/>
      <c r="C45" s="27" t="s">
        <v>11</v>
      </c>
      <c r="D45" s="20">
        <v>5.7852426970543789</v>
      </c>
      <c r="E45" s="21">
        <v>-2.122103750640747E-2</v>
      </c>
      <c r="F45" s="22">
        <v>2.8471473521587409E-3</v>
      </c>
      <c r="G45" s="23">
        <v>1.216952397756299E-2</v>
      </c>
      <c r="H45" s="24">
        <v>67.412297840139615</v>
      </c>
      <c r="I45" s="25">
        <v>1.5650452928482217E-2</v>
      </c>
      <c r="J45" s="26">
        <v>2.5285630099391998E-2</v>
      </c>
      <c r="K45" s="25">
        <v>1.2181349702546029E-2</v>
      </c>
      <c r="L45" s="25">
        <v>2.1352864528477289E-2</v>
      </c>
    </row>
    <row r="46" spans="2:22" s="4" customFormat="1" ht="12.75" customHeight="1" x14ac:dyDescent="0.25">
      <c r="B46" s="58"/>
      <c r="C46" s="97" t="s">
        <v>12</v>
      </c>
      <c r="D46" s="50">
        <v>48.001454510265688</v>
      </c>
      <c r="E46" s="98">
        <v>-4.2819807218109185E-2</v>
      </c>
      <c r="F46" s="99">
        <v>-3.0043553758633545E-2</v>
      </c>
      <c r="G46" s="100">
        <v>-3.7685837108225928E-2</v>
      </c>
      <c r="H46" s="101">
        <v>586.72602534424198</v>
      </c>
      <c r="I46" s="102">
        <v>-3.279014360561705E-2</v>
      </c>
      <c r="J46" s="103">
        <v>-2.9868755046158491E-2</v>
      </c>
      <c r="K46" s="102">
        <v>-3.4490849321722972E-2</v>
      </c>
      <c r="L46" s="102">
        <v>-3.3349009643718341E-2</v>
      </c>
    </row>
    <row r="47" spans="2:22" s="4" customFormat="1" ht="12.75" customHeight="1" x14ac:dyDescent="0.25">
      <c r="B47" s="58"/>
      <c r="C47" s="29" t="s">
        <v>13</v>
      </c>
      <c r="D47" s="20">
        <v>10.2867662461195</v>
      </c>
      <c r="E47" s="21">
        <v>-5.3177127798807566E-2</v>
      </c>
      <c r="F47" s="22">
        <v>-8.4714323764393251E-3</v>
      </c>
      <c r="G47" s="23">
        <v>-3.1776385010618857E-2</v>
      </c>
      <c r="H47" s="24">
        <v>122.17978073528521</v>
      </c>
      <c r="I47" s="25">
        <v>8.3166197018338384E-3</v>
      </c>
      <c r="J47" s="26">
        <v>1.7605407341069856E-2</v>
      </c>
      <c r="K47" s="25">
        <v>1.1462421830943592E-2</v>
      </c>
      <c r="L47" s="25">
        <v>1.924822525178671E-2</v>
      </c>
    </row>
    <row r="48" spans="2:22" s="4" customFormat="1" ht="12.75" customHeight="1" x14ac:dyDescent="0.25">
      <c r="B48" s="58"/>
      <c r="C48" s="105" t="s">
        <v>14</v>
      </c>
      <c r="D48" s="55">
        <v>36.407224035668406</v>
      </c>
      <c r="E48" s="106">
        <v>-4.1037990431956106E-2</v>
      </c>
      <c r="F48" s="107">
        <v>-3.7908081328541288E-2</v>
      </c>
      <c r="G48" s="46">
        <v>-3.9915290009310933E-2</v>
      </c>
      <c r="H48" s="108">
        <v>449.92580613249493</v>
      </c>
      <c r="I48" s="56">
        <v>-4.6246381212312504E-2</v>
      </c>
      <c r="J48" s="109">
        <v>-4.5204777332342849E-2</v>
      </c>
      <c r="K48" s="56">
        <v>-4.9447380356387738E-2</v>
      </c>
      <c r="L48" s="56">
        <v>-5.0150640264768453E-2</v>
      </c>
    </row>
    <row r="49" spans="2:22" s="4" customFormat="1" ht="12.75" customHeight="1" x14ac:dyDescent="0.25">
      <c r="B49" s="58"/>
      <c r="C49" s="110" t="s">
        <v>15</v>
      </c>
      <c r="D49" s="50">
        <v>6.1387633756590896</v>
      </c>
      <c r="E49" s="98">
        <v>-0.18875844485925497</v>
      </c>
      <c r="F49" s="99">
        <v>-0.16888097176599848</v>
      </c>
      <c r="G49" s="100">
        <v>-0.17381622408321462</v>
      </c>
      <c r="H49" s="101">
        <v>78.696989882994856</v>
      </c>
      <c r="I49" s="102">
        <v>-0.23333442688741357</v>
      </c>
      <c r="J49" s="103">
        <v>-0.22518962591891123</v>
      </c>
      <c r="K49" s="102">
        <v>-0.24333094845159475</v>
      </c>
      <c r="L49" s="102">
        <v>-0.23742233817015646</v>
      </c>
    </row>
    <row r="50" spans="2:22" s="4" customFormat="1" ht="12.75" customHeight="1" x14ac:dyDescent="0.25">
      <c r="B50" s="58"/>
      <c r="C50" s="111" t="s">
        <v>16</v>
      </c>
      <c r="D50" s="55">
        <v>14.0649243128316</v>
      </c>
      <c r="E50" s="106">
        <v>-3.1641912974145536E-2</v>
      </c>
      <c r="F50" s="107">
        <v>3.1403785113635063E-3</v>
      </c>
      <c r="G50" s="112">
        <v>1.7562491926525148E-2</v>
      </c>
      <c r="H50" s="108">
        <v>162.61018698028968</v>
      </c>
      <c r="I50" s="113">
        <v>1.9220340874287034E-2</v>
      </c>
      <c r="J50" s="109">
        <v>2.939744219915208E-2</v>
      </c>
      <c r="K50" s="56">
        <v>1.9346307833573606E-2</v>
      </c>
      <c r="L50" s="56">
        <v>2.8308730690478123E-2</v>
      </c>
    </row>
    <row r="51" spans="2:22" s="4" customFormat="1" ht="12.75" customHeight="1" x14ac:dyDescent="0.25">
      <c r="B51" s="58"/>
      <c r="C51" s="19" t="s">
        <v>17</v>
      </c>
      <c r="D51" s="20">
        <v>8.4314525271854901</v>
      </c>
      <c r="E51" s="21">
        <v>3.4874600276505907E-2</v>
      </c>
      <c r="F51" s="22">
        <v>2.8962582595380093E-2</v>
      </c>
      <c r="G51" s="23">
        <v>1.369656079894721E-2</v>
      </c>
      <c r="H51" s="24">
        <v>108.5375850462178</v>
      </c>
      <c r="I51" s="25">
        <v>1.0054030218627386E-2</v>
      </c>
      <c r="J51" s="26">
        <v>1.1868158862881728E-2</v>
      </c>
      <c r="K51" s="25">
        <v>-5.6578866604950484E-4</v>
      </c>
      <c r="L51" s="25">
        <v>1.1223540342122362E-3</v>
      </c>
    </row>
    <row r="52" spans="2:22" s="4" customFormat="1" ht="12.75" customHeight="1" x14ac:dyDescent="0.25">
      <c r="B52" s="58"/>
      <c r="C52" s="27" t="s">
        <v>18</v>
      </c>
      <c r="D52" s="20">
        <v>5.5047665567273896</v>
      </c>
      <c r="E52" s="21">
        <v>6.4273398975239537E-2</v>
      </c>
      <c r="F52" s="22">
        <v>6.2715955476285723E-2</v>
      </c>
      <c r="G52" s="23">
        <v>2.9499077753828873E-2</v>
      </c>
      <c r="H52" s="24">
        <v>69.525581005746133</v>
      </c>
      <c r="I52" s="25">
        <v>2.0665481577981648E-2</v>
      </c>
      <c r="J52" s="26">
        <v>2.4989963117568958E-2</v>
      </c>
      <c r="K52" s="25">
        <v>6.7410513527754734E-3</v>
      </c>
      <c r="L52" s="25">
        <v>1.0270737263587071E-2</v>
      </c>
    </row>
    <row r="53" spans="2:22" s="4" customFormat="1" ht="12.75" customHeight="1" x14ac:dyDescent="0.25">
      <c r="B53" s="58"/>
      <c r="C53" s="27" t="s">
        <v>19</v>
      </c>
      <c r="D53" s="20">
        <v>2.9266859704581001</v>
      </c>
      <c r="E53" s="21">
        <v>-1.6238137078209092E-2</v>
      </c>
      <c r="F53" s="22">
        <v>-3.0752830156479338E-2</v>
      </c>
      <c r="G53" s="23">
        <v>-1.2499922082177983E-2</v>
      </c>
      <c r="H53" s="24">
        <v>39.012004040471666</v>
      </c>
      <c r="I53" s="25">
        <v>-8.32020166360814E-3</v>
      </c>
      <c r="J53" s="26">
        <v>-1.0809546079702304E-2</v>
      </c>
      <c r="K53" s="25">
        <v>-1.3225251473601873E-2</v>
      </c>
      <c r="L53" s="25">
        <v>-1.4903915512338384E-2</v>
      </c>
    </row>
    <row r="54" spans="2:22" s="4" customFormat="1" ht="12.75" customHeight="1" x14ac:dyDescent="0.25">
      <c r="B54" s="58"/>
      <c r="C54" s="114" t="s">
        <v>20</v>
      </c>
      <c r="D54" s="115">
        <v>81.882900045682604</v>
      </c>
      <c r="E54" s="116">
        <v>-2.375658573268602E-3</v>
      </c>
      <c r="F54" s="117">
        <v>1.5371429463431063E-2</v>
      </c>
      <c r="G54" s="15">
        <v>2.5287109124638718E-2</v>
      </c>
      <c r="H54" s="118">
        <v>980.83701370660276</v>
      </c>
      <c r="I54" s="119">
        <v>-4.6460725366574973E-3</v>
      </c>
      <c r="J54" s="120">
        <v>6.8332832974826729E-4</v>
      </c>
      <c r="K54" s="119">
        <v>-1.5969096427786988E-3</v>
      </c>
      <c r="L54" s="119">
        <v>2.4530266581002103E-3</v>
      </c>
    </row>
    <row r="55" spans="2:22" s="4" customFormat="1" ht="12.75" customHeight="1" x14ac:dyDescent="0.25">
      <c r="B55" s="58"/>
      <c r="C55" s="35" t="s">
        <v>21</v>
      </c>
      <c r="D55" s="20">
        <v>61.119121356567604</v>
      </c>
      <c r="E55" s="21">
        <v>6.9657235981510635E-3</v>
      </c>
      <c r="F55" s="22">
        <v>2.6880956550819901E-2</v>
      </c>
      <c r="G55" s="23">
        <v>4.4149521357049526E-2</v>
      </c>
      <c r="H55" s="24">
        <v>731.26734019662217</v>
      </c>
      <c r="I55" s="25">
        <v>2.8030361746598231E-3</v>
      </c>
      <c r="J55" s="26">
        <v>8.1487646378073375E-3</v>
      </c>
      <c r="K55" s="25">
        <v>6.0135785336044023E-3</v>
      </c>
      <c r="L55" s="25">
        <v>9.721350557196029E-3</v>
      </c>
    </row>
    <row r="56" spans="2:22" s="4" customFormat="1" ht="12.75" customHeight="1" x14ac:dyDescent="0.25">
      <c r="B56" s="58"/>
      <c r="C56" s="36" t="s">
        <v>22</v>
      </c>
      <c r="D56" s="20">
        <v>58.195720604030996</v>
      </c>
      <c r="E56" s="21">
        <v>1.9703880311843669E-2</v>
      </c>
      <c r="F56" s="22">
        <v>3.874023984625885E-2</v>
      </c>
      <c r="G56" s="23">
        <v>6.7027888688811155E-2</v>
      </c>
      <c r="H56" s="24">
        <v>691.68359793420746</v>
      </c>
      <c r="I56" s="25">
        <v>1.0418620597502315E-2</v>
      </c>
      <c r="J56" s="26">
        <v>1.5622611486094673E-2</v>
      </c>
      <c r="K56" s="25">
        <v>1.2772407487143367E-2</v>
      </c>
      <c r="L56" s="25">
        <v>1.6337025369902003E-2</v>
      </c>
    </row>
    <row r="57" spans="2:22" s="4" customFormat="1" ht="12.75" customHeight="1" x14ac:dyDescent="0.25">
      <c r="B57" s="58"/>
      <c r="C57" s="29" t="s">
        <v>23</v>
      </c>
      <c r="D57" s="37">
        <v>2.9234007525366024</v>
      </c>
      <c r="E57" s="21">
        <v>-0.19357374883014333</v>
      </c>
      <c r="F57" s="22">
        <v>-0.15285581838720574</v>
      </c>
      <c r="G57" s="23">
        <v>-0.21406374643185755</v>
      </c>
      <c r="H57" s="24">
        <v>39.583742262414695</v>
      </c>
      <c r="I57" s="25">
        <v>-0.1138983627139224</v>
      </c>
      <c r="J57" s="26">
        <v>-0.10637250856780611</v>
      </c>
      <c r="K57" s="25">
        <v>-0.1006853117549974</v>
      </c>
      <c r="L57" s="25">
        <v>-9.5323303869119136E-2</v>
      </c>
    </row>
    <row r="58" spans="2:22" s="4" customFormat="1" ht="12.75" customHeight="1" x14ac:dyDescent="0.25">
      <c r="B58" s="58"/>
      <c r="C58" s="54" t="s">
        <v>24</v>
      </c>
      <c r="D58" s="55">
        <v>20.763778689115</v>
      </c>
      <c r="E58" s="106">
        <v>-2.8893253644401873E-2</v>
      </c>
      <c r="F58" s="107">
        <v>-1.7501997961794302E-2</v>
      </c>
      <c r="G58" s="46">
        <v>-2.4898891767208609E-2</v>
      </c>
      <c r="H58" s="108">
        <v>249.56967350998059</v>
      </c>
      <c r="I58" s="56">
        <v>-2.5849166844622462E-2</v>
      </c>
      <c r="J58" s="109">
        <v>-2.0585991228001532E-2</v>
      </c>
      <c r="K58" s="56">
        <v>-2.2989501658957967E-2</v>
      </c>
      <c r="L58" s="56">
        <v>-1.8407257581455228E-2</v>
      </c>
    </row>
    <row r="59" spans="2:22" s="4" customFormat="1" ht="12.75" customHeight="1" x14ac:dyDescent="0.25">
      <c r="B59" s="58"/>
      <c r="C59" s="11" t="s">
        <v>25</v>
      </c>
      <c r="D59" s="55">
        <v>190.38723074636363</v>
      </c>
      <c r="E59" s="106">
        <v>-3.1159425571604449E-2</v>
      </c>
      <c r="F59" s="107">
        <v>-1.0593778823014266E-2</v>
      </c>
      <c r="G59" s="46">
        <v>-1.1812100247350465E-2</v>
      </c>
      <c r="H59" s="108">
        <v>2288.1083049565173</v>
      </c>
      <c r="I59" s="56">
        <v>-2.0301565515671194E-2</v>
      </c>
      <c r="J59" s="109">
        <v>-1.467466094370995E-2</v>
      </c>
      <c r="K59" s="56">
        <v>-1.9467643874067408E-2</v>
      </c>
      <c r="L59" s="56">
        <v>-1.5340376428341851E-2</v>
      </c>
    </row>
    <row r="60" spans="2:22" s="4" customFormat="1" ht="12.75" hidden="1" customHeight="1" x14ac:dyDescent="0.25">
      <c r="B60" s="58"/>
      <c r="C60" s="121"/>
      <c r="D60" s="122"/>
      <c r="E60" s="22"/>
      <c r="F60" s="123"/>
      <c r="G60" s="123"/>
      <c r="H60" s="123"/>
      <c r="I60" s="22"/>
      <c r="J60" s="123"/>
      <c r="K60" s="123"/>
      <c r="L60" s="123"/>
    </row>
    <row r="61" spans="2:22" s="4" customFormat="1" ht="12.75" hidden="1" customHeight="1" x14ac:dyDescent="0.25">
      <c r="B61" s="58"/>
      <c r="C61" s="121"/>
      <c r="D61" s="122"/>
      <c r="E61" s="22"/>
      <c r="F61" s="123"/>
      <c r="G61" s="123"/>
      <c r="H61" s="123"/>
      <c r="I61" s="22"/>
      <c r="J61" s="123"/>
      <c r="K61" s="123"/>
      <c r="L61" s="123"/>
    </row>
    <row r="62" spans="2:22" s="4" customFormat="1" ht="12.75" hidden="1" customHeight="1" x14ac:dyDescent="0.25">
      <c r="B62" s="58"/>
      <c r="C62" s="121"/>
      <c r="D62" s="122"/>
      <c r="E62" s="22"/>
      <c r="F62" s="123"/>
      <c r="G62" s="123"/>
      <c r="H62" s="123"/>
      <c r="I62" s="22"/>
      <c r="J62" s="123"/>
      <c r="K62" s="123"/>
      <c r="L62" s="123"/>
    </row>
    <row r="63" spans="2:22" s="4" customFormat="1" ht="12.75" customHeight="1" x14ac:dyDescent="0.25">
      <c r="C63" s="47" t="s">
        <v>26</v>
      </c>
      <c r="D63" s="7">
        <v>31.54572254</v>
      </c>
      <c r="E63" s="124">
        <v>-1.9441321179021864E-2</v>
      </c>
      <c r="F63" s="8">
        <v>8.7496869612913031E-3</v>
      </c>
      <c r="G63" s="127">
        <v>1.1360632927260417E-2</v>
      </c>
      <c r="H63" s="49">
        <v>384.35521285999999</v>
      </c>
      <c r="I63" s="124">
        <v>6.7597252867566127E-3</v>
      </c>
      <c r="J63" s="8">
        <v>1.5933791658766294E-2</v>
      </c>
      <c r="K63" s="125">
        <v>1.7525113591768449E-2</v>
      </c>
      <c r="L63" s="8">
        <v>2.1680239470336593E-2</v>
      </c>
    </row>
    <row r="64" spans="2:22" s="4" customFormat="1" ht="12.75" customHeight="1" x14ac:dyDescent="0.25">
      <c r="C64" s="35" t="s">
        <v>27</v>
      </c>
      <c r="D64" s="50">
        <v>27.570399369999997</v>
      </c>
      <c r="E64" s="103">
        <v>-2.5881145119463711E-2</v>
      </c>
      <c r="F64" s="102">
        <v>4.4091860528951976E-3</v>
      </c>
      <c r="G64" s="103">
        <v>6.4464939047552683E-3</v>
      </c>
      <c r="H64" s="50">
        <v>336.01611635</v>
      </c>
      <c r="I64" s="103">
        <v>1.4967987432451979E-2</v>
      </c>
      <c r="J64" s="102">
        <v>1.9850724177788326E-2</v>
      </c>
      <c r="K64" s="103">
        <v>2.1366223427137454E-2</v>
      </c>
      <c r="L64" s="102">
        <v>2.5350017939969272E-2</v>
      </c>
      <c r="N64" s="52"/>
      <c r="O64" s="52"/>
      <c r="P64" s="52"/>
      <c r="Q64" s="52"/>
      <c r="R64" s="52"/>
      <c r="S64" s="52"/>
      <c r="T64" s="52"/>
      <c r="U64" s="52"/>
      <c r="V64" s="52"/>
    </row>
    <row r="65" spans="2:22" s="4" customFormat="1" ht="12.75" customHeight="1" x14ac:dyDescent="0.25">
      <c r="C65" s="53" t="s">
        <v>28</v>
      </c>
      <c r="D65" s="20">
        <v>22.22039839</v>
      </c>
      <c r="E65" s="26">
        <v>-1.2724977771248147E-2</v>
      </c>
      <c r="F65" s="25">
        <v>1.4085648522179861E-2</v>
      </c>
      <c r="G65" s="26">
        <v>-7.7776430837804833E-3</v>
      </c>
      <c r="H65" s="20">
        <v>268.90285036</v>
      </c>
      <c r="I65" s="26">
        <v>1.0598237325812665E-2</v>
      </c>
      <c r="J65" s="25">
        <v>1.6548137522662598E-2</v>
      </c>
      <c r="K65" s="26">
        <v>1.9697390267437553E-2</v>
      </c>
      <c r="L65" s="25">
        <v>2.4541874096191796E-2</v>
      </c>
      <c r="N65" s="52"/>
      <c r="O65" s="52"/>
      <c r="P65" s="52"/>
      <c r="Q65" s="52"/>
      <c r="R65" s="52"/>
      <c r="S65" s="52"/>
      <c r="T65" s="52"/>
      <c r="U65" s="52"/>
      <c r="V65" s="52"/>
    </row>
    <row r="66" spans="2:22" s="4" customFormat="1" ht="12.75" customHeight="1" x14ac:dyDescent="0.25">
      <c r="C66" s="53" t="s">
        <v>29</v>
      </c>
      <c r="D66" s="20">
        <v>2.30036715</v>
      </c>
      <c r="E66" s="26">
        <v>-1.4747581355797568E-2</v>
      </c>
      <c r="F66" s="25">
        <v>1.3450253230472997E-2</v>
      </c>
      <c r="G66" s="26">
        <v>0.18379723971595818</v>
      </c>
      <c r="H66" s="20">
        <v>26.66678113</v>
      </c>
      <c r="I66" s="26">
        <v>7.5346814674809748E-2</v>
      </c>
      <c r="J66" s="25">
        <v>7.9765752339546081E-2</v>
      </c>
      <c r="K66" s="26">
        <v>6.234072860110107E-2</v>
      </c>
      <c r="L66" s="25">
        <v>6.5931627949367577E-2</v>
      </c>
      <c r="N66" s="52"/>
      <c r="O66" s="52"/>
      <c r="P66" s="52"/>
      <c r="Q66" s="52"/>
      <c r="R66" s="52"/>
      <c r="S66" s="52"/>
      <c r="T66" s="52"/>
      <c r="U66" s="52"/>
      <c r="V66" s="52"/>
    </row>
    <row r="67" spans="2:22" s="4" customFormat="1" ht="12.75" customHeight="1" x14ac:dyDescent="0.25">
      <c r="C67" s="53" t="s">
        <v>30</v>
      </c>
      <c r="D67" s="20">
        <v>3.0496338299999999</v>
      </c>
      <c r="E67" s="26">
        <v>-0.11893765132762679</v>
      </c>
      <c r="F67" s="25">
        <v>-6.4630255817730298E-2</v>
      </c>
      <c r="G67" s="26">
        <v>8.978289237817183E-3</v>
      </c>
      <c r="H67" s="20">
        <v>40.446484859999998</v>
      </c>
      <c r="I67" s="26">
        <v>6.6409567187328822E-3</v>
      </c>
      <c r="J67" s="25">
        <v>4.8031260653977892E-3</v>
      </c>
      <c r="K67" s="26">
        <v>6.1454479779132765E-3</v>
      </c>
      <c r="L67" s="25">
        <v>5.139637998101243E-3</v>
      </c>
      <c r="N67" s="52"/>
      <c r="O67" s="52"/>
      <c r="P67" s="52"/>
      <c r="Q67" s="52"/>
      <c r="R67" s="52"/>
      <c r="S67" s="52"/>
      <c r="T67" s="52"/>
      <c r="U67" s="52"/>
      <c r="V67" s="52"/>
    </row>
    <row r="68" spans="2:22" s="4" customFormat="1" ht="12.75" customHeight="1" x14ac:dyDescent="0.25">
      <c r="C68" s="54" t="s">
        <v>31</v>
      </c>
      <c r="D68" s="55">
        <v>3.9753102999999999</v>
      </c>
      <c r="E68" s="107">
        <v>2.7680533037249377E-2</v>
      </c>
      <c r="F68" s="126">
        <v>3.911512955531804E-2</v>
      </c>
      <c r="G68" s="107">
        <v>4.5822627626528112E-2</v>
      </c>
      <c r="H68" s="55">
        <v>48.339024479999999</v>
      </c>
      <c r="I68" s="107">
        <v>-1.593452471245016E-2</v>
      </c>
      <c r="J68" s="126">
        <v>-1.0500746027694241E-2</v>
      </c>
      <c r="K68" s="107">
        <v>-7.9320964754504564E-3</v>
      </c>
      <c r="L68" s="126">
        <v>-3.0839562706665991E-3</v>
      </c>
      <c r="N68" s="52"/>
      <c r="O68" s="52"/>
      <c r="P68" s="52"/>
      <c r="Q68" s="52"/>
      <c r="R68" s="52"/>
      <c r="S68" s="52"/>
      <c r="T68" s="52"/>
      <c r="U68" s="52"/>
      <c r="V68" s="52"/>
    </row>
    <row r="69" spans="2:22" s="4" customFormat="1" ht="12.75" customHeight="1" x14ac:dyDescent="0.25">
      <c r="B69" s="58"/>
      <c r="C69" s="59"/>
      <c r="D69" s="66"/>
      <c r="E69" s="60"/>
      <c r="F69" s="60"/>
      <c r="G69" s="60"/>
      <c r="H69" s="61"/>
      <c r="I69" s="60"/>
      <c r="J69" s="60"/>
      <c r="K69" s="60"/>
      <c r="L69" s="60"/>
    </row>
    <row r="70" spans="2:22" s="4" customFormat="1" ht="38.25" customHeight="1" x14ac:dyDescent="0.25">
      <c r="B70" s="58"/>
      <c r="C70" s="173" t="s">
        <v>50</v>
      </c>
      <c r="D70" s="176" t="s">
        <v>1</v>
      </c>
      <c r="E70" s="177"/>
      <c r="F70" s="177"/>
      <c r="G70" s="176" t="s">
        <v>2</v>
      </c>
      <c r="H70" s="177"/>
      <c r="I70" s="177"/>
      <c r="J70" s="178"/>
      <c r="K70" s="176" t="s">
        <v>3</v>
      </c>
      <c r="L70" s="178"/>
    </row>
    <row r="71" spans="2:22" s="4" customFormat="1" ht="48.75" customHeight="1" x14ac:dyDescent="0.25">
      <c r="B71" s="58"/>
      <c r="C71" s="174"/>
      <c r="D71" s="179" t="str">
        <f>D38</f>
        <v>Données brutes  sept 2023</v>
      </c>
      <c r="E71" s="181" t="str">
        <f>E38</f>
        <v>Taux de croissance  sept 2023 / sept 2022</v>
      </c>
      <c r="F71" s="182"/>
      <c r="G71" s="183" t="str">
        <f>G38</f>
        <v>Rappel :
Taux ACM CVS-CJO à fin sept 2022</v>
      </c>
      <c r="H71" s="185" t="str">
        <f>H38</f>
        <v>Données brutes oct 2022 - sept 2023</v>
      </c>
      <c r="I71" s="181" t="str">
        <f>I38</f>
        <v>Taux ACM (oct 2022 - sept 2023 / oct 2021 - sept 2022)</v>
      </c>
      <c r="J71" s="182"/>
      <c r="K71" s="181" t="str">
        <f>K38</f>
        <v>( janv à sept 2023 ) /
( janv à sept 2022 )</v>
      </c>
      <c r="L71" s="182"/>
    </row>
    <row r="72" spans="2:22" s="4" customFormat="1" ht="38.25" customHeight="1" x14ac:dyDescent="0.25">
      <c r="B72" s="58"/>
      <c r="C72" s="175"/>
      <c r="D72" s="180"/>
      <c r="E72" s="5" t="s">
        <v>4</v>
      </c>
      <c r="F72" s="5" t="s">
        <v>5</v>
      </c>
      <c r="G72" s="184"/>
      <c r="H72" s="186"/>
      <c r="I72" s="5" t="s">
        <v>4</v>
      </c>
      <c r="J72" s="5" t="s">
        <v>5</v>
      </c>
      <c r="K72" s="5" t="s">
        <v>4</v>
      </c>
      <c r="L72" s="5" t="s">
        <v>5</v>
      </c>
    </row>
    <row r="73" spans="2:22" s="4" customFormat="1" ht="12.75" customHeight="1" x14ac:dyDescent="0.25">
      <c r="B73" s="58"/>
      <c r="C73" s="6" t="s">
        <v>6</v>
      </c>
      <c r="D73" s="7">
        <v>222.79758262761021</v>
      </c>
      <c r="E73" s="8">
        <v>9.6300445841965843E-3</v>
      </c>
      <c r="F73" s="9">
        <v>2.9649935065776178E-2</v>
      </c>
      <c r="G73" s="8">
        <v>4.5765183393728703E-2</v>
      </c>
      <c r="H73" s="62">
        <v>2664.7606076458133</v>
      </c>
      <c r="I73" s="8">
        <v>-8.8235301883451411E-3</v>
      </c>
      <c r="J73" s="9">
        <v>-3.8598920815965387E-3</v>
      </c>
      <c r="K73" s="8">
        <v>-1.2348833257433189E-2</v>
      </c>
      <c r="L73" s="8">
        <v>-8.1987078691961868E-3</v>
      </c>
    </row>
    <row r="74" spans="2:22" s="4" customFormat="1" ht="12.75" customHeight="1" x14ac:dyDescent="0.25">
      <c r="B74" s="58"/>
      <c r="C74" s="11" t="s">
        <v>7</v>
      </c>
      <c r="D74" s="12">
        <v>147.50648175782771</v>
      </c>
      <c r="E74" s="13">
        <v>-5.8103404219633781E-4</v>
      </c>
      <c r="F74" s="14">
        <v>1.9348919667744546E-2</v>
      </c>
      <c r="G74" s="15">
        <v>2.7543358426323383E-2</v>
      </c>
      <c r="H74" s="16">
        <v>1765.8992010558816</v>
      </c>
      <c r="I74" s="17">
        <v>-1.6661433653614943E-2</v>
      </c>
      <c r="J74" s="18">
        <v>-1.2005817742253289E-2</v>
      </c>
      <c r="K74" s="17">
        <v>-2.2536883603877844E-2</v>
      </c>
      <c r="L74" s="17">
        <v>-1.8465024287165899E-2</v>
      </c>
    </row>
    <row r="75" spans="2:22" s="4" customFormat="1" ht="12.75" customHeight="1" x14ac:dyDescent="0.25">
      <c r="B75" s="58"/>
      <c r="C75" s="19" t="s">
        <v>8</v>
      </c>
      <c r="D75" s="20">
        <v>48.305899977105277</v>
      </c>
      <c r="E75" s="21">
        <v>-7.4301488120080972E-3</v>
      </c>
      <c r="F75" s="22">
        <v>3.1647692476303613E-2</v>
      </c>
      <c r="G75" s="23">
        <v>1.5791935837677462E-2</v>
      </c>
      <c r="H75" s="24">
        <v>565.03793509563991</v>
      </c>
      <c r="I75" s="25">
        <v>2.614417244900058E-2</v>
      </c>
      <c r="J75" s="26">
        <v>3.1106564755071897E-2</v>
      </c>
      <c r="K75" s="25">
        <v>2.9137843380998119E-2</v>
      </c>
      <c r="L75" s="25">
        <v>3.1959779144754563E-2</v>
      </c>
    </row>
    <row r="76" spans="2:22" s="4" customFormat="1" ht="12.75" customHeight="1" x14ac:dyDescent="0.25">
      <c r="B76" s="58"/>
      <c r="C76" s="27" t="s">
        <v>9</v>
      </c>
      <c r="D76" s="20">
        <v>12.30601170651909</v>
      </c>
      <c r="E76" s="21">
        <v>-5.1151230577046514E-2</v>
      </c>
      <c r="F76" s="22">
        <v>-3.0807236524659776E-2</v>
      </c>
      <c r="G76" s="23">
        <v>1.3501094279877446E-3</v>
      </c>
      <c r="H76" s="24">
        <v>145.60750994234661</v>
      </c>
      <c r="I76" s="25">
        <v>-2.7633895343260884E-2</v>
      </c>
      <c r="J76" s="26">
        <v>-2.1838215354921364E-2</v>
      </c>
      <c r="K76" s="25">
        <v>-3.1148079588311228E-2</v>
      </c>
      <c r="L76" s="25">
        <v>-2.4634700719570302E-2</v>
      </c>
    </row>
    <row r="77" spans="2:22" s="4" customFormat="1" ht="12.75" customHeight="1" x14ac:dyDescent="0.25">
      <c r="B77" s="58"/>
      <c r="C77" s="27" t="s">
        <v>10</v>
      </c>
      <c r="D77" s="20">
        <v>26.748502141182946</v>
      </c>
      <c r="E77" s="21">
        <v>9.4236087429815374E-3</v>
      </c>
      <c r="F77" s="22">
        <v>5.8782751335129779E-2</v>
      </c>
      <c r="G77" s="23">
        <v>2.3865704246976316E-2</v>
      </c>
      <c r="H77" s="24">
        <v>313.37604437468372</v>
      </c>
      <c r="I77" s="25">
        <v>4.8896607486469845E-2</v>
      </c>
      <c r="J77" s="26">
        <v>5.175221100706473E-2</v>
      </c>
      <c r="K77" s="25">
        <v>5.4812374013976761E-2</v>
      </c>
      <c r="L77" s="25">
        <v>5.4444401041323864E-2</v>
      </c>
    </row>
    <row r="78" spans="2:22" s="4" customFormat="1" ht="12.75" customHeight="1" x14ac:dyDescent="0.25">
      <c r="B78" s="58"/>
      <c r="C78" s="27" t="s">
        <v>11</v>
      </c>
      <c r="D78" s="20">
        <v>8.3888358385967496</v>
      </c>
      <c r="E78" s="21">
        <v>4.4375089993502481E-3</v>
      </c>
      <c r="F78" s="22">
        <v>4.1797849211570259E-2</v>
      </c>
      <c r="G78" s="23">
        <v>8.7260283850429943E-3</v>
      </c>
      <c r="H78" s="24">
        <v>96.228536534563773</v>
      </c>
      <c r="I78" s="25">
        <v>3.8876178915497439E-2</v>
      </c>
      <c r="J78" s="26">
        <v>4.8729309646273533E-2</v>
      </c>
      <c r="K78" s="25">
        <v>4.1312532823212234E-2</v>
      </c>
      <c r="L78" s="25">
        <v>4.9384976444377005E-2</v>
      </c>
    </row>
    <row r="79" spans="2:22" s="4" customFormat="1" ht="12.75" customHeight="1" x14ac:dyDescent="0.25">
      <c r="B79" s="58"/>
      <c r="C79" s="97" t="s">
        <v>12</v>
      </c>
      <c r="D79" s="50">
        <v>29.279387853785767</v>
      </c>
      <c r="E79" s="98">
        <v>1.2636329370989241E-2</v>
      </c>
      <c r="F79" s="99">
        <v>3.0039099433083472E-2</v>
      </c>
      <c r="G79" s="100">
        <v>1.0138721359279179E-2</v>
      </c>
      <c r="H79" s="101">
        <v>351.35481686208414</v>
      </c>
      <c r="I79" s="102">
        <v>2.8173781687632626E-3</v>
      </c>
      <c r="J79" s="103">
        <v>6.6512582859585834E-3</v>
      </c>
      <c r="K79" s="102">
        <v>3.6939915826843528E-3</v>
      </c>
      <c r="L79" s="102">
        <v>5.3330321418336712E-3</v>
      </c>
    </row>
    <row r="80" spans="2:22" s="4" customFormat="1" ht="12.75" customHeight="1" x14ac:dyDescent="0.25">
      <c r="B80" s="58"/>
      <c r="C80" s="29" t="s">
        <v>13</v>
      </c>
      <c r="D80" s="20">
        <v>8.6665745522264288</v>
      </c>
      <c r="E80" s="21">
        <v>5.790541512869618E-3</v>
      </c>
      <c r="F80" s="22">
        <v>5.320596360163643E-2</v>
      </c>
      <c r="G80" s="23">
        <v>1.8670184293732017E-3</v>
      </c>
      <c r="H80" s="24">
        <v>102.03491584137635</v>
      </c>
      <c r="I80" s="25">
        <v>5.0629938648072192E-2</v>
      </c>
      <c r="J80" s="26">
        <v>6.1993169827162964E-2</v>
      </c>
      <c r="K80" s="25">
        <v>5.4087084192836254E-2</v>
      </c>
      <c r="L80" s="25">
        <v>6.3451346738889525E-2</v>
      </c>
    </row>
    <row r="81" spans="2:12" s="4" customFormat="1" ht="12.75" customHeight="1" x14ac:dyDescent="0.25">
      <c r="B81" s="58"/>
      <c r="C81" s="105" t="s">
        <v>14</v>
      </c>
      <c r="D81" s="55">
        <v>18.564510152775298</v>
      </c>
      <c r="E81" s="106">
        <v>1.2767857362431911E-2</v>
      </c>
      <c r="F81" s="107">
        <v>1.4474498813106029E-2</v>
      </c>
      <c r="G81" s="46">
        <v>1.4950748041872242E-2</v>
      </c>
      <c r="H81" s="108">
        <v>226.93560597477671</v>
      </c>
      <c r="I81" s="56">
        <v>-2.5578477507769537E-2</v>
      </c>
      <c r="J81" s="109">
        <v>-2.493580819342589E-2</v>
      </c>
      <c r="K81" s="56">
        <v>-2.6307127513630624E-2</v>
      </c>
      <c r="L81" s="56">
        <v>-2.7471141356683715E-2</v>
      </c>
    </row>
    <row r="82" spans="2:12" s="4" customFormat="1" ht="12.75" customHeight="1" x14ac:dyDescent="0.25">
      <c r="B82" s="58"/>
      <c r="C82" s="110" t="s">
        <v>15</v>
      </c>
      <c r="D82" s="50">
        <v>7.2546751208151505</v>
      </c>
      <c r="E82" s="98">
        <v>-0.162433921320981</v>
      </c>
      <c r="F82" s="99">
        <v>-0.14804802390116267</v>
      </c>
      <c r="G82" s="100">
        <v>-0.1679550610163969</v>
      </c>
      <c r="H82" s="101">
        <v>87.906914298302141</v>
      </c>
      <c r="I82" s="102">
        <v>-0.29836534410181625</v>
      </c>
      <c r="J82" s="103">
        <v>-0.28934678836024175</v>
      </c>
      <c r="K82" s="102">
        <v>-0.30362972829180324</v>
      </c>
      <c r="L82" s="102">
        <v>-0.29595960538167487</v>
      </c>
    </row>
    <row r="83" spans="2:12" s="4" customFormat="1" ht="12.75" customHeight="1" x14ac:dyDescent="0.25">
      <c r="B83" s="58"/>
      <c r="C83" s="111" t="s">
        <v>16</v>
      </c>
      <c r="D83" s="55">
        <v>13.2124073535616</v>
      </c>
      <c r="E83" s="106">
        <v>4.9498568560431444E-2</v>
      </c>
      <c r="F83" s="107">
        <v>7.8998040143196002E-2</v>
      </c>
      <c r="G83" s="112">
        <v>7.3452201031944497E-2</v>
      </c>
      <c r="H83" s="108">
        <v>147.9123910428124</v>
      </c>
      <c r="I83" s="113">
        <v>8.5935700551274419E-2</v>
      </c>
      <c r="J83" s="109">
        <v>9.344755996066878E-2</v>
      </c>
      <c r="K83" s="56">
        <v>8.8232059986446343E-2</v>
      </c>
      <c r="L83" s="56">
        <v>9.5100767999645841E-2</v>
      </c>
    </row>
    <row r="84" spans="2:12" s="4" customFormat="1" ht="12.75" customHeight="1" x14ac:dyDescent="0.25">
      <c r="B84" s="58"/>
      <c r="C84" s="19" t="s">
        <v>17</v>
      </c>
      <c r="D84" s="20">
        <v>46.429919775572095</v>
      </c>
      <c r="E84" s="21">
        <v>9.8734830732278844E-3</v>
      </c>
      <c r="F84" s="22">
        <v>1.0178052725678066E-2</v>
      </c>
      <c r="G84" s="23">
        <v>8.6059431380745011E-2</v>
      </c>
      <c r="H84" s="24">
        <v>583.69881348560489</v>
      </c>
      <c r="I84" s="25">
        <v>-3.7981017098299485E-2</v>
      </c>
      <c r="J84" s="26">
        <v>-3.4845787941899076E-2</v>
      </c>
      <c r="K84" s="25">
        <v>-5.9772741931556017E-2</v>
      </c>
      <c r="L84" s="25">
        <v>-5.4734297897172324E-2</v>
      </c>
    </row>
    <row r="85" spans="2:12" s="4" customFormat="1" ht="12.75" customHeight="1" x14ac:dyDescent="0.25">
      <c r="B85" s="58"/>
      <c r="C85" s="27" t="s">
        <v>18</v>
      </c>
      <c r="D85" s="20">
        <v>30.010108528476202</v>
      </c>
      <c r="E85" s="21">
        <v>1.5155999542315168E-2</v>
      </c>
      <c r="F85" s="22">
        <v>1.6323744149643771E-2</v>
      </c>
      <c r="G85" s="23">
        <v>0.13021080803844853</v>
      </c>
      <c r="H85" s="24">
        <v>374.34046260111887</v>
      </c>
      <c r="I85" s="25">
        <v>-5.7281918983691393E-2</v>
      </c>
      <c r="J85" s="26">
        <v>-5.3006865218944821E-2</v>
      </c>
      <c r="K85" s="25">
        <v>-9.1055578162353323E-2</v>
      </c>
      <c r="L85" s="25">
        <v>-8.3830355537690471E-2</v>
      </c>
    </row>
    <row r="86" spans="2:12" s="4" customFormat="1" ht="12.75" customHeight="1" x14ac:dyDescent="0.25">
      <c r="B86" s="58"/>
      <c r="C86" s="27" t="s">
        <v>19</v>
      </c>
      <c r="D86" s="20">
        <v>16.4198112470959</v>
      </c>
      <c r="E86" s="21">
        <v>3.5947382768042324E-4</v>
      </c>
      <c r="F86" s="22">
        <v>-8.0142691238593855E-4</v>
      </c>
      <c r="G86" s="23">
        <v>1.1430336170330513E-2</v>
      </c>
      <c r="H86" s="24">
        <v>209.35835088448601</v>
      </c>
      <c r="I86" s="25">
        <v>-1.4255183333075072E-3</v>
      </c>
      <c r="J86" s="26">
        <v>-5.4303197072747E-4</v>
      </c>
      <c r="K86" s="25">
        <v>2.3054783934273182E-4</v>
      </c>
      <c r="L86" s="25">
        <v>1.9357622166902289E-3</v>
      </c>
    </row>
    <row r="87" spans="2:12" s="4" customFormat="1" ht="12.75" customHeight="1" x14ac:dyDescent="0.25">
      <c r="B87" s="58"/>
      <c r="C87" s="114" t="s">
        <v>20</v>
      </c>
      <c r="D87" s="115">
        <v>75.291100869782497</v>
      </c>
      <c r="E87" s="116">
        <v>3.0252247773444152E-2</v>
      </c>
      <c r="F87" s="117">
        <v>5.0343260952391722E-2</v>
      </c>
      <c r="G87" s="15">
        <v>8.4533813843459038E-2</v>
      </c>
      <c r="H87" s="118">
        <v>898.86140658993168</v>
      </c>
      <c r="I87" s="119">
        <v>6.9444301112331352E-3</v>
      </c>
      <c r="J87" s="120">
        <v>1.2560597079900093E-2</v>
      </c>
      <c r="K87" s="119">
        <v>8.4127752711600223E-3</v>
      </c>
      <c r="L87" s="119">
        <v>1.2548930666066882E-2</v>
      </c>
    </row>
    <row r="88" spans="2:12" s="4" customFormat="1" ht="12.75" customHeight="1" x14ac:dyDescent="0.25">
      <c r="B88" s="58"/>
      <c r="C88" s="35" t="s">
        <v>21</v>
      </c>
      <c r="D88" s="20">
        <v>58.186152536697001</v>
      </c>
      <c r="E88" s="21">
        <v>2.9144018758190171E-2</v>
      </c>
      <c r="F88" s="22">
        <v>4.9741505407631781E-2</v>
      </c>
      <c r="G88" s="23">
        <v>0.10222054402689218</v>
      </c>
      <c r="H88" s="24">
        <v>695.27929848394899</v>
      </c>
      <c r="I88" s="25">
        <v>-2.5042054560852067E-3</v>
      </c>
      <c r="J88" s="26">
        <v>2.1386887962087098E-3</v>
      </c>
      <c r="K88" s="25">
        <v>-1.7569893026745387E-3</v>
      </c>
      <c r="L88" s="25">
        <v>1.9902183389171046E-3</v>
      </c>
    </row>
    <row r="89" spans="2:12" s="4" customFormat="1" ht="12.75" customHeight="1" x14ac:dyDescent="0.25">
      <c r="B89" s="58"/>
      <c r="C89" s="36" t="s">
        <v>22</v>
      </c>
      <c r="D89" s="20">
        <v>54.351373160944696</v>
      </c>
      <c r="E89" s="21">
        <v>4.182313996261966E-2</v>
      </c>
      <c r="F89" s="22">
        <v>6.0260635057770129E-2</v>
      </c>
      <c r="G89" s="23">
        <v>0.1144933462930755</v>
      </c>
      <c r="H89" s="24">
        <v>643.52433724032255</v>
      </c>
      <c r="I89" s="25">
        <v>4.3620477920849332E-3</v>
      </c>
      <c r="J89" s="26">
        <v>9.4010478171659972E-3</v>
      </c>
      <c r="K89" s="25">
        <v>3.9369941746969506E-3</v>
      </c>
      <c r="L89" s="25">
        <v>7.9472992407356724E-3</v>
      </c>
    </row>
    <row r="90" spans="2:12" s="4" customFormat="1" ht="12.75" customHeight="1" x14ac:dyDescent="0.25">
      <c r="B90" s="58"/>
      <c r="C90" s="29" t="s">
        <v>23</v>
      </c>
      <c r="D90" s="37">
        <v>3.8347793757523001</v>
      </c>
      <c r="E90" s="21">
        <v>-0.1222581503952378</v>
      </c>
      <c r="F90" s="22">
        <v>-7.4625814080474751E-2</v>
      </c>
      <c r="G90" s="23">
        <v>-1.9993084427236574E-2</v>
      </c>
      <c r="H90" s="24">
        <v>51.754961243626397</v>
      </c>
      <c r="I90" s="25">
        <v>-8.0652948942696812E-2</v>
      </c>
      <c r="J90" s="26">
        <v>-8.0104881552542695E-2</v>
      </c>
      <c r="K90" s="25">
        <v>-6.7987082360156159E-2</v>
      </c>
      <c r="L90" s="25">
        <v>-6.7172589583335163E-2</v>
      </c>
    </row>
    <row r="91" spans="2:12" s="4" customFormat="1" ht="12.75" customHeight="1" x14ac:dyDescent="0.25">
      <c r="B91" s="58"/>
      <c r="C91" s="54" t="s">
        <v>24</v>
      </c>
      <c r="D91" s="55">
        <v>17.104948333085499</v>
      </c>
      <c r="E91" s="106">
        <v>3.4040061394097654E-2</v>
      </c>
      <c r="F91" s="107">
        <v>5.2419788163034831E-2</v>
      </c>
      <c r="G91" s="46">
        <v>2.5731435000958758E-2</v>
      </c>
      <c r="H91" s="108">
        <v>203.5821081059828</v>
      </c>
      <c r="I91" s="56">
        <v>4.0608377121332362E-2</v>
      </c>
      <c r="J91" s="109">
        <v>4.979371692879786E-2</v>
      </c>
      <c r="K91" s="56">
        <v>4.4193376588408828E-2</v>
      </c>
      <c r="L91" s="56">
        <v>5.0296309067260569E-2</v>
      </c>
    </row>
    <row r="92" spans="2:12" s="4" customFormat="1" ht="12.75" customHeight="1" x14ac:dyDescent="0.25">
      <c r="B92" s="58"/>
      <c r="C92" s="11" t="s">
        <v>25</v>
      </c>
      <c r="D92" s="55">
        <v>176.36766285203811</v>
      </c>
      <c r="E92" s="106">
        <v>9.5659773531058256E-3</v>
      </c>
      <c r="F92" s="107">
        <v>3.5221444381954958E-2</v>
      </c>
      <c r="G92" s="46">
        <v>3.4561024944556706E-2</v>
      </c>
      <c r="H92" s="108">
        <v>2081.0617941602081</v>
      </c>
      <c r="I92" s="56">
        <v>-3.2529028160888096E-4</v>
      </c>
      <c r="J92" s="109">
        <v>5.184881970073052E-3</v>
      </c>
      <c r="K92" s="56">
        <v>1.9095817843186591E-3</v>
      </c>
      <c r="L92" s="56">
        <v>5.6237092266464561E-3</v>
      </c>
    </row>
    <row r="93" spans="2:12" s="4" customFormat="1" ht="12.75" hidden="1" customHeight="1" x14ac:dyDescent="0.25">
      <c r="B93" s="58"/>
      <c r="C93" s="111"/>
      <c r="D93" s="55"/>
      <c r="E93" s="106"/>
      <c r="F93" s="107"/>
      <c r="G93" s="128"/>
      <c r="H93" s="108"/>
      <c r="I93" s="56"/>
      <c r="J93" s="109"/>
      <c r="K93" s="56"/>
      <c r="L93" s="56"/>
    </row>
    <row r="94" spans="2:12" s="4" customFormat="1" ht="12.75" hidden="1" customHeight="1" x14ac:dyDescent="0.25">
      <c r="B94" s="58"/>
      <c r="C94" s="111"/>
      <c r="D94" s="55"/>
      <c r="E94" s="106"/>
      <c r="F94" s="107"/>
      <c r="G94" s="128"/>
      <c r="H94" s="108"/>
      <c r="I94" s="56"/>
      <c r="J94" s="109"/>
      <c r="K94" s="56"/>
      <c r="L94" s="56"/>
    </row>
    <row r="95" spans="2:12" s="4" customFormat="1" ht="12.75" hidden="1" customHeight="1" x14ac:dyDescent="0.25">
      <c r="B95" s="58"/>
      <c r="C95" s="111"/>
      <c r="D95" s="55"/>
      <c r="E95" s="106"/>
      <c r="F95" s="107"/>
      <c r="G95" s="128"/>
      <c r="H95" s="108"/>
      <c r="I95" s="56"/>
      <c r="J95" s="109"/>
      <c r="K95" s="56"/>
      <c r="L95" s="56"/>
    </row>
    <row r="96" spans="2:12" s="4" customFormat="1" ht="12.75" customHeight="1" x14ac:dyDescent="0.25">
      <c r="C96" s="47" t="s">
        <v>26</v>
      </c>
      <c r="D96" s="7">
        <v>31.373071970000002</v>
      </c>
      <c r="E96" s="8">
        <v>5.6677630337413465E-2</v>
      </c>
      <c r="F96" s="8">
        <v>8.3041200246175784E-2</v>
      </c>
      <c r="G96" s="127">
        <v>5.2364965363437932E-2</v>
      </c>
      <c r="H96" s="49">
        <v>360.88979959000005</v>
      </c>
      <c r="I96" s="8">
        <v>6.7151273910757814E-2</v>
      </c>
      <c r="J96" s="8">
        <v>8.7607831179864259E-2</v>
      </c>
      <c r="K96" s="8">
        <v>9.0687310102578467E-2</v>
      </c>
      <c r="L96" s="8">
        <v>9.6430065682724164E-2</v>
      </c>
    </row>
    <row r="97" spans="2:22" s="4" customFormat="1" ht="12.75" customHeight="1" x14ac:dyDescent="0.25">
      <c r="C97" s="35" t="s">
        <v>27</v>
      </c>
      <c r="D97" s="50">
        <v>27.844523420000002</v>
      </c>
      <c r="E97" s="103">
        <v>5.0083137706070868E-2</v>
      </c>
      <c r="F97" s="102">
        <v>7.841167138895111E-2</v>
      </c>
      <c r="G97" s="103">
        <v>5.0941465538421937E-2</v>
      </c>
      <c r="H97" s="50">
        <v>319.8834756</v>
      </c>
      <c r="I97" s="103">
        <v>8.1716865472110767E-2</v>
      </c>
      <c r="J97" s="102">
        <v>8.8766454585666565E-2</v>
      </c>
      <c r="K97" s="103">
        <v>9.3405318670254589E-2</v>
      </c>
      <c r="L97" s="102">
        <v>9.8662729073303979E-2</v>
      </c>
      <c r="N97" s="52"/>
      <c r="O97" s="52"/>
      <c r="P97" s="52"/>
      <c r="Q97" s="52"/>
      <c r="R97" s="52"/>
      <c r="S97" s="52"/>
      <c r="T97" s="52"/>
      <c r="U97" s="52"/>
      <c r="V97" s="52"/>
    </row>
    <row r="98" spans="2:22" s="4" customFormat="1" ht="12.75" customHeight="1" x14ac:dyDescent="0.25">
      <c r="C98" s="53" t="s">
        <v>28</v>
      </c>
      <c r="D98" s="20">
        <v>22.440001260000003</v>
      </c>
      <c r="E98" s="26">
        <v>5.1537839913893047E-2</v>
      </c>
      <c r="F98" s="25">
        <v>7.5767520504193664E-2</v>
      </c>
      <c r="G98" s="26">
        <v>3.4875828043531287E-2</v>
      </c>
      <c r="H98" s="20">
        <v>257.22721332000003</v>
      </c>
      <c r="I98" s="26">
        <v>6.4340854278957194E-2</v>
      </c>
      <c r="J98" s="25">
        <v>7.0643531651254809E-2</v>
      </c>
      <c r="K98" s="26">
        <v>7.6330088774844818E-2</v>
      </c>
      <c r="L98" s="25">
        <v>8.171595003003973E-2</v>
      </c>
      <c r="N98" s="52"/>
      <c r="O98" s="52"/>
      <c r="P98" s="52"/>
      <c r="Q98" s="52"/>
      <c r="R98" s="52"/>
      <c r="S98" s="52"/>
      <c r="T98" s="52"/>
      <c r="U98" s="52"/>
      <c r="V98" s="52"/>
    </row>
    <row r="99" spans="2:22" s="4" customFormat="1" ht="12.75" customHeight="1" x14ac:dyDescent="0.25">
      <c r="C99" s="53" t="s">
        <v>29</v>
      </c>
      <c r="D99" s="20">
        <v>2.9964860600000001</v>
      </c>
      <c r="E99" s="26">
        <v>9.4051960681491797E-2</v>
      </c>
      <c r="F99" s="25">
        <v>0.15453508127515447</v>
      </c>
      <c r="G99" s="26">
        <v>0.2057875106175453</v>
      </c>
      <c r="H99" s="20">
        <v>35.738851859999997</v>
      </c>
      <c r="I99" s="26">
        <v>0.23430362420900086</v>
      </c>
      <c r="J99" s="25">
        <v>0.25721369278835815</v>
      </c>
      <c r="K99" s="26">
        <v>0.26502946455762721</v>
      </c>
      <c r="L99" s="25">
        <v>0.27577369628968107</v>
      </c>
      <c r="N99" s="52"/>
      <c r="O99" s="52"/>
      <c r="P99" s="52"/>
      <c r="Q99" s="52"/>
      <c r="R99" s="52"/>
      <c r="S99" s="52"/>
      <c r="T99" s="52"/>
      <c r="U99" s="52"/>
      <c r="V99" s="52"/>
    </row>
    <row r="100" spans="2:22" s="4" customFormat="1" ht="12.75" customHeight="1" x14ac:dyDescent="0.25">
      <c r="C100" s="53" t="s">
        <v>30</v>
      </c>
      <c r="D100" s="20">
        <v>2.4080360999999999</v>
      </c>
      <c r="E100" s="26">
        <v>-1.2059864549447963E-2</v>
      </c>
      <c r="F100" s="25">
        <v>1.3653965732166373E-2</v>
      </c>
      <c r="G100" s="26">
        <v>5.3596221151284151E-2</v>
      </c>
      <c r="H100" s="20">
        <v>26.917410420000003</v>
      </c>
      <c r="I100" s="26">
        <v>7.2998574859816756E-2</v>
      </c>
      <c r="J100" s="25">
        <v>7.0593231962672753E-2</v>
      </c>
      <c r="K100" s="26">
        <v>5.7229110099157543E-2</v>
      </c>
      <c r="L100" s="25">
        <v>5.6274622431206289E-2</v>
      </c>
      <c r="N100" s="52"/>
      <c r="O100" s="52"/>
      <c r="P100" s="52"/>
      <c r="Q100" s="52"/>
      <c r="R100" s="52"/>
      <c r="S100" s="52"/>
      <c r="T100" s="52"/>
      <c r="U100" s="52"/>
      <c r="V100" s="52"/>
    </row>
    <row r="101" spans="2:22" s="4" customFormat="1" ht="12.75" customHeight="1" x14ac:dyDescent="0.25">
      <c r="C101" s="35" t="s">
        <v>31</v>
      </c>
      <c r="D101" s="20">
        <v>3.5285468500000001</v>
      </c>
      <c r="E101" s="22">
        <v>0.11177278681902969</v>
      </c>
      <c r="F101" s="129">
        <v>0.11954856094479638</v>
      </c>
      <c r="G101" s="22">
        <v>6.3473982967413134E-2</v>
      </c>
      <c r="H101" s="20">
        <v>41.006316140000003</v>
      </c>
      <c r="I101" s="22">
        <v>6.6477926062941339E-2</v>
      </c>
      <c r="J101" s="129">
        <v>7.8672468343381263E-2</v>
      </c>
      <c r="K101" s="22">
        <v>7.017591200239659E-2</v>
      </c>
      <c r="L101" s="126">
        <v>7.9257045048348962E-2</v>
      </c>
      <c r="N101" s="52"/>
      <c r="O101" s="52"/>
      <c r="P101" s="52"/>
      <c r="Q101" s="52"/>
      <c r="R101" s="52"/>
      <c r="S101" s="52"/>
      <c r="T101" s="52"/>
      <c r="U101" s="52"/>
      <c r="V101" s="52"/>
    </row>
    <row r="102" spans="2:22" s="4" customFormat="1" ht="12.75" customHeight="1" x14ac:dyDescent="0.25">
      <c r="B102" s="58"/>
      <c r="C102" s="130"/>
      <c r="D102" s="131"/>
      <c r="E102" s="132"/>
      <c r="F102" s="132"/>
      <c r="G102" s="132"/>
      <c r="H102" s="132"/>
      <c r="I102" s="132"/>
      <c r="J102" s="132"/>
      <c r="K102" s="132"/>
      <c r="L102" s="67" t="s">
        <v>39</v>
      </c>
    </row>
    <row r="103" spans="2:22" s="4" customFormat="1" ht="12.75" hidden="1" customHeight="1" x14ac:dyDescent="0.25">
      <c r="B103" s="58"/>
      <c r="C103" s="121"/>
      <c r="D103" s="122"/>
      <c r="E103" s="22"/>
      <c r="F103" s="123"/>
      <c r="G103" s="123"/>
      <c r="H103" s="123"/>
      <c r="I103" s="22"/>
      <c r="J103" s="123"/>
      <c r="K103" s="123"/>
      <c r="L103" s="123"/>
    </row>
    <row r="104" spans="2:22" s="4" customFormat="1" ht="12.75" hidden="1" customHeight="1" x14ac:dyDescent="0.25">
      <c r="B104" s="58"/>
      <c r="C104" s="121"/>
      <c r="D104" s="122"/>
      <c r="E104" s="22"/>
      <c r="F104" s="123"/>
      <c r="G104" s="123"/>
      <c r="H104" s="123"/>
      <c r="I104" s="22"/>
      <c r="J104" s="123"/>
      <c r="K104" s="123"/>
      <c r="L104" s="123"/>
    </row>
    <row r="105" spans="2:22" s="4" customFormat="1" ht="12.75" hidden="1" customHeight="1" x14ac:dyDescent="0.25">
      <c r="B105" s="58"/>
      <c r="C105" s="121"/>
      <c r="D105" s="122"/>
      <c r="E105" s="22"/>
      <c r="F105" s="123"/>
      <c r="G105" s="123"/>
      <c r="H105" s="123"/>
      <c r="I105" s="22"/>
      <c r="J105" s="123"/>
      <c r="K105" s="123"/>
      <c r="L105" s="123"/>
    </row>
    <row r="106" spans="2:22" s="4" customFormat="1" ht="12.75" hidden="1" customHeight="1" x14ac:dyDescent="0.25">
      <c r="B106" s="58"/>
      <c r="C106" s="59"/>
      <c r="D106" s="66"/>
      <c r="E106" s="60"/>
      <c r="F106" s="60"/>
      <c r="G106" s="60"/>
      <c r="H106" s="61"/>
      <c r="I106" s="60"/>
      <c r="J106" s="60"/>
      <c r="K106" s="60"/>
      <c r="L106" s="60"/>
    </row>
    <row r="107" spans="2:22" x14ac:dyDescent="0.25">
      <c r="C107" s="68" t="s">
        <v>34</v>
      </c>
    </row>
    <row r="108" spans="2:22" ht="48.75" customHeight="1" x14ac:dyDescent="0.25">
      <c r="C108" s="172" t="s">
        <v>35</v>
      </c>
      <c r="D108" s="172"/>
      <c r="E108" s="172"/>
      <c r="F108" s="172"/>
      <c r="G108" s="172"/>
      <c r="H108" s="172"/>
      <c r="I108" s="172"/>
      <c r="J108" s="172"/>
      <c r="K108" s="172"/>
      <c r="L108" s="172"/>
    </row>
    <row r="109" spans="2:22" ht="48.75" customHeight="1" x14ac:dyDescent="0.25">
      <c r="C109" s="172"/>
      <c r="D109" s="172"/>
      <c r="E109" s="172"/>
      <c r="F109" s="172"/>
      <c r="G109" s="172"/>
      <c r="H109" s="172"/>
      <c r="I109" s="172"/>
      <c r="J109" s="172"/>
      <c r="K109" s="172"/>
      <c r="L109" s="172"/>
    </row>
  </sheetData>
  <mergeCells count="32">
    <mergeCell ref="C4:C6"/>
    <mergeCell ref="D4:F4"/>
    <mergeCell ref="G4:J4"/>
    <mergeCell ref="K4:L4"/>
    <mergeCell ref="D5:D6"/>
    <mergeCell ref="E5:F5"/>
    <mergeCell ref="G5:G6"/>
    <mergeCell ref="H5:H6"/>
    <mergeCell ref="I5:J5"/>
    <mergeCell ref="K5:L5"/>
    <mergeCell ref="C37:C39"/>
    <mergeCell ref="D37:F37"/>
    <mergeCell ref="G37:J37"/>
    <mergeCell ref="K37:L37"/>
    <mergeCell ref="D38:D39"/>
    <mergeCell ref="E38:F38"/>
    <mergeCell ref="G38:G39"/>
    <mergeCell ref="H38:H39"/>
    <mergeCell ref="I38:J38"/>
    <mergeCell ref="K38:L38"/>
    <mergeCell ref="C108:L108"/>
    <mergeCell ref="C109:L109"/>
    <mergeCell ref="C70:C72"/>
    <mergeCell ref="D70:F70"/>
    <mergeCell ref="G70:J70"/>
    <mergeCell ref="K70:L70"/>
    <mergeCell ref="D71:D72"/>
    <mergeCell ref="E71:F71"/>
    <mergeCell ref="G71:G72"/>
    <mergeCell ref="H71:H72"/>
    <mergeCell ref="I71:J71"/>
    <mergeCell ref="K71:L71"/>
  </mergeCells>
  <pageMargins left="0" right="0" top="0" bottom="0" header="0" footer="0"/>
  <pageSetup paperSize="9" scale="80" fitToWidth="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482AD-4BBC-421C-A690-413C61C1DF98}">
  <sheetPr>
    <tabColor rgb="FF0000FF"/>
    <pageSetUpPr fitToPage="1"/>
  </sheetPr>
  <dimension ref="A1:AC78"/>
  <sheetViews>
    <sheetView showGridLines="0" topLeftCell="C1" zoomScale="80" zoomScaleNormal="80" workbookViewId="0"/>
  </sheetViews>
  <sheetFormatPr baseColWidth="10" defaultColWidth="11.453125" defaultRowHeight="14" x14ac:dyDescent="0.3"/>
  <cols>
    <col min="1" max="1" width="3.26953125" style="135" customWidth="1"/>
    <col min="2" max="2" width="30.7265625" style="135" customWidth="1"/>
    <col min="3" max="3" width="18.26953125" style="135" customWidth="1"/>
    <col min="4" max="4" width="11.7265625" style="135" customWidth="1"/>
    <col min="5" max="5" width="11.453125" style="135" customWidth="1"/>
    <col min="6" max="6" width="11.453125" style="135"/>
    <col min="7" max="15" width="11.453125" style="135" customWidth="1"/>
    <col min="16" max="16" width="12.26953125" style="135" customWidth="1"/>
    <col min="17" max="17" width="12.453125" style="135" customWidth="1"/>
    <col min="18" max="16384" width="11.453125" style="135"/>
  </cols>
  <sheetData>
    <row r="1" spans="1:24" ht="15.5" x14ac:dyDescent="0.3">
      <c r="A1" s="133" t="s">
        <v>51</v>
      </c>
      <c r="B1" s="134"/>
      <c r="C1" s="134"/>
      <c r="D1" s="134"/>
      <c r="E1" s="134"/>
      <c r="F1" s="134"/>
      <c r="G1" s="134"/>
      <c r="H1" s="134"/>
      <c r="I1" s="134"/>
      <c r="J1" s="134"/>
      <c r="K1" s="134"/>
      <c r="L1" s="134"/>
      <c r="M1" s="134"/>
    </row>
    <row r="3" spans="1:24" ht="30" customHeight="1" x14ac:dyDescent="0.3">
      <c r="D3" s="136">
        <v>44562</v>
      </c>
      <c r="E3" s="136">
        <v>44593</v>
      </c>
      <c r="F3" s="136">
        <v>44621</v>
      </c>
      <c r="G3" s="136">
        <v>44652</v>
      </c>
      <c r="H3" s="136">
        <v>44682</v>
      </c>
      <c r="I3" s="136">
        <v>44713</v>
      </c>
      <c r="J3" s="136">
        <v>44743</v>
      </c>
      <c r="K3" s="136">
        <v>44774</v>
      </c>
      <c r="L3" s="136">
        <v>44805</v>
      </c>
      <c r="M3" s="136">
        <v>44835</v>
      </c>
      <c r="N3" s="136">
        <v>44866</v>
      </c>
      <c r="O3" s="136">
        <v>44896</v>
      </c>
      <c r="P3" s="136" t="s">
        <v>52</v>
      </c>
      <c r="Q3" s="136">
        <v>44927</v>
      </c>
      <c r="R3" s="136">
        <v>44958</v>
      </c>
      <c r="S3" s="136">
        <v>44986</v>
      </c>
      <c r="T3" s="136">
        <v>45017</v>
      </c>
      <c r="U3" s="136">
        <v>45047</v>
      </c>
      <c r="V3" s="136">
        <v>45078</v>
      </c>
      <c r="W3" s="136">
        <v>45108</v>
      </c>
      <c r="X3" s="136">
        <v>45139</v>
      </c>
    </row>
    <row r="4" spans="1:24" x14ac:dyDescent="0.3">
      <c r="B4" s="137" t="s">
        <v>53</v>
      </c>
      <c r="C4" s="138"/>
      <c r="D4" s="139">
        <v>-1.5364831664343992E-4</v>
      </c>
      <c r="E4" s="139">
        <v>5.2083812083880687E-5</v>
      </c>
      <c r="F4" s="139">
        <v>7.7693439768600214E-5</v>
      </c>
      <c r="G4" s="139">
        <v>-3.913887587381204E-5</v>
      </c>
      <c r="H4" s="139">
        <v>1.9181228798248462E-4</v>
      </c>
      <c r="I4" s="139">
        <v>8.2190334220522132E-5</v>
      </c>
      <c r="J4" s="139">
        <v>1.3167414865300486E-4</v>
      </c>
      <c r="K4" s="139">
        <v>5.2948138505648501E-5</v>
      </c>
      <c r="L4" s="139">
        <v>4.3554813997426223E-5</v>
      </c>
      <c r="M4" s="139">
        <v>8.9769196186306743E-5</v>
      </c>
      <c r="N4" s="139">
        <v>1.5940399475722344E-4</v>
      </c>
      <c r="O4" s="139">
        <v>3.3843920389742266E-4</v>
      </c>
      <c r="P4" s="139">
        <v>8.2519604119424272E-5</v>
      </c>
      <c r="Q4" s="139">
        <v>2.1910876955821834E-4</v>
      </c>
      <c r="R4" s="139">
        <v>-2.6190334275422167E-5</v>
      </c>
      <c r="S4" s="139">
        <v>-4.7784127271843779E-4</v>
      </c>
      <c r="T4" s="139">
        <v>-4.3449265311057417E-4</v>
      </c>
      <c r="U4" s="139">
        <v>1.2739330851774255E-4</v>
      </c>
      <c r="V4" s="139">
        <v>-4.0333463662800551E-4</v>
      </c>
      <c r="W4" s="139">
        <v>1.9128942626078782E-4</v>
      </c>
      <c r="X4" s="139">
        <v>-1.7623653715794774E-3</v>
      </c>
    </row>
    <row r="5" spans="1:24" x14ac:dyDescent="0.3">
      <c r="B5" s="140" t="s">
        <v>54</v>
      </c>
      <c r="C5" s="141"/>
      <c r="D5" s="142">
        <v>-2.164257308917561E-4</v>
      </c>
      <c r="E5" s="142">
        <v>9.2965269056888289E-5</v>
      </c>
      <c r="F5" s="142">
        <v>1.3142626753026576E-4</v>
      </c>
      <c r="G5" s="142">
        <v>-2.2676528618315039E-5</v>
      </c>
      <c r="H5" s="142">
        <v>2.9822679600477464E-4</v>
      </c>
      <c r="I5" s="142">
        <v>1.5002020443422026E-4</v>
      </c>
      <c r="J5" s="142">
        <v>2.2012623707556855E-4</v>
      </c>
      <c r="K5" s="142">
        <v>1.0443436997498168E-4</v>
      </c>
      <c r="L5" s="142">
        <v>1.263268281108676E-4</v>
      </c>
      <c r="M5" s="142">
        <v>9.173129144213199E-5</v>
      </c>
      <c r="N5" s="142">
        <v>2.7008323660715483E-4</v>
      </c>
      <c r="O5" s="142">
        <v>5.9636220481795732E-4</v>
      </c>
      <c r="P5" s="142">
        <v>1.4605237509113245E-4</v>
      </c>
      <c r="Q5" s="142">
        <v>3.2027219005592578E-4</v>
      </c>
      <c r="R5" s="142">
        <v>2.7714884404228535E-4</v>
      </c>
      <c r="S5" s="142">
        <v>1.8965412883020782E-4</v>
      </c>
      <c r="T5" s="142">
        <v>-2.4664075776381633E-4</v>
      </c>
      <c r="U5" s="142">
        <v>7.2767587442323922E-4</v>
      </c>
      <c r="V5" s="142">
        <v>-1.0970191414894082E-4</v>
      </c>
      <c r="W5" s="142">
        <v>2.3708266734345784E-4</v>
      </c>
      <c r="X5" s="142">
        <v>-2.442202746846589E-3</v>
      </c>
    </row>
    <row r="6" spans="1:24" x14ac:dyDescent="0.3">
      <c r="B6" s="143" t="s">
        <v>55</v>
      </c>
      <c r="C6" s="144"/>
      <c r="D6" s="145">
        <v>-1.5612683012089512E-5</v>
      </c>
      <c r="E6" s="145">
        <v>-6.2822134747619884E-6</v>
      </c>
      <c r="F6" s="145">
        <v>-6.0320038208772075E-6</v>
      </c>
      <c r="G6" s="145">
        <v>3.4362944407284601E-5</v>
      </c>
      <c r="H6" s="145">
        <v>-1.0074909889024042E-5</v>
      </c>
      <c r="I6" s="145">
        <v>4.3026781562982563E-5</v>
      </c>
      <c r="J6" s="145">
        <v>2.2141720315005387E-6</v>
      </c>
      <c r="K6" s="145">
        <v>8.8125183716369904E-5</v>
      </c>
      <c r="L6" s="145">
        <v>6.0554104680754506E-5</v>
      </c>
      <c r="M6" s="145">
        <v>8.8568835083790987E-6</v>
      </c>
      <c r="N6" s="145">
        <v>1.1396632568128062E-4</v>
      </c>
      <c r="O6" s="145">
        <v>2.953725356251713E-4</v>
      </c>
      <c r="P6" s="145">
        <v>4.8337493250505403E-5</v>
      </c>
      <c r="Q6" s="145">
        <v>3.2015787803363338E-4</v>
      </c>
      <c r="R6" s="145">
        <v>4.0543056598507654E-4</v>
      </c>
      <c r="S6" s="145">
        <v>2.4642032512667278E-4</v>
      </c>
      <c r="T6" s="145">
        <v>-2.6594219534947783E-4</v>
      </c>
      <c r="U6" s="145">
        <v>-3.469194029959155E-5</v>
      </c>
      <c r="V6" s="145">
        <v>-8.6871815936240271E-4</v>
      </c>
      <c r="W6" s="145">
        <v>-5.0270567096111218E-4</v>
      </c>
      <c r="X6" s="145">
        <v>-1.4659749236443087E-3</v>
      </c>
    </row>
    <row r="7" spans="1:24" x14ac:dyDescent="0.3">
      <c r="B7" s="143" t="s">
        <v>56</v>
      </c>
      <c r="C7" s="144"/>
      <c r="D7" s="145">
        <v>-2.3073551068564235E-5</v>
      </c>
      <c r="E7" s="145">
        <v>-1.61774242291024E-5</v>
      </c>
      <c r="F7" s="145">
        <v>-3.42393843034694E-5</v>
      </c>
      <c r="G7" s="145">
        <v>-1.0517031330592452E-5</v>
      </c>
      <c r="H7" s="145">
        <v>1.4889601639866967E-5</v>
      </c>
      <c r="I7" s="145">
        <v>1.026964665462593E-5</v>
      </c>
      <c r="J7" s="145">
        <v>3.7618491286695033E-5</v>
      </c>
      <c r="K7" s="145">
        <v>-1.4301699025498493E-5</v>
      </c>
      <c r="L7" s="145">
        <v>-4.9349928010755661E-7</v>
      </c>
      <c r="M7" s="145">
        <v>-2.1944943841112341E-5</v>
      </c>
      <c r="N7" s="145">
        <v>-2.7121737047330896E-5</v>
      </c>
      <c r="O7" s="145">
        <v>9.771325087770677E-5</v>
      </c>
      <c r="P7" s="145">
        <v>5.5795451814333319E-7</v>
      </c>
      <c r="Q7" s="145">
        <v>1.6799606204132012E-4</v>
      </c>
      <c r="R7" s="145">
        <v>1.6313180925342508E-4</v>
      </c>
      <c r="S7" s="145">
        <v>1.0814917746104769E-4</v>
      </c>
      <c r="T7" s="145">
        <v>-1.4385701329944212E-4</v>
      </c>
      <c r="U7" s="145">
        <v>-4.2523897848534276E-5</v>
      </c>
      <c r="V7" s="145">
        <v>-2.4514336314152008E-4</v>
      </c>
      <c r="W7" s="145">
        <v>2.2803089184675329E-5</v>
      </c>
      <c r="X7" s="145">
        <v>2.9108478969064322E-4</v>
      </c>
    </row>
    <row r="8" spans="1:24" x14ac:dyDescent="0.3">
      <c r="B8" s="143" t="s">
        <v>57</v>
      </c>
      <c r="C8" s="144"/>
      <c r="D8" s="145">
        <v>-7.4309252515725177E-6</v>
      </c>
      <c r="E8" s="145">
        <v>-1.0802387748420905E-5</v>
      </c>
      <c r="F8" s="145">
        <v>3.7333637380898566E-5</v>
      </c>
      <c r="G8" s="145">
        <v>7.3390891983438067E-5</v>
      </c>
      <c r="H8" s="145">
        <v>-4.2172899292092225E-5</v>
      </c>
      <c r="I8" s="145">
        <v>5.1428598216718413E-5</v>
      </c>
      <c r="J8" s="145">
        <v>-2.0752846885407905E-6</v>
      </c>
      <c r="K8" s="145">
        <v>1.3590443708322297E-4</v>
      </c>
      <c r="L8" s="145">
        <v>6.6329860483493874E-5</v>
      </c>
      <c r="M8" s="145">
        <v>2.8318643730207427E-5</v>
      </c>
      <c r="N8" s="145">
        <v>2.6162547278718584E-4</v>
      </c>
      <c r="O8" s="145">
        <v>4.7830644353052953E-4</v>
      </c>
      <c r="P8" s="145">
        <v>8.5167028089028207E-5</v>
      </c>
      <c r="Q8" s="145">
        <v>5.0444666478655087E-4</v>
      </c>
      <c r="R8" s="145">
        <v>5.9219589878289902E-4</v>
      </c>
      <c r="S8" s="145">
        <v>4.2530485482128455E-4</v>
      </c>
      <c r="T8" s="145">
        <v>-4.6370790022554065E-4</v>
      </c>
      <c r="U8" s="145">
        <v>1.4818546823169854E-5</v>
      </c>
      <c r="V8" s="145">
        <v>-1.3755482971303801E-3</v>
      </c>
      <c r="W8" s="145">
        <v>-7.5332081181800348E-4</v>
      </c>
      <c r="X8" s="145">
        <v>-2.7030212388313712E-3</v>
      </c>
    </row>
    <row r="9" spans="1:24" x14ac:dyDescent="0.3">
      <c r="B9" s="143" t="s">
        <v>58</v>
      </c>
      <c r="C9" s="144"/>
      <c r="D9" s="145">
        <v>-3.5036540086630374E-5</v>
      </c>
      <c r="E9" s="145">
        <v>1.7962069032817496E-5</v>
      </c>
      <c r="F9" s="145">
        <v>-1.1084451792908734E-4</v>
      </c>
      <c r="G9" s="145">
        <v>-2.3283382314387424E-5</v>
      </c>
      <c r="H9" s="145">
        <v>5.3801148490073558E-5</v>
      </c>
      <c r="I9" s="145">
        <v>6.2396257392904886E-5</v>
      </c>
      <c r="J9" s="145">
        <v>-3.2151641669031505E-5</v>
      </c>
      <c r="K9" s="145">
        <v>1.2419555413756278E-4</v>
      </c>
      <c r="L9" s="145">
        <v>1.4654778552225523E-4</v>
      </c>
      <c r="M9" s="145">
        <v>-1.712675618259496E-5</v>
      </c>
      <c r="N9" s="145">
        <v>-1.4811380126145135E-4</v>
      </c>
      <c r="O9" s="145">
        <v>2.5746322369180064E-5</v>
      </c>
      <c r="P9" s="145">
        <v>-1.1941566036011153E-7</v>
      </c>
      <c r="Q9" s="145">
        <v>-8.5420412895387265E-5</v>
      </c>
      <c r="R9" s="145">
        <v>1.0356399954281059E-4</v>
      </c>
      <c r="S9" s="145">
        <v>-1.3938850959438476E-4</v>
      </c>
      <c r="T9" s="145">
        <v>1.9860153084705345E-4</v>
      </c>
      <c r="U9" s="145">
        <v>-2.4246014663620308E-4</v>
      </c>
      <c r="V9" s="145">
        <v>-1.9326559683263689E-4</v>
      </c>
      <c r="W9" s="145">
        <v>-6.0187060480809684E-4</v>
      </c>
      <c r="X9" s="145">
        <v>-4.879524009752112E-4</v>
      </c>
    </row>
    <row r="10" spans="1:24" x14ac:dyDescent="0.3">
      <c r="B10" s="146" t="s">
        <v>59</v>
      </c>
      <c r="C10" s="147"/>
      <c r="D10" s="145">
        <v>-7.9631498071441875E-5</v>
      </c>
      <c r="E10" s="145">
        <v>-7.2370368809804297E-5</v>
      </c>
      <c r="F10" s="145">
        <v>-3.9692353658526969E-5</v>
      </c>
      <c r="G10" s="145">
        <v>-7.6704437004582182E-5</v>
      </c>
      <c r="H10" s="145">
        <v>-6.1082199619422184E-6</v>
      </c>
      <c r="I10" s="145">
        <v>4.8841021041079458E-5</v>
      </c>
      <c r="J10" s="145">
        <v>7.9172353892875691E-5</v>
      </c>
      <c r="K10" s="145">
        <v>1.332224678196603E-5</v>
      </c>
      <c r="L10" s="145">
        <v>4.5583822935402196E-5</v>
      </c>
      <c r="M10" s="145">
        <v>1.0649975041210347E-4</v>
      </c>
      <c r="N10" s="145">
        <v>5.9128803175712008E-5</v>
      </c>
      <c r="O10" s="145">
        <v>9.6506831173570617E-5</v>
      </c>
      <c r="P10" s="145">
        <v>1.4299011703577946E-5</v>
      </c>
      <c r="Q10" s="145">
        <v>-2.3024824738704375E-5</v>
      </c>
      <c r="R10" s="145">
        <v>-9.5805356061573477E-5</v>
      </c>
      <c r="S10" s="145">
        <v>-2.9619627706456431E-4</v>
      </c>
      <c r="T10" s="145">
        <v>-6.9918897635368182E-4</v>
      </c>
      <c r="U10" s="145">
        <v>-8.1089616823670774E-4</v>
      </c>
      <c r="V10" s="145">
        <v>-5.9274360499816936E-4</v>
      </c>
      <c r="W10" s="145">
        <v>-1.3458855308611239E-3</v>
      </c>
      <c r="X10" s="145">
        <v>-2.9632960680107123E-3</v>
      </c>
    </row>
    <row r="11" spans="1:24" x14ac:dyDescent="0.3">
      <c r="B11" s="143" t="s">
        <v>60</v>
      </c>
      <c r="C11" s="144"/>
      <c r="D11" s="145">
        <v>-1.1579851515519657E-4</v>
      </c>
      <c r="E11" s="145">
        <v>-1.8561109318793179E-4</v>
      </c>
      <c r="F11" s="145">
        <v>-1.1946106589200145E-4</v>
      </c>
      <c r="G11" s="145">
        <v>-3.5359296418180364E-5</v>
      </c>
      <c r="H11" s="145">
        <v>-1.2324678046171655E-4</v>
      </c>
      <c r="I11" s="145">
        <v>-9.8243087429228382E-5</v>
      </c>
      <c r="J11" s="145">
        <v>3.6081920138375523E-6</v>
      </c>
      <c r="K11" s="145">
        <v>7.6865478445542479E-5</v>
      </c>
      <c r="L11" s="145">
        <v>-6.7250804413832022E-5</v>
      </c>
      <c r="M11" s="145">
        <v>-7.8439154572618186E-5</v>
      </c>
      <c r="N11" s="145">
        <v>-3.792102010158338E-5</v>
      </c>
      <c r="O11" s="145">
        <v>8.0846355152930371E-5</v>
      </c>
      <c r="P11" s="145">
        <v>-6.2089825161204537E-5</v>
      </c>
      <c r="Q11" s="145">
        <v>-1.5063059182773841E-4</v>
      </c>
      <c r="R11" s="145">
        <v>-1.3469335148985628E-4</v>
      </c>
      <c r="S11" s="145">
        <v>1.5413695565125174E-4</v>
      </c>
      <c r="T11" s="145">
        <v>-3.1781621220128287E-4</v>
      </c>
      <c r="U11" s="145">
        <v>-6.8825217652279669E-4</v>
      </c>
      <c r="V11" s="145">
        <v>-6.5373093695131335E-4</v>
      </c>
      <c r="W11" s="145">
        <v>9.9421719851044976E-4</v>
      </c>
      <c r="X11" s="145">
        <v>-2.6817619643737522E-4</v>
      </c>
    </row>
    <row r="12" spans="1:24" x14ac:dyDescent="0.3">
      <c r="B12" s="143" t="s">
        <v>61</v>
      </c>
      <c r="C12" s="144"/>
      <c r="D12" s="145">
        <v>-8.0895301424077637E-5</v>
      </c>
      <c r="E12" s="145">
        <v>-5.2088945577843937E-5</v>
      </c>
      <c r="F12" s="145">
        <v>-2.841117233021162E-5</v>
      </c>
      <c r="G12" s="145">
        <v>-1.0133615664897899E-4</v>
      </c>
      <c r="H12" s="145">
        <v>3.0737868252472822E-5</v>
      </c>
      <c r="I12" s="145">
        <v>1.0227885259084246E-4</v>
      </c>
      <c r="J12" s="145">
        <v>1.0498049024865175E-4</v>
      </c>
      <c r="K12" s="145">
        <v>-8.9612171472186475E-7</v>
      </c>
      <c r="L12" s="145">
        <v>9.3092570483843673E-5</v>
      </c>
      <c r="M12" s="145">
        <v>1.6636436236128205E-4</v>
      </c>
      <c r="N12" s="145">
        <v>8.0078877493949818E-5</v>
      </c>
      <c r="O12" s="145">
        <v>9.8305099280882047E-5</v>
      </c>
      <c r="P12" s="145">
        <v>3.4047879075460585E-5</v>
      </c>
      <c r="Q12" s="145">
        <v>4.2655000897839912E-5</v>
      </c>
      <c r="R12" s="145">
        <v>-9.2702031304292554E-5</v>
      </c>
      <c r="S12" s="145">
        <v>-4.6859057597348208E-4</v>
      </c>
      <c r="T12" s="145">
        <v>-8.6680966287633332E-4</v>
      </c>
      <c r="U12" s="145">
        <v>-9.0023505737812926E-4</v>
      </c>
      <c r="V12" s="145">
        <v>-5.7606824832168169E-4</v>
      </c>
      <c r="W12" s="145">
        <v>-2.1291605884551368E-3</v>
      </c>
      <c r="X12" s="145">
        <v>-3.7493562370268796E-3</v>
      </c>
    </row>
    <row r="13" spans="1:24" x14ac:dyDescent="0.3">
      <c r="B13" s="146" t="s">
        <v>62</v>
      </c>
      <c r="C13" s="147"/>
      <c r="D13" s="145">
        <v>-1.1439955363856669E-4</v>
      </c>
      <c r="E13" s="145">
        <v>3.4340167834212565E-5</v>
      </c>
      <c r="F13" s="145">
        <v>3.7582647989919948E-5</v>
      </c>
      <c r="G13" s="145">
        <v>-1.5515496151563557E-4</v>
      </c>
      <c r="H13" s="145">
        <v>8.9156100071319244E-5</v>
      </c>
      <c r="I13" s="145">
        <v>-1.0977742770212906E-4</v>
      </c>
      <c r="J13" s="145">
        <v>-7.4186812874854624E-5</v>
      </c>
      <c r="K13" s="145">
        <v>-3.0272745942228063E-4</v>
      </c>
      <c r="L13" s="145">
        <v>-2.7176601243616982E-4</v>
      </c>
      <c r="M13" s="145">
        <v>-1.6597634468840106E-4</v>
      </c>
      <c r="N13" s="145">
        <v>6.1796269731351217E-5</v>
      </c>
      <c r="O13" s="145">
        <v>2.7347751356221472E-4</v>
      </c>
      <c r="P13" s="145">
        <v>-5.8147774982142408E-5</v>
      </c>
      <c r="Q13" s="145">
        <v>6.4874439154261054E-5</v>
      </c>
      <c r="R13" s="145">
        <v>-5.065730001669877E-4</v>
      </c>
      <c r="S13" s="145">
        <v>-8.6060233655371743E-4</v>
      </c>
      <c r="T13" s="145">
        <v>-2.4357075885934609E-3</v>
      </c>
      <c r="U13" s="145">
        <v>-8.6174696582297372E-4</v>
      </c>
      <c r="V13" s="145">
        <v>4.1815009995849195E-4</v>
      </c>
      <c r="W13" s="145">
        <v>2.4299419067645989E-3</v>
      </c>
      <c r="X13" s="145">
        <v>7.2053553979678497E-4</v>
      </c>
    </row>
    <row r="14" spans="1:24" x14ac:dyDescent="0.3">
      <c r="B14" s="146" t="s">
        <v>63</v>
      </c>
      <c r="C14" s="147"/>
      <c r="D14" s="145">
        <v>8.5380702213200266E-5</v>
      </c>
      <c r="E14" s="145">
        <v>3.7024724675216447E-4</v>
      </c>
      <c r="F14" s="145">
        <v>3.1507244616491015E-4</v>
      </c>
      <c r="G14" s="145">
        <v>7.9362629572754528E-5</v>
      </c>
      <c r="H14" s="145">
        <v>1.2243881037259374E-3</v>
      </c>
      <c r="I14" s="145">
        <v>2.5563234166781079E-4</v>
      </c>
      <c r="J14" s="145">
        <v>4.6622046200139877E-4</v>
      </c>
      <c r="K14" s="145">
        <v>9.9062559835161323E-4</v>
      </c>
      <c r="L14" s="145">
        <v>4.8745182259013475E-4</v>
      </c>
      <c r="M14" s="145">
        <v>2.5868762463177042E-4</v>
      </c>
      <c r="N14" s="145">
        <v>8.8603450157553887E-4</v>
      </c>
      <c r="O14" s="145">
        <v>2.2263504209150131E-3</v>
      </c>
      <c r="P14" s="145">
        <v>6.2879086155254171E-4</v>
      </c>
      <c r="Q14" s="145">
        <v>-8.4355126639312772E-4</v>
      </c>
      <c r="R14" s="145">
        <v>8.3702201865487602E-4</v>
      </c>
      <c r="S14" s="145">
        <v>8.2842681368822113E-5</v>
      </c>
      <c r="T14" s="145">
        <v>-4.6590466167995004E-4</v>
      </c>
      <c r="U14" s="145">
        <v>1.301275667893842E-3</v>
      </c>
      <c r="V14" s="145">
        <v>-8.623879706315396E-5</v>
      </c>
      <c r="W14" s="145">
        <v>-3.1901664294690102E-3</v>
      </c>
      <c r="X14" s="145">
        <v>-6.9202357436186634E-3</v>
      </c>
    </row>
    <row r="15" spans="1:24" x14ac:dyDescent="0.3">
      <c r="B15" s="146" t="s">
        <v>64</v>
      </c>
      <c r="C15" s="147"/>
      <c r="D15" s="145">
        <v>-6.9684326830565801E-4</v>
      </c>
      <c r="E15" s="145">
        <v>3.5693265231562243E-4</v>
      </c>
      <c r="F15" s="145">
        <v>5.3800069737985901E-4</v>
      </c>
      <c r="G15" s="145">
        <v>-3.3562995276681384E-5</v>
      </c>
      <c r="H15" s="145">
        <v>8.6524362058360005E-4</v>
      </c>
      <c r="I15" s="145">
        <v>5.5712744110092416E-4</v>
      </c>
      <c r="J15" s="145">
        <v>4.5758292762831942E-4</v>
      </c>
      <c r="K15" s="145">
        <v>-4.0983741207423208E-6</v>
      </c>
      <c r="L15" s="145">
        <v>3.1121792921950941E-4</v>
      </c>
      <c r="M15" s="145">
        <v>1.9728494032622557E-4</v>
      </c>
      <c r="N15" s="145">
        <v>6.3166582255447246E-4</v>
      </c>
      <c r="O15" s="145">
        <v>1.1829544431030126E-3</v>
      </c>
      <c r="P15" s="145">
        <v>3.1576527464016735E-4</v>
      </c>
      <c r="Q15" s="145">
        <v>1.2300360930661558E-3</v>
      </c>
      <c r="R15" s="145">
        <v>6.5531088925552261E-4</v>
      </c>
      <c r="S15" s="145">
        <v>1.1290645035613167E-3</v>
      </c>
      <c r="T15" s="145">
        <v>9.1664401503011028E-4</v>
      </c>
      <c r="U15" s="145">
        <v>4.203188815765424E-3</v>
      </c>
      <c r="V15" s="145">
        <v>1.9880243110954599E-3</v>
      </c>
      <c r="W15" s="145">
        <v>4.1818856790476477E-3</v>
      </c>
      <c r="X15" s="145">
        <v>-5.0420934067563206E-4</v>
      </c>
    </row>
    <row r="16" spans="1:24" x14ac:dyDescent="0.3">
      <c r="B16" s="143" t="s">
        <v>65</v>
      </c>
      <c r="C16" s="144"/>
      <c r="D16" s="145">
        <v>8.0709836159820192E-4</v>
      </c>
      <c r="E16" s="145">
        <v>4.3621538360549827E-4</v>
      </c>
      <c r="F16" s="145">
        <v>4.6691773866047726E-4</v>
      </c>
      <c r="G16" s="145">
        <v>-3.7058350670693407E-5</v>
      </c>
      <c r="H16" s="145">
        <v>1.2653812825380584E-4</v>
      </c>
      <c r="I16" s="145">
        <v>4.7759732886842876E-4</v>
      </c>
      <c r="J16" s="145">
        <v>4.6475514998078893E-4</v>
      </c>
      <c r="K16" s="145">
        <v>-3.1487790826045803E-4</v>
      </c>
      <c r="L16" s="145">
        <v>3.7357216251066028E-4</v>
      </c>
      <c r="M16" s="145">
        <v>2.0290977865422555E-4</v>
      </c>
      <c r="N16" s="145">
        <v>3.8075559857375652E-4</v>
      </c>
      <c r="O16" s="145">
        <v>4.0245985339604218E-4</v>
      </c>
      <c r="P16" s="145">
        <v>3.4057623569094808E-4</v>
      </c>
      <c r="Q16" s="145">
        <v>3.8365102166637577E-4</v>
      </c>
      <c r="R16" s="145">
        <v>-4.139181427469385E-4</v>
      </c>
      <c r="S16" s="145">
        <v>-9.3413639232420298E-4</v>
      </c>
      <c r="T16" s="145">
        <v>-9.7684608443548981E-4</v>
      </c>
      <c r="U16" s="145">
        <v>-1.1983698200301873E-4</v>
      </c>
      <c r="V16" s="145">
        <v>-1.5403424941590194E-3</v>
      </c>
      <c r="W16" s="145">
        <v>-1.8448812599936026E-4</v>
      </c>
      <c r="X16" s="145">
        <v>-4.3184686491296587E-3</v>
      </c>
    </row>
    <row r="17" spans="1:29" x14ac:dyDescent="0.3">
      <c r="B17" s="143" t="s">
        <v>66</v>
      </c>
      <c r="C17" s="144"/>
      <c r="D17" s="148">
        <v>-3.7205384645782047E-3</v>
      </c>
      <c r="E17" s="148">
        <v>1.8987168347650574E-4</v>
      </c>
      <c r="F17" s="148">
        <v>6.7652907541426721E-4</v>
      </c>
      <c r="G17" s="148">
        <v>-2.6801486185612511E-5</v>
      </c>
      <c r="H17" s="148">
        <v>2.1517169465186115E-3</v>
      </c>
      <c r="I17" s="148">
        <v>7.0500505755544118E-4</v>
      </c>
      <c r="J17" s="148">
        <v>4.4420711800752244E-4</v>
      </c>
      <c r="K17" s="148">
        <v>5.1884582481576125E-4</v>
      </c>
      <c r="L17" s="148">
        <v>1.9953243651205099E-4</v>
      </c>
      <c r="M17" s="148">
        <v>1.8717594563710804E-4</v>
      </c>
      <c r="N17" s="148">
        <v>1.1010631595649301E-3</v>
      </c>
      <c r="O17" s="148">
        <v>2.8592722142561922E-3</v>
      </c>
      <c r="P17" s="148">
        <v>2.6873682797656784E-4</v>
      </c>
      <c r="Q17" s="148">
        <v>2.5552064123104401E-3</v>
      </c>
      <c r="R17" s="148">
        <v>2.5765626012503873E-3</v>
      </c>
      <c r="S17" s="148">
        <v>4.8497239869307318E-3</v>
      </c>
      <c r="T17" s="148">
        <v>4.241001310838266E-3</v>
      </c>
      <c r="U17" s="148">
        <v>1.1868465814683482E-2</v>
      </c>
      <c r="V17" s="148">
        <v>8.6712605745522531E-3</v>
      </c>
      <c r="W17" s="148">
        <v>1.1704494859802406E-2</v>
      </c>
      <c r="X17" s="148">
        <v>6.2383982503142477E-3</v>
      </c>
    </row>
    <row r="18" spans="1:29" x14ac:dyDescent="0.3">
      <c r="B18" s="149" t="s">
        <v>67</v>
      </c>
      <c r="C18" s="150"/>
      <c r="D18" s="151">
        <v>-3.5649421103789436E-5</v>
      </c>
      <c r="E18" s="151">
        <v>-2.116789883954695E-5</v>
      </c>
      <c r="F18" s="151">
        <v>-1.7792676283434616E-5</v>
      </c>
      <c r="G18" s="151">
        <v>-6.8326902292636937E-5</v>
      </c>
      <c r="H18" s="151">
        <v>-8.2417104640963856E-7</v>
      </c>
      <c r="I18" s="151">
        <v>-3.6910358846009572E-5</v>
      </c>
      <c r="J18" s="151">
        <v>-1.7074794174898322E-5</v>
      </c>
      <c r="K18" s="151">
        <v>-2.6883359968143949E-5</v>
      </c>
      <c r="L18" s="151">
        <v>-1.005408211088854E-4</v>
      </c>
      <c r="M18" s="151">
        <v>8.6336787610052923E-5</v>
      </c>
      <c r="N18" s="151">
        <v>-2.7218336335899096E-5</v>
      </c>
      <c r="O18" s="151">
        <v>-6.2920085552087279E-5</v>
      </c>
      <c r="P18" s="151">
        <v>-2.7401653575620522E-5</v>
      </c>
      <c r="Q18" s="151">
        <v>3.2248697668046944E-5</v>
      </c>
      <c r="R18" s="151">
        <v>-5.5165427665349043E-4</v>
      </c>
      <c r="S18" s="151">
        <v>-1.6533592133270991E-3</v>
      </c>
      <c r="T18" s="151">
        <v>-7.6310840591542473E-4</v>
      </c>
      <c r="U18" s="151">
        <v>-8.8989616662549231E-4</v>
      </c>
      <c r="V18" s="151">
        <v>-9.0473546233948987E-4</v>
      </c>
      <c r="W18" s="151">
        <v>1.1581073959998633E-4</v>
      </c>
      <c r="X18" s="151">
        <v>-7.5077793130129411E-4</v>
      </c>
    </row>
    <row r="19" spans="1:29" x14ac:dyDescent="0.3">
      <c r="B19" s="146" t="s">
        <v>68</v>
      </c>
      <c r="C19" s="147"/>
      <c r="D19" s="145">
        <v>5.7407710813972557E-6</v>
      </c>
      <c r="E19" s="145">
        <v>3.7183017331798851E-6</v>
      </c>
      <c r="F19" s="145">
        <v>-6.2443214722263107E-6</v>
      </c>
      <c r="G19" s="145">
        <v>-6.0193220853266283E-6</v>
      </c>
      <c r="H19" s="145">
        <v>-7.5227132838584509E-6</v>
      </c>
      <c r="I19" s="145">
        <v>6.491191383961592E-6</v>
      </c>
      <c r="J19" s="145">
        <v>1.4695010423615429E-5</v>
      </c>
      <c r="K19" s="145">
        <v>-2.6572461436891182E-5</v>
      </c>
      <c r="L19" s="145">
        <v>-8.2566593525568166E-6</v>
      </c>
      <c r="M19" s="145">
        <v>4.1924769561108022E-5</v>
      </c>
      <c r="N19" s="145">
        <v>2.7810176781439822E-6</v>
      </c>
      <c r="O19" s="145">
        <v>9.9174324286188664E-7</v>
      </c>
      <c r="P19" s="145">
        <v>1.9673909805728584E-6</v>
      </c>
      <c r="Q19" s="145">
        <v>1.5653287624983747E-5</v>
      </c>
      <c r="R19" s="145">
        <v>-5.5560294612355676E-4</v>
      </c>
      <c r="S19" s="145">
        <v>-5.8604843100296122E-4</v>
      </c>
      <c r="T19" s="145">
        <v>-1.186921076433145E-3</v>
      </c>
      <c r="U19" s="145">
        <v>-8.7023760828897068E-4</v>
      </c>
      <c r="V19" s="145">
        <v>-1.3388258004757292E-3</v>
      </c>
      <c r="W19" s="145">
        <v>2.9388168691357741E-4</v>
      </c>
      <c r="X19" s="145">
        <v>2.5119706893894644E-5</v>
      </c>
    </row>
    <row r="20" spans="1:29" ht="15" customHeight="1" x14ac:dyDescent="0.3">
      <c r="B20" s="143" t="s">
        <v>69</v>
      </c>
      <c r="C20" s="144"/>
      <c r="D20" s="145">
        <v>6.1327758682505618E-6</v>
      </c>
      <c r="E20" s="145">
        <v>5.1525248578876415E-7</v>
      </c>
      <c r="F20" s="145">
        <v>2.0852095639067869E-6</v>
      </c>
      <c r="G20" s="145">
        <v>2.6978913478803435E-6</v>
      </c>
      <c r="H20" s="145">
        <v>1.4892135968835873E-6</v>
      </c>
      <c r="I20" s="145">
        <v>2.3216229592115667E-6</v>
      </c>
      <c r="J20" s="145">
        <v>1.5845577203910111E-5</v>
      </c>
      <c r="K20" s="145">
        <v>-9.435668136603681E-6</v>
      </c>
      <c r="L20" s="145">
        <v>-2.6717763453865118E-6</v>
      </c>
      <c r="M20" s="145">
        <v>-7.7556307219728282E-6</v>
      </c>
      <c r="N20" s="145">
        <v>1.3478077723227955E-5</v>
      </c>
      <c r="O20" s="145">
        <v>-2.665381685806878E-6</v>
      </c>
      <c r="P20" s="145">
        <v>1.8914682609061373E-6</v>
      </c>
      <c r="Q20" s="145">
        <v>7.5857109926857902E-7</v>
      </c>
      <c r="R20" s="145">
        <v>-1.6868853755291902E-5</v>
      </c>
      <c r="S20" s="145">
        <v>-1.0361132752878532E-6</v>
      </c>
      <c r="T20" s="145">
        <v>1.4023769630888694E-5</v>
      </c>
      <c r="U20" s="145">
        <v>7.2646212323501658E-6</v>
      </c>
      <c r="V20" s="145">
        <v>3.0966600994553062E-6</v>
      </c>
      <c r="W20" s="145">
        <v>-2.9591615009483263E-4</v>
      </c>
      <c r="X20" s="145">
        <v>-1.4848287934210447E-4</v>
      </c>
    </row>
    <row r="21" spans="1:29" x14ac:dyDescent="0.3">
      <c r="B21" s="143" t="s">
        <v>70</v>
      </c>
      <c r="C21" s="144"/>
      <c r="D21" s="145">
        <v>-3.5527136788005009E-15</v>
      </c>
      <c r="E21" s="145">
        <v>4.462082999845407E-5</v>
      </c>
      <c r="F21" s="145">
        <v>-1.115086227951867E-4</v>
      </c>
      <c r="G21" s="145">
        <v>-1.1358554896312434E-4</v>
      </c>
      <c r="H21" s="145">
        <v>-1.2757774906524411E-4</v>
      </c>
      <c r="I21" s="145">
        <v>6.4015338480105655E-5</v>
      </c>
      <c r="J21" s="145">
        <v>-1.075473472278432E-6</v>
      </c>
      <c r="K21" s="145">
        <v>-2.7384681311826142E-4</v>
      </c>
      <c r="L21" s="145">
        <v>-8.456926254196695E-5</v>
      </c>
      <c r="M21" s="145">
        <v>7.4194822545892158E-4</v>
      </c>
      <c r="N21" s="145">
        <v>-1.5254764097516471E-4</v>
      </c>
      <c r="O21" s="145">
        <v>5.1708604309474993E-5</v>
      </c>
      <c r="P21" s="145">
        <v>3.002025623422E-6</v>
      </c>
      <c r="Q21" s="145">
        <v>2.1582618994675506E-4</v>
      </c>
      <c r="R21" s="145">
        <v>-7.7582494518230183E-3</v>
      </c>
      <c r="S21" s="145">
        <v>-8.7757325797864771E-3</v>
      </c>
      <c r="T21" s="145">
        <v>-1.9649087224779649E-2</v>
      </c>
      <c r="U21" s="145">
        <v>-1.3829622070705372E-2</v>
      </c>
      <c r="V21" s="145">
        <v>-2.1485042852609881E-2</v>
      </c>
      <c r="W21" s="145">
        <v>9.1975004771587265E-3</v>
      </c>
      <c r="X21" s="145">
        <v>2.6244210577921478E-3</v>
      </c>
    </row>
    <row r="22" spans="1:29" x14ac:dyDescent="0.3">
      <c r="B22" s="152" t="s">
        <v>71</v>
      </c>
      <c r="C22" s="153"/>
      <c r="D22" s="154">
        <v>-1.8038320311819511E-4</v>
      </c>
      <c r="E22" s="154">
        <v>-1.0392062357245102E-4</v>
      </c>
      <c r="F22" s="154">
        <v>-5.1458909673729458E-5</v>
      </c>
      <c r="G22" s="154">
        <v>-2.5749125179086452E-4</v>
      </c>
      <c r="H22" s="154">
        <v>1.9413698853609773E-5</v>
      </c>
      <c r="I22" s="154">
        <v>-1.6871470292179058E-4</v>
      </c>
      <c r="J22" s="154">
        <v>-1.1344405151858528E-4</v>
      </c>
      <c r="K22" s="154">
        <v>-2.7867463310626839E-5</v>
      </c>
      <c r="L22" s="154">
        <v>-3.8571613984150765E-4</v>
      </c>
      <c r="M22" s="154">
        <v>2.2972109379870709E-4</v>
      </c>
      <c r="N22" s="154">
        <v>-1.2620662678863859E-4</v>
      </c>
      <c r="O22" s="154">
        <v>-2.7387642789145072E-4</v>
      </c>
      <c r="P22" s="154">
        <v>-1.2012628571111961E-4</v>
      </c>
      <c r="Q22" s="154">
        <v>8.1252284117372398E-5</v>
      </c>
      <c r="R22" s="154">
        <v>-5.3952777050381151E-4</v>
      </c>
      <c r="S22" s="154">
        <v>-4.8416861945755896E-3</v>
      </c>
      <c r="T22" s="154">
        <v>5.5128257597525376E-4</v>
      </c>
      <c r="U22" s="154">
        <v>-9.5260658108764495E-4</v>
      </c>
      <c r="V22" s="154">
        <v>4.1819099107676116E-4</v>
      </c>
      <c r="W22" s="154">
        <v>-4.4532921083761945E-4</v>
      </c>
      <c r="X22" s="154">
        <v>-3.3282521883603033E-3</v>
      </c>
    </row>
    <row r="23" spans="1:29" x14ac:dyDescent="0.3">
      <c r="B23" s="155"/>
      <c r="C23" s="155"/>
      <c r="D23" s="156"/>
      <c r="E23" s="156"/>
      <c r="F23" s="156"/>
      <c r="G23" s="156"/>
      <c r="H23" s="156"/>
      <c r="I23" s="156"/>
      <c r="J23" s="156"/>
      <c r="K23" s="156"/>
      <c r="L23" s="156"/>
      <c r="M23" s="156"/>
      <c r="N23" s="156"/>
      <c r="O23" s="156"/>
      <c r="P23" s="156"/>
      <c r="Q23" s="156"/>
    </row>
    <row r="24" spans="1:29" x14ac:dyDescent="0.3">
      <c r="R24" s="157"/>
      <c r="S24" s="157"/>
      <c r="T24" s="158"/>
    </row>
    <row r="25" spans="1:29" ht="15.5" x14ac:dyDescent="0.3">
      <c r="A25" s="133" t="s">
        <v>72</v>
      </c>
      <c r="B25" s="134"/>
      <c r="C25" s="134"/>
      <c r="D25" s="134"/>
      <c r="E25" s="134"/>
      <c r="F25" s="134"/>
      <c r="G25" s="134"/>
      <c r="H25" s="134"/>
      <c r="I25" s="134"/>
      <c r="J25" s="134"/>
      <c r="K25" s="134"/>
      <c r="L25" s="134"/>
      <c r="M25" s="134"/>
      <c r="X25" s="159"/>
    </row>
    <row r="27" spans="1:29" ht="13.5" customHeight="1" x14ac:dyDescent="0.3">
      <c r="B27" s="160" t="s">
        <v>73</v>
      </c>
      <c r="C27" s="160"/>
      <c r="D27" s="160"/>
      <c r="E27" s="160"/>
      <c r="F27" s="160"/>
      <c r="G27" s="160"/>
      <c r="H27" s="160"/>
      <c r="I27" s="160"/>
      <c r="J27" s="160"/>
      <c r="K27" s="160"/>
      <c r="L27" s="160"/>
      <c r="M27" s="160"/>
    </row>
    <row r="28" spans="1:29" ht="13.5" customHeight="1" thickBot="1" x14ac:dyDescent="0.35">
      <c r="B28" s="160"/>
      <c r="C28" s="160"/>
      <c r="D28" s="160"/>
      <c r="E28" s="160"/>
      <c r="F28" s="160"/>
      <c r="G28" s="160"/>
      <c r="H28" s="160"/>
      <c r="I28" s="160"/>
      <c r="J28" s="160"/>
      <c r="K28" s="160"/>
      <c r="L28" s="160"/>
      <c r="P28" s="160"/>
    </row>
    <row r="29" spans="1:29" ht="32.25" customHeight="1" thickBot="1" x14ac:dyDescent="0.35">
      <c r="D29" s="189" t="s">
        <v>74</v>
      </c>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1"/>
    </row>
    <row r="30" spans="1:29" s="161" customFormat="1" ht="23.25" customHeight="1" thickBot="1" x14ac:dyDescent="0.35">
      <c r="C30" s="162" t="s">
        <v>75</v>
      </c>
      <c r="D30" s="163" t="s">
        <v>76</v>
      </c>
      <c r="E30" s="164">
        <v>44562</v>
      </c>
      <c r="F30" s="164">
        <v>44593</v>
      </c>
      <c r="G30" s="164">
        <v>44621</v>
      </c>
      <c r="H30" s="164">
        <v>44652</v>
      </c>
      <c r="I30" s="164">
        <v>44682</v>
      </c>
      <c r="J30" s="164">
        <v>44713</v>
      </c>
      <c r="K30" s="164">
        <v>44743</v>
      </c>
      <c r="L30" s="164">
        <v>44774</v>
      </c>
      <c r="M30" s="164">
        <v>44805</v>
      </c>
      <c r="N30" s="164">
        <v>44835</v>
      </c>
      <c r="O30" s="164">
        <v>44866</v>
      </c>
      <c r="P30" s="164">
        <v>44896</v>
      </c>
      <c r="Q30" s="165" t="s">
        <v>77</v>
      </c>
      <c r="R30" s="164">
        <v>44927</v>
      </c>
      <c r="S30" s="164">
        <v>44958</v>
      </c>
      <c r="T30" s="164">
        <v>44986</v>
      </c>
      <c r="U30" s="164">
        <v>45017</v>
      </c>
      <c r="V30" s="164">
        <v>45047</v>
      </c>
      <c r="W30" s="164">
        <v>45078</v>
      </c>
      <c r="X30" s="164">
        <v>45108</v>
      </c>
      <c r="Y30" s="164">
        <v>45139</v>
      </c>
      <c r="Z30" s="164">
        <v>45170</v>
      </c>
      <c r="AA30" s="164">
        <v>45200</v>
      </c>
      <c r="AB30" s="164">
        <v>45231</v>
      </c>
      <c r="AC30" s="165" t="s">
        <v>78</v>
      </c>
    </row>
    <row r="31" spans="1:29" x14ac:dyDescent="0.3">
      <c r="C31" s="166">
        <v>44197</v>
      </c>
      <c r="D31" s="167">
        <v>425.99261833178747</v>
      </c>
      <c r="E31" s="168">
        <v>0.10787322281129264</v>
      </c>
      <c r="F31" s="168">
        <v>6.5487057234690838E-2</v>
      </c>
      <c r="G31" s="168">
        <v>8.6195708606737753E-2</v>
      </c>
      <c r="H31" s="168">
        <v>-1.9582907525546034E-2</v>
      </c>
      <c r="I31" s="168">
        <v>-1.8976993567889622E-2</v>
      </c>
      <c r="J31" s="168">
        <v>3.697821454949235E-2</v>
      </c>
      <c r="K31" s="168">
        <v>-1.5299170732930634E-2</v>
      </c>
      <c r="L31" s="168">
        <v>-2.6012213161379805E-2</v>
      </c>
      <c r="M31" s="168">
        <v>6.0310729135153451E-3</v>
      </c>
      <c r="N31" s="168">
        <v>-6.1184634888320488E-2</v>
      </c>
      <c r="O31" s="168">
        <v>0.14432793321782356</v>
      </c>
      <c r="P31" s="168">
        <v>-0.12131222651561302</v>
      </c>
      <c r="Q31" s="169">
        <f>SUM(E31:P31)</f>
        <v>0.18452506294187287</v>
      </c>
      <c r="R31" s="168">
        <v>2.883996259555488E-2</v>
      </c>
      <c r="S31" s="168">
        <v>3.4965955649511216E-2</v>
      </c>
      <c r="T31" s="168">
        <v>-0.27169253166965746</v>
      </c>
      <c r="U31" s="168">
        <v>8.0873699999983728E-2</v>
      </c>
      <c r="V31" s="168">
        <v>3.4213489999956437E-2</v>
      </c>
      <c r="W31" s="168">
        <v>4.1504879999763489E-2</v>
      </c>
      <c r="X31" s="168">
        <v>6.39356900002781E-2</v>
      </c>
      <c r="Y31" s="168">
        <v>6.0285300000373354E-3</v>
      </c>
      <c r="Z31" s="168">
        <v>1.4323489999753747E-2</v>
      </c>
      <c r="AA31" s="168">
        <v>1.2377230000197414E-2</v>
      </c>
      <c r="AB31" s="168">
        <v>-8.7063999995962149E-4</v>
      </c>
      <c r="AC31" s="169">
        <f t="shared" ref="AC31:AC64" si="0">Q31+SUM(R31:AB31)</f>
        <v>0.22902481951729214</v>
      </c>
    </row>
    <row r="32" spans="1:29" x14ac:dyDescent="0.3">
      <c r="C32" s="166">
        <v>44228</v>
      </c>
      <c r="D32" s="167">
        <v>393.12977532361197</v>
      </c>
      <c r="E32" s="168">
        <v>6.4730242056157294E-2</v>
      </c>
      <c r="F32" s="168">
        <v>1.1816365210847835E-2</v>
      </c>
      <c r="G32" s="168">
        <v>0.16893030697542599</v>
      </c>
      <c r="H32" s="168">
        <v>1.8680411596960766E-4</v>
      </c>
      <c r="I32" s="168">
        <v>-1.5735312120455092E-3</v>
      </c>
      <c r="J32" s="168">
        <v>4.0130247435740785E-2</v>
      </c>
      <c r="K32" s="168">
        <v>-1.164188693445567E-2</v>
      </c>
      <c r="L32" s="168">
        <v>2.8491030291661446E-2</v>
      </c>
      <c r="M32" s="168">
        <v>-3.6679733144637794E-2</v>
      </c>
      <c r="N32" s="168">
        <v>-7.4876612466141523E-3</v>
      </c>
      <c r="O32" s="168">
        <v>-2.7460695962020054E-2</v>
      </c>
      <c r="P32" s="168">
        <v>-2.2577446356194741E-2</v>
      </c>
      <c r="Q32" s="169">
        <f t="shared" ref="Q32:Q42" si="1">SUM(E32:P32)</f>
        <v>0.20686404122983504</v>
      </c>
      <c r="R32" s="168">
        <v>6.1590906757942321E-3</v>
      </c>
      <c r="S32" s="168">
        <v>1.3612226523036952E-2</v>
      </c>
      <c r="T32" s="168">
        <v>-2.5587893047713806E-3</v>
      </c>
      <c r="U32" s="168">
        <v>-0.11469561787964722</v>
      </c>
      <c r="V32" s="168">
        <v>1.319197000003669E-2</v>
      </c>
      <c r="W32" s="168">
        <v>4.0963499995996244E-3</v>
      </c>
      <c r="X32" s="168">
        <v>-5.3080699996144176E-3</v>
      </c>
      <c r="Y32" s="168">
        <v>8.0131500000106826E-3</v>
      </c>
      <c r="Z32" s="168">
        <v>1.0981789999846114E-2</v>
      </c>
      <c r="AA32" s="168">
        <v>8.0696000014768288E-4</v>
      </c>
      <c r="AB32" s="168">
        <v>2.7232799999410418E-3</v>
      </c>
      <c r="AC32" s="169">
        <f t="shared" si="0"/>
        <v>0.14388638124421504</v>
      </c>
    </row>
    <row r="33" spans="3:29" x14ac:dyDescent="0.3">
      <c r="C33" s="166">
        <v>44256</v>
      </c>
      <c r="D33" s="167">
        <v>456.5083311375779</v>
      </c>
      <c r="E33" s="168">
        <v>1.2606488659230308E-3</v>
      </c>
      <c r="F33" s="168">
        <v>7.7948490783626312E-2</v>
      </c>
      <c r="G33" s="168">
        <v>0.61418507127257271</v>
      </c>
      <c r="H33" s="168">
        <v>-4.960198929489934E-2</v>
      </c>
      <c r="I33" s="168">
        <v>-5.8976970940932461E-2</v>
      </c>
      <c r="J33" s="168">
        <v>2.733561957143138E-2</v>
      </c>
      <c r="K33" s="168">
        <v>-4.0021413111048787E-2</v>
      </c>
      <c r="L33" s="168">
        <v>-3.5019213330883758E-2</v>
      </c>
      <c r="M33" s="168">
        <v>2.4361275370949897E-2</v>
      </c>
      <c r="N33" s="168">
        <v>-7.6714396079580638E-2</v>
      </c>
      <c r="O33" s="168">
        <v>-4.6580303221105623E-2</v>
      </c>
      <c r="P33" s="168">
        <v>-2.1920799665622326E-3</v>
      </c>
      <c r="Q33" s="169">
        <f t="shared" si="1"/>
        <v>0.43598473991949049</v>
      </c>
      <c r="R33" s="168">
        <v>-4.0414897715493225E-2</v>
      </c>
      <c r="S33" s="168">
        <v>5.599102886833407E-3</v>
      </c>
      <c r="T33" s="168">
        <v>-9.4017507510670839E-3</v>
      </c>
      <c r="U33" s="168">
        <v>1.7327443937517728E-2</v>
      </c>
      <c r="V33" s="168">
        <v>-0.18077946445635007</v>
      </c>
      <c r="W33" s="168">
        <v>1.1798819999683019E-2</v>
      </c>
      <c r="X33" s="168">
        <v>5.5943100002764368E-3</v>
      </c>
      <c r="Y33" s="168">
        <v>1.4723509999953421E-2</v>
      </c>
      <c r="Z33" s="168">
        <v>6.5140899998255009E-3</v>
      </c>
      <c r="AA33" s="168">
        <v>8.0262000001312117E-3</v>
      </c>
      <c r="AB33" s="168">
        <v>1.5067150000163565E-2</v>
      </c>
      <c r="AC33" s="169">
        <f t="shared" si="0"/>
        <v>0.2900392538209644</v>
      </c>
    </row>
    <row r="34" spans="3:29" x14ac:dyDescent="0.3">
      <c r="C34" s="166">
        <v>44287</v>
      </c>
      <c r="D34" s="167">
        <v>430.01119017959803</v>
      </c>
      <c r="E34" s="168">
        <v>4.9435345782399054E-2</v>
      </c>
      <c r="F34" s="168">
        <v>-2.8891996992683744E-2</v>
      </c>
      <c r="G34" s="168">
        <v>0.54696290063242259</v>
      </c>
      <c r="H34" s="168">
        <v>-5.6502680347364276E-2</v>
      </c>
      <c r="I34" s="168">
        <v>0.17122233983280921</v>
      </c>
      <c r="J34" s="168">
        <v>7.3350365422982122E-2</v>
      </c>
      <c r="K34" s="168">
        <v>-1.2584878869688509E-2</v>
      </c>
      <c r="L34" s="168">
        <v>3.3840493428954233E-2</v>
      </c>
      <c r="M34" s="168">
        <v>-8.200103877913989E-2</v>
      </c>
      <c r="N34" s="168">
        <v>-1.390060492366274E-2</v>
      </c>
      <c r="O34" s="168">
        <v>2.6187911159524901E-2</v>
      </c>
      <c r="P34" s="168">
        <v>3.1176785363641102E-2</v>
      </c>
      <c r="Q34" s="169">
        <f t="shared" si="1"/>
        <v>0.73829494171019405</v>
      </c>
      <c r="R34" s="168">
        <v>-2.2451092880146462E-2</v>
      </c>
      <c r="S34" s="168">
        <v>2.3018698861335452E-2</v>
      </c>
      <c r="T34" s="168">
        <v>-1.4411896569470173E-2</v>
      </c>
      <c r="U34" s="168">
        <v>3.1679827540074257E-3</v>
      </c>
      <c r="V34" s="168">
        <v>-6.3836604585844725E-2</v>
      </c>
      <c r="W34" s="168">
        <v>-0.21434801376744872</v>
      </c>
      <c r="X34" s="168">
        <v>1.3685700000053203E-2</v>
      </c>
      <c r="Y34" s="168">
        <v>1.9859130000043024E-2</v>
      </c>
      <c r="Z34" s="168">
        <v>3.5444499999357504E-3</v>
      </c>
      <c r="AA34" s="168">
        <v>1.2081409999950665E-2</v>
      </c>
      <c r="AB34" s="168">
        <v>7.7362799999605159E-3</v>
      </c>
      <c r="AC34" s="169">
        <f t="shared" si="0"/>
        <v>0.50634098552257001</v>
      </c>
    </row>
    <row r="35" spans="3:29" x14ac:dyDescent="0.3">
      <c r="C35" s="166">
        <v>44317</v>
      </c>
      <c r="D35" s="167">
        <v>411.89871048536617</v>
      </c>
      <c r="E35" s="168">
        <v>1.6759651626330196E-3</v>
      </c>
      <c r="F35" s="168">
        <v>0.12835922021218948</v>
      </c>
      <c r="G35" s="168">
        <v>-1.7623857552223399E-2</v>
      </c>
      <c r="H35" s="168">
        <v>2.7739754638901104E-2</v>
      </c>
      <c r="I35" s="168">
        <v>0.19670072877369194</v>
      </c>
      <c r="J35" s="168">
        <v>5.8058942992545326E-2</v>
      </c>
      <c r="K35" s="168">
        <v>-1.2945944559476175E-2</v>
      </c>
      <c r="L35" s="168">
        <v>5.3029742177216121E-2</v>
      </c>
      <c r="M35" s="168">
        <v>3.810129061241696E-2</v>
      </c>
      <c r="N35" s="168">
        <v>1.3682653278181078E-2</v>
      </c>
      <c r="O35" s="168">
        <v>1.0839888740463266E-2</v>
      </c>
      <c r="P35" s="168">
        <v>7.7341967499876318E-2</v>
      </c>
      <c r="Q35" s="169">
        <f t="shared" si="1"/>
        <v>0.57496035197641504</v>
      </c>
      <c r="R35" s="168">
        <v>2.4587555736843569E-3</v>
      </c>
      <c r="S35" s="168">
        <v>-1.5907264226484585E-3</v>
      </c>
      <c r="T35" s="168">
        <v>-1.3804764006977166E-3</v>
      </c>
      <c r="U35" s="168">
        <v>2.1419706743586175E-3</v>
      </c>
      <c r="V35" s="168">
        <v>8.8054591014383732E-3</v>
      </c>
      <c r="W35" s="168">
        <v>-8.0734160976589919E-3</v>
      </c>
      <c r="X35" s="168">
        <v>-9.0270779999798378E-2</v>
      </c>
      <c r="Y35" s="168">
        <v>1.0829530000023624E-2</v>
      </c>
      <c r="Z35" s="168">
        <v>1.0826219999955811E-2</v>
      </c>
      <c r="AA35" s="168">
        <v>2.3199050000016541E-2</v>
      </c>
      <c r="AB35" s="168">
        <v>2.5242700000376317E-3</v>
      </c>
      <c r="AC35" s="169">
        <f t="shared" si="0"/>
        <v>0.53443020840512645</v>
      </c>
    </row>
    <row r="36" spans="3:29" x14ac:dyDescent="0.3">
      <c r="C36" s="166">
        <v>44348</v>
      </c>
      <c r="D36" s="167">
        <v>429.48509566716609</v>
      </c>
      <c r="E36" s="168">
        <v>0.13712648425610041</v>
      </c>
      <c r="F36" s="168">
        <v>0.22384092145290424</v>
      </c>
      <c r="G36" s="168">
        <v>0.19253397709991305</v>
      </c>
      <c r="H36" s="168">
        <v>6.6720049856201058E-2</v>
      </c>
      <c r="I36" s="168">
        <v>9.1917538663665255E-2</v>
      </c>
      <c r="J36" s="168">
        <v>0.2260498874322252</v>
      </c>
      <c r="K36" s="168">
        <v>6.745463120137174E-2</v>
      </c>
      <c r="L36" s="168">
        <v>3.5458773453683534E-2</v>
      </c>
      <c r="M36" s="168">
        <v>-3.9844010405545305E-3</v>
      </c>
      <c r="N36" s="168">
        <v>9.2589583845722245E-2</v>
      </c>
      <c r="O36" s="168">
        <v>-7.7621501070552767E-3</v>
      </c>
      <c r="P36" s="168">
        <v>3.1870181432736899E-2</v>
      </c>
      <c r="Q36" s="169">
        <f t="shared" si="1"/>
        <v>1.1538154775469138</v>
      </c>
      <c r="R36" s="168">
        <v>2.3599409696203111E-2</v>
      </c>
      <c r="S36" s="168">
        <v>2.2401448590130713E-2</v>
      </c>
      <c r="T36" s="168">
        <v>1.6570084117688566E-2</v>
      </c>
      <c r="U36" s="168">
        <v>7.4995055324507121E-3</v>
      </c>
      <c r="V36" s="168">
        <v>1.0831318063026174E-2</v>
      </c>
      <c r="W36" s="168">
        <v>-1.0742733858933207E-2</v>
      </c>
      <c r="X36" s="168">
        <v>2.7223999895625184E-2</v>
      </c>
      <c r="Y36" s="168">
        <v>-0.12439059989532097</v>
      </c>
      <c r="Z36" s="168">
        <v>1.9911309999883997E-2</v>
      </c>
      <c r="AA36" s="168">
        <v>1.0926790000155506E-2</v>
      </c>
      <c r="AB36" s="168">
        <v>2.0863100000951817E-3</v>
      </c>
      <c r="AC36" s="169">
        <f t="shared" si="0"/>
        <v>1.1597323196879188</v>
      </c>
    </row>
    <row r="37" spans="3:29" x14ac:dyDescent="0.3">
      <c r="C37" s="166">
        <v>44378</v>
      </c>
      <c r="D37" s="167">
        <v>411.88190880399611</v>
      </c>
      <c r="E37" s="168">
        <v>0.1462202230082994</v>
      </c>
      <c r="F37" s="168">
        <v>0.28032273422348908</v>
      </c>
      <c r="G37" s="168">
        <v>0.16803330386682092</v>
      </c>
      <c r="H37" s="168">
        <v>0.1201054389613887</v>
      </c>
      <c r="I37" s="168">
        <v>0.21515699277682643</v>
      </c>
      <c r="J37" s="168">
        <v>0.17954977894066815</v>
      </c>
      <c r="K37" s="168">
        <v>8.6398501714711529E-2</v>
      </c>
      <c r="L37" s="168">
        <v>9.0983714895344292E-2</v>
      </c>
      <c r="M37" s="168">
        <v>7.7384852173111085E-2</v>
      </c>
      <c r="N37" s="168">
        <v>-1.6843114136918302E-2</v>
      </c>
      <c r="O37" s="168">
        <v>2.4599983328471353E-2</v>
      </c>
      <c r="P37" s="168">
        <v>2.9072500989286709E-3</v>
      </c>
      <c r="Q37" s="169">
        <f t="shared" si="1"/>
        <v>1.3748196598511413</v>
      </c>
      <c r="R37" s="168">
        <v>-1.7142134413120402E-2</v>
      </c>
      <c r="S37" s="168">
        <v>3.5639133060271888E-2</v>
      </c>
      <c r="T37" s="168">
        <v>3.1738394571220852E-2</v>
      </c>
      <c r="U37" s="168">
        <v>1.1054361742196761E-2</v>
      </c>
      <c r="V37" s="168">
        <v>1.6952958573142496E-2</v>
      </c>
      <c r="W37" s="168">
        <v>1.9147441519010044E-2</v>
      </c>
      <c r="X37" s="168">
        <v>3.2382264578984632E-2</v>
      </c>
      <c r="Y37" s="168">
        <v>-1.1744329622445093E-2</v>
      </c>
      <c r="Z37" s="168">
        <v>-0.13266279495650224</v>
      </c>
      <c r="AA37" s="168">
        <v>2.1037970000008954E-2</v>
      </c>
      <c r="AB37" s="168">
        <v>6.7901000005576861E-4</v>
      </c>
      <c r="AC37" s="169">
        <f t="shared" si="0"/>
        <v>1.381901934903965</v>
      </c>
    </row>
    <row r="38" spans="3:29" x14ac:dyDescent="0.3">
      <c r="C38" s="166">
        <v>44409</v>
      </c>
      <c r="D38" s="167">
        <v>377.92187648389017</v>
      </c>
      <c r="E38" s="168">
        <v>0.21905861034946383</v>
      </c>
      <c r="F38" s="168">
        <v>0.21183179113711503</v>
      </c>
      <c r="G38" s="168">
        <v>0.14291775630431403</v>
      </c>
      <c r="H38" s="168">
        <v>0.12326358383990055</v>
      </c>
      <c r="I38" s="168">
        <v>0.22656130632105942</v>
      </c>
      <c r="J38" s="168">
        <v>0.13471591076421419</v>
      </c>
      <c r="K38" s="168">
        <v>0.10219956746720982</v>
      </c>
      <c r="L38" s="168">
        <v>0.10187960045260525</v>
      </c>
      <c r="M38" s="168">
        <v>0.13866063443526855</v>
      </c>
      <c r="N38" s="168">
        <v>7.9373513430311959E-2</v>
      </c>
      <c r="O38" s="168">
        <v>-2.2963115339450724E-2</v>
      </c>
      <c r="P38" s="168">
        <v>-6.3998190861639159E-2</v>
      </c>
      <c r="Q38" s="169">
        <f t="shared" si="1"/>
        <v>1.3935009683003727</v>
      </c>
      <c r="R38" s="168">
        <v>1.6055876426605664E-2</v>
      </c>
      <c r="S38" s="168">
        <v>4.254107816080932E-2</v>
      </c>
      <c r="T38" s="168">
        <v>1.2054681976849224E-2</v>
      </c>
      <c r="U38" s="168">
        <v>6.6723018481980034E-3</v>
      </c>
      <c r="V38" s="168">
        <v>-1.872043838375248E-2</v>
      </c>
      <c r="W38" s="168">
        <v>4.3308168721978291E-3</v>
      </c>
      <c r="X38" s="168">
        <v>2.2998221830164312E-2</v>
      </c>
      <c r="Y38" s="168">
        <v>4.1997298513933856E-3</v>
      </c>
      <c r="Z38" s="168">
        <v>-9.8154335443041418E-3</v>
      </c>
      <c r="AA38" s="168">
        <v>-9.9481658137051454E-2</v>
      </c>
      <c r="AB38" s="168">
        <v>3.3293700000172066E-3</v>
      </c>
      <c r="AC38" s="169">
        <f t="shared" si="0"/>
        <v>1.3776655152014996</v>
      </c>
    </row>
    <row r="39" spans="3:29" x14ac:dyDescent="0.3">
      <c r="C39" s="166">
        <v>44440</v>
      </c>
      <c r="D39" s="167">
        <v>421.19619558326639</v>
      </c>
      <c r="E39" s="168">
        <v>0.77945672904616004</v>
      </c>
      <c r="F39" s="168">
        <v>0.45199209606630575</v>
      </c>
      <c r="G39" s="168">
        <v>0.56966662070755092</v>
      </c>
      <c r="H39" s="168">
        <v>0.17408958099161964</v>
      </c>
      <c r="I39" s="168">
        <v>0.2994971720906392</v>
      </c>
      <c r="J39" s="168">
        <v>0.12971528113388331</v>
      </c>
      <c r="K39" s="168">
        <v>7.8494451215249228E-2</v>
      </c>
      <c r="L39" s="168">
        <v>0.17853777456861053</v>
      </c>
      <c r="M39" s="168">
        <v>0.18198670103896575</v>
      </c>
      <c r="N39" s="168">
        <v>8.3668323234576292E-2</v>
      </c>
      <c r="O39" s="168">
        <v>-2.0303421843664182E-2</v>
      </c>
      <c r="P39" s="168">
        <v>3.6376865182319307E-4</v>
      </c>
      <c r="Q39" s="169">
        <f t="shared" si="1"/>
        <v>2.9071650769017197</v>
      </c>
      <c r="R39" s="168">
        <v>2.267201323320478E-3</v>
      </c>
      <c r="S39" s="168">
        <v>3.7590650912136425E-2</v>
      </c>
      <c r="T39" s="168">
        <v>2.2816942436918453E-2</v>
      </c>
      <c r="U39" s="168">
        <v>-3.0058837843057518E-2</v>
      </c>
      <c r="V39" s="168">
        <v>1.7347125397520813E-2</v>
      </c>
      <c r="W39" s="168">
        <v>8.1657398069978626E-3</v>
      </c>
      <c r="X39" s="168">
        <v>3.9106121355132473E-2</v>
      </c>
      <c r="Y39" s="168">
        <v>1.7983498738715298E-2</v>
      </c>
      <c r="Z39" s="168">
        <v>4.5667525438375378E-3</v>
      </c>
      <c r="AA39" s="168">
        <v>1.7140235874535392E-3</v>
      </c>
      <c r="AB39" s="168">
        <v>-8.4912396224865461E-2</v>
      </c>
      <c r="AC39" s="169">
        <f t="shared" si="0"/>
        <v>2.9437518989358296</v>
      </c>
    </row>
    <row r="40" spans="3:29" x14ac:dyDescent="0.3">
      <c r="C40" s="166">
        <v>44470</v>
      </c>
      <c r="D40" s="167">
        <v>424.24175451786834</v>
      </c>
      <c r="E40" s="168">
        <v>-1.5540895701235513E-2</v>
      </c>
      <c r="F40" s="168">
        <v>0.4118199164673797</v>
      </c>
      <c r="G40" s="168">
        <v>0.76801843907338707</v>
      </c>
      <c r="H40" s="168">
        <v>0.18972764381311435</v>
      </c>
      <c r="I40" s="168">
        <v>0.15023326360352485</v>
      </c>
      <c r="J40" s="168">
        <v>0.10320243976417487</v>
      </c>
      <c r="K40" s="168">
        <v>7.85769831198877E-2</v>
      </c>
      <c r="L40" s="168">
        <v>0.14308184282089087</v>
      </c>
      <c r="M40" s="168">
        <v>0.13274298715134591</v>
      </c>
      <c r="N40" s="168">
        <v>4.3035563831040236E-2</v>
      </c>
      <c r="O40" s="168">
        <v>6.932545092553255E-2</v>
      </c>
      <c r="P40" s="168">
        <v>7.2457484785445558E-2</v>
      </c>
      <c r="Q40" s="169">
        <f t="shared" si="1"/>
        <v>2.1466811196544882</v>
      </c>
      <c r="R40" s="168">
        <v>2.0195181449309985E-2</v>
      </c>
      <c r="S40" s="168">
        <v>-3.3250773299869252E-2</v>
      </c>
      <c r="T40" s="168">
        <v>2.3791862798304919E-2</v>
      </c>
      <c r="U40" s="168">
        <v>-6.1624079552302646E-3</v>
      </c>
      <c r="V40" s="168">
        <v>-2.6145320526779869E-2</v>
      </c>
      <c r="W40" s="168">
        <v>4.3948300011436459E-2</v>
      </c>
      <c r="X40" s="168">
        <v>4.9709633132067665E-2</v>
      </c>
      <c r="Y40" s="168">
        <v>1.6470738340956359E-2</v>
      </c>
      <c r="Z40" s="168">
        <v>-9.4030977015222561E-3</v>
      </c>
      <c r="AA40" s="168">
        <v>2.1371805538592525E-3</v>
      </c>
      <c r="AB40" s="168">
        <v>-4.4326416182229877E-3</v>
      </c>
      <c r="AC40" s="169">
        <f t="shared" si="0"/>
        <v>2.2235397748387982</v>
      </c>
    </row>
    <row r="41" spans="3:29" x14ac:dyDescent="0.3">
      <c r="C41" s="166">
        <v>44501</v>
      </c>
      <c r="D41" s="167">
        <v>423.43465713761111</v>
      </c>
      <c r="E41" s="168"/>
      <c r="F41" s="168">
        <v>0.16602012079403039</v>
      </c>
      <c r="G41" s="168">
        <v>0.82971160580490277</v>
      </c>
      <c r="H41" s="168">
        <v>0.22955458593617095</v>
      </c>
      <c r="I41" s="168">
        <v>0.1578049574559941</v>
      </c>
      <c r="J41" s="168">
        <v>4.7961933362330456E-2</v>
      </c>
      <c r="K41" s="168">
        <v>0.1379855511149799</v>
      </c>
      <c r="L41" s="168">
        <v>0.142389142916727</v>
      </c>
      <c r="M41" s="168">
        <v>0.11928588345932667</v>
      </c>
      <c r="N41" s="168">
        <v>0.12414764826201008</v>
      </c>
      <c r="O41" s="168">
        <v>8.7827824177168168E-2</v>
      </c>
      <c r="P41" s="168">
        <v>0.11152839654840818</v>
      </c>
      <c r="Q41" s="169">
        <f t="shared" si="1"/>
        <v>2.1542176498320487</v>
      </c>
      <c r="R41" s="168">
        <v>-1.6424311458820284E-2</v>
      </c>
      <c r="S41" s="168">
        <v>6.8529885599559748E-3</v>
      </c>
      <c r="T41" s="168">
        <v>4.5158320140956221E-2</v>
      </c>
      <c r="U41" s="168">
        <v>3.1544103489977715E-4</v>
      </c>
      <c r="V41" s="168">
        <v>-3.3456468816893903E-2</v>
      </c>
      <c r="W41" s="168">
        <v>8.4342730967250645E-3</v>
      </c>
      <c r="X41" s="168">
        <v>1.9816462030007642E-2</v>
      </c>
      <c r="Y41" s="168">
        <v>8.188170513562909E-3</v>
      </c>
      <c r="Z41" s="168">
        <v>9.8935769185004574E-3</v>
      </c>
      <c r="AA41" s="168">
        <v>-3.6151419553220876E-2</v>
      </c>
      <c r="AB41" s="168">
        <v>-2.7910095985816952E-4</v>
      </c>
      <c r="AC41" s="169">
        <f t="shared" si="0"/>
        <v>2.1665655813378635</v>
      </c>
    </row>
    <row r="42" spans="3:29" ht="14.5" thickBot="1" x14ac:dyDescent="0.35">
      <c r="C42" s="166">
        <v>44531</v>
      </c>
      <c r="D42" s="167">
        <v>427.57107874480903</v>
      </c>
      <c r="E42" s="168"/>
      <c r="F42" s="168"/>
      <c r="G42" s="168">
        <v>1.4761322997914021</v>
      </c>
      <c r="H42" s="168">
        <v>0.45049724927980606</v>
      </c>
      <c r="I42" s="168">
        <v>0.57849277980642455</v>
      </c>
      <c r="J42" s="168">
        <v>0.23888086478962123</v>
      </c>
      <c r="K42" s="168">
        <v>0.2211050626893325</v>
      </c>
      <c r="L42" s="168">
        <v>0.19651472956604721</v>
      </c>
      <c r="M42" s="168">
        <v>0.27671179034558691</v>
      </c>
      <c r="N42" s="168">
        <v>0.18988486733906029</v>
      </c>
      <c r="O42" s="168">
        <v>0.12120833092728844</v>
      </c>
      <c r="P42" s="168">
        <v>0.14516290398427145</v>
      </c>
      <c r="Q42" s="169">
        <f t="shared" si="1"/>
        <v>3.8945908785188408</v>
      </c>
      <c r="R42" s="168">
        <v>3.7285714086181088E-2</v>
      </c>
      <c r="S42" s="168">
        <v>4.5537491657114515E-2</v>
      </c>
      <c r="T42" s="168">
        <v>4.2650897148462263E-2</v>
      </c>
      <c r="U42" s="168">
        <v>1.2979285212963987E-2</v>
      </c>
      <c r="V42" s="168">
        <v>3.398440792659585E-2</v>
      </c>
      <c r="W42" s="168">
        <v>3.905934064084704E-2</v>
      </c>
      <c r="X42" s="168">
        <v>3.0106315425996399E-2</v>
      </c>
      <c r="Y42" s="168">
        <v>2.4183156089634394E-3</v>
      </c>
      <c r="Z42" s="168">
        <v>-6.8919448946189732E-3</v>
      </c>
      <c r="AA42" s="168">
        <v>3.2955897717101834E-2</v>
      </c>
      <c r="AB42" s="168">
        <v>2.7811587887583755E-2</v>
      </c>
      <c r="AC42" s="169">
        <f t="shared" si="0"/>
        <v>4.192488186936032</v>
      </c>
    </row>
    <row r="43" spans="3:29" s="160" customFormat="1" ht="14.5" thickBot="1" x14ac:dyDescent="0.35">
      <c r="C43" s="192" t="s">
        <v>79</v>
      </c>
      <c r="D43" s="193"/>
      <c r="E43" s="170">
        <f t="shared" ref="E43:AB43" si="2">SUM(E31:E42)</f>
        <v>1.4912965756371932</v>
      </c>
      <c r="F43" s="170">
        <f t="shared" si="2"/>
        <v>2.0005467165898949</v>
      </c>
      <c r="G43" s="170">
        <f t="shared" si="2"/>
        <v>5.5456641325832265</v>
      </c>
      <c r="H43" s="170">
        <f t="shared" si="2"/>
        <v>1.2561971142652624</v>
      </c>
      <c r="I43" s="170">
        <f t="shared" si="2"/>
        <v>2.0080595836037674</v>
      </c>
      <c r="J43" s="170">
        <f t="shared" si="2"/>
        <v>1.2959294861593094</v>
      </c>
      <c r="K43" s="170">
        <f t="shared" si="2"/>
        <v>0.67972145431514264</v>
      </c>
      <c r="L43" s="170">
        <f t="shared" si="2"/>
        <v>0.94317541807947691</v>
      </c>
      <c r="M43" s="170">
        <f t="shared" si="2"/>
        <v>0.87260131453615486</v>
      </c>
      <c r="N43" s="170">
        <f t="shared" si="2"/>
        <v>0.45025174194580586</v>
      </c>
      <c r="O43" s="170">
        <f t="shared" si="2"/>
        <v>0.35924763600297638</v>
      </c>
      <c r="P43" s="170">
        <f t="shared" si="2"/>
        <v>0.26272879466512222</v>
      </c>
      <c r="Q43" s="171">
        <f>SUM(Q31:Q42)</f>
        <v>17.165419968383333</v>
      </c>
      <c r="R43" s="170">
        <f t="shared" si="2"/>
        <v>4.0428755359073421E-2</v>
      </c>
      <c r="S43" s="170">
        <f t="shared" si="2"/>
        <v>0.23291727513861815</v>
      </c>
      <c r="T43" s="170">
        <f t="shared" si="2"/>
        <v>-0.10466426150526331</v>
      </c>
      <c r="U43" s="170">
        <f t="shared" si="2"/>
        <v>-8.8848709413582583E-3</v>
      </c>
      <c r="V43" s="170">
        <f t="shared" si="2"/>
        <v>-0.18761156770790421</v>
      </c>
      <c r="W43" s="170">
        <f t="shared" si="2"/>
        <v>-5.2678201777780487E-2</v>
      </c>
      <c r="X43" s="170">
        <f t="shared" si="2"/>
        <v>0.20897986824917325</v>
      </c>
      <c r="Y43" s="170">
        <f t="shared" si="2"/>
        <v>-2.742062646410659E-2</v>
      </c>
      <c r="Z43" s="170">
        <f t="shared" si="2"/>
        <v>-7.8211591635408695E-2</v>
      </c>
      <c r="AA43" s="170">
        <f t="shared" si="2"/>
        <v>-1.0370365831249728E-2</v>
      </c>
      <c r="AB43" s="170">
        <f t="shared" si="2"/>
        <v>-2.8537520915051573E-2</v>
      </c>
      <c r="AC43" s="171">
        <f t="shared" si="0"/>
        <v>17.149366860352075</v>
      </c>
    </row>
    <row r="44" spans="3:29" x14ac:dyDescent="0.3">
      <c r="C44" s="166">
        <v>44562</v>
      </c>
      <c r="D44" s="167">
        <v>478.19876147709221</v>
      </c>
      <c r="E44" s="168"/>
      <c r="F44" s="168"/>
      <c r="G44" s="168"/>
      <c r="H44" s="168">
        <v>1.4206359261946773</v>
      </c>
      <c r="I44" s="168">
        <v>1.684233503239625</v>
      </c>
      <c r="J44" s="168">
        <v>0.43736266181520023</v>
      </c>
      <c r="K44" s="168">
        <v>0.31894979175933713</v>
      </c>
      <c r="L44" s="168">
        <v>0.60523290617049952</v>
      </c>
      <c r="M44" s="168">
        <v>1.0271898648607021</v>
      </c>
      <c r="N44" s="168">
        <v>0.17351103806498713</v>
      </c>
      <c r="O44" s="168">
        <v>8.7983179937964451E-2</v>
      </c>
      <c r="P44" s="168">
        <v>0.16916579931631759</v>
      </c>
      <c r="Q44" s="169">
        <f>SUM(H44:P44)</f>
        <v>5.9242646713593103</v>
      </c>
      <c r="R44" s="168">
        <v>0.23702237503187007</v>
      </c>
      <c r="S44" s="168">
        <v>0.18533456620804145</v>
      </c>
      <c r="T44" s="168">
        <v>0.31360507861313636</v>
      </c>
      <c r="U44" s="168">
        <v>0.10040908889641287</v>
      </c>
      <c r="V44" s="168">
        <v>2.2111431659425307E-2</v>
      </c>
      <c r="W44" s="168">
        <v>5.9582641139570569E-2</v>
      </c>
      <c r="X44" s="168">
        <v>0.15354057969659607</v>
      </c>
      <c r="Y44" s="168">
        <v>0.11867097037423946</v>
      </c>
      <c r="Z44" s="168">
        <v>7.0611624241962545E-2</v>
      </c>
      <c r="AA44" s="168">
        <v>8.8418376149377309E-2</v>
      </c>
      <c r="AB44" s="168">
        <v>-7.4592006724060411E-2</v>
      </c>
      <c r="AC44" s="169">
        <f t="shared" si="0"/>
        <v>7.1989793966458819</v>
      </c>
    </row>
    <row r="45" spans="3:29" x14ac:dyDescent="0.3">
      <c r="C45" s="166">
        <v>44593</v>
      </c>
      <c r="D45" s="167">
        <v>397.07740198875302</v>
      </c>
      <c r="E45" s="168"/>
      <c r="F45" s="168"/>
      <c r="G45" s="168"/>
      <c r="H45" s="168"/>
      <c r="I45" s="168">
        <v>1.813514437424999</v>
      </c>
      <c r="J45" s="168">
        <v>0.42905662296254832</v>
      </c>
      <c r="K45" s="168">
        <v>0.17984620789661676</v>
      </c>
      <c r="L45" s="168">
        <v>0.38706519325290856</v>
      </c>
      <c r="M45" s="168">
        <v>0.80970880446420779</v>
      </c>
      <c r="N45" s="168">
        <v>0.12362370154909286</v>
      </c>
      <c r="O45" s="168">
        <v>0.14948150172682517</v>
      </c>
      <c r="P45" s="168">
        <v>0.13105048879538117</v>
      </c>
      <c r="Q45" s="169">
        <f t="shared" ref="Q45:Q52" si="3">SUM(H45:P45)</f>
        <v>4.0233469580725796</v>
      </c>
      <c r="R45" s="168">
        <v>0.1886078074584816</v>
      </c>
      <c r="S45" s="168">
        <v>0.1305838598665332</v>
      </c>
      <c r="T45" s="168">
        <v>0.1895299671984958</v>
      </c>
      <c r="U45" s="168">
        <v>9.3487504146366973E-2</v>
      </c>
      <c r="V45" s="168">
        <v>8.0437273665324938E-2</v>
      </c>
      <c r="W45" s="168">
        <v>1.8987840839258752E-2</v>
      </c>
      <c r="X45" s="168">
        <v>5.6041330812547585E-2</v>
      </c>
      <c r="Y45" s="168">
        <v>2.9955097442950773E-2</v>
      </c>
      <c r="Z45" s="168">
        <v>2.6804148978897047E-2</v>
      </c>
      <c r="AA45" s="168">
        <v>2.468531215947678E-2</v>
      </c>
      <c r="AB45" s="168">
        <v>2.093456061066945E-2</v>
      </c>
      <c r="AC45" s="169">
        <f t="shared" si="0"/>
        <v>4.8834016612515825</v>
      </c>
    </row>
    <row r="46" spans="3:29" x14ac:dyDescent="0.3">
      <c r="C46" s="166">
        <v>44621</v>
      </c>
      <c r="D46" s="167">
        <v>457.66042682481287</v>
      </c>
      <c r="E46" s="168"/>
      <c r="F46" s="168"/>
      <c r="G46" s="168"/>
      <c r="H46" s="168"/>
      <c r="I46" s="168"/>
      <c r="J46" s="168">
        <v>0.88741308245602113</v>
      </c>
      <c r="K46" s="168">
        <v>0.2778548811322139</v>
      </c>
      <c r="L46" s="168">
        <v>0.65010950474885476</v>
      </c>
      <c r="M46" s="168">
        <v>1.2952514606237742</v>
      </c>
      <c r="N46" s="168">
        <v>0.16426243608685809</v>
      </c>
      <c r="O46" s="168">
        <v>0.65741398099578419</v>
      </c>
      <c r="P46" s="168">
        <v>0.22529087966199768</v>
      </c>
      <c r="Q46" s="169">
        <f t="shared" si="3"/>
        <v>4.1575962257055039</v>
      </c>
      <c r="R46" s="168">
        <v>0.36470340625260178</v>
      </c>
      <c r="S46" s="168">
        <v>0.2897520090655803</v>
      </c>
      <c r="T46" s="168">
        <v>0.30150583134013687</v>
      </c>
      <c r="U46" s="168">
        <v>0.11596718538720552</v>
      </c>
      <c r="V46" s="168">
        <v>7.6952726268586957E-2</v>
      </c>
      <c r="W46" s="168">
        <v>5.0512281167527817E-2</v>
      </c>
      <c r="X46" s="168">
        <v>0.11694733576149474</v>
      </c>
      <c r="Y46" s="168">
        <v>3.6602193733074273E-2</v>
      </c>
      <c r="Z46" s="168">
        <v>4.5589895574380535E-2</v>
      </c>
      <c r="AA46" s="168">
        <v>5.7418838307398801E-2</v>
      </c>
      <c r="AB46" s="168">
        <v>3.5993348653846624E-2</v>
      </c>
      <c r="AC46" s="169">
        <f t="shared" si="0"/>
        <v>5.6495412772173381</v>
      </c>
    </row>
    <row r="47" spans="3:29" x14ac:dyDescent="0.3">
      <c r="C47" s="166">
        <v>44652</v>
      </c>
      <c r="D47" s="167">
        <v>416.95341731130947</v>
      </c>
      <c r="E47" s="168"/>
      <c r="F47" s="168"/>
      <c r="G47" s="168"/>
      <c r="H47" s="168"/>
      <c r="I47" s="168"/>
      <c r="J47" s="168"/>
      <c r="K47" s="168">
        <v>0.44721453420430635</v>
      </c>
      <c r="L47" s="168">
        <v>0.97667714939751704</v>
      </c>
      <c r="M47" s="168">
        <v>1.1541190754447257</v>
      </c>
      <c r="N47" s="168">
        <v>0.16504131082803042</v>
      </c>
      <c r="O47" s="168">
        <v>0.52140836492043263</v>
      </c>
      <c r="P47" s="168">
        <v>0.23107878590002429</v>
      </c>
      <c r="Q47" s="169">
        <f t="shared" si="3"/>
        <v>3.4955392206950364</v>
      </c>
      <c r="R47" s="168">
        <v>0.32340607431461876</v>
      </c>
      <c r="S47" s="168">
        <v>0.24845071292673993</v>
      </c>
      <c r="T47" s="168">
        <v>0.23856325386736899</v>
      </c>
      <c r="U47" s="168">
        <v>0.13868796050627452</v>
      </c>
      <c r="V47" s="168">
        <v>1.7831761369393462E-2</v>
      </c>
      <c r="W47" s="168">
        <v>6.0320875011143471E-2</v>
      </c>
      <c r="X47" s="168">
        <v>6.3235915078564631E-2</v>
      </c>
      <c r="Y47" s="168">
        <v>7.5334388494241011E-2</v>
      </c>
      <c r="Z47" s="168">
        <v>9.7089086608548314E-3</v>
      </c>
      <c r="AA47" s="168">
        <v>0.12689988250764372</v>
      </c>
      <c r="AB47" s="168">
        <v>-1.6506875548031985E-2</v>
      </c>
      <c r="AC47" s="169">
        <f t="shared" si="0"/>
        <v>4.7814720778838478</v>
      </c>
    </row>
    <row r="48" spans="3:29" x14ac:dyDescent="0.3">
      <c r="C48" s="166">
        <v>44682</v>
      </c>
      <c r="D48" s="167">
        <v>424.82968189567652</v>
      </c>
      <c r="E48" s="168"/>
      <c r="F48" s="168"/>
      <c r="G48" s="168"/>
      <c r="H48" s="168"/>
      <c r="I48" s="168"/>
      <c r="J48" s="168"/>
      <c r="K48" s="168"/>
      <c r="L48" s="168">
        <v>1.4717162943145468</v>
      </c>
      <c r="M48" s="168">
        <v>1.3762436577206358</v>
      </c>
      <c r="N48" s="168">
        <v>-0.13485631758129557</v>
      </c>
      <c r="O48" s="168">
        <v>0.15688596434756619</v>
      </c>
      <c r="P48" s="168">
        <v>0.19744429120720497</v>
      </c>
      <c r="Q48" s="169">
        <f t="shared" si="3"/>
        <v>3.0674338900086582</v>
      </c>
      <c r="R48" s="168">
        <v>0.2351643274571984</v>
      </c>
      <c r="S48" s="168">
        <v>7.1606273444615454E-2</v>
      </c>
      <c r="T48" s="168">
        <v>0.22707792452467856</v>
      </c>
      <c r="U48" s="168">
        <v>0.20917383827810454</v>
      </c>
      <c r="V48" s="168">
        <v>7.3212947913077642E-2</v>
      </c>
      <c r="W48" s="168">
        <v>0.14806672269713772</v>
      </c>
      <c r="X48" s="168">
        <v>9.0966337281656706E-2</v>
      </c>
      <c r="Y48" s="168">
        <v>5.2510224089132862E-3</v>
      </c>
      <c r="Z48" s="168">
        <v>-1.1037368921904545E-2</v>
      </c>
      <c r="AA48" s="168">
        <v>3.8578345426628857E-2</v>
      </c>
      <c r="AB48" s="168">
        <v>8.228462814906834E-2</v>
      </c>
      <c r="AC48" s="169">
        <f t="shared" si="0"/>
        <v>4.2377788886678331</v>
      </c>
    </row>
    <row r="49" spans="3:29" x14ac:dyDescent="0.3">
      <c r="C49" s="166">
        <v>44713</v>
      </c>
      <c r="D49" s="167">
        <v>425.72672904521392</v>
      </c>
      <c r="E49" s="168"/>
      <c r="F49" s="168"/>
      <c r="G49" s="168"/>
      <c r="H49" s="168"/>
      <c r="I49" s="168"/>
      <c r="J49" s="168"/>
      <c r="K49" s="168"/>
      <c r="L49" s="168"/>
      <c r="M49" s="168">
        <v>1.4554704988137814</v>
      </c>
      <c r="N49" s="168">
        <v>-7.7235165205138401E-2</v>
      </c>
      <c r="O49" s="168">
        <v>0.16398710800928029</v>
      </c>
      <c r="P49" s="168">
        <v>0.17601069838070771</v>
      </c>
      <c r="Q49" s="169">
        <f t="shared" si="3"/>
        <v>1.718233139998631</v>
      </c>
      <c r="R49" s="168">
        <v>0.34353211346581247</v>
      </c>
      <c r="S49" s="168">
        <v>1.7772418149320401E-2</v>
      </c>
      <c r="T49" s="168">
        <v>0.17925866742126573</v>
      </c>
      <c r="U49" s="168">
        <v>4.7764011772187587E-2</v>
      </c>
      <c r="V49" s="168">
        <v>7.866915568956756E-2</v>
      </c>
      <c r="W49" s="168">
        <v>0.18879119828926605</v>
      </c>
      <c r="X49" s="168">
        <v>7.3889383572691258E-2</v>
      </c>
      <c r="Y49" s="168">
        <v>5.5157137857747784E-2</v>
      </c>
      <c r="Z49" s="168">
        <v>9.5297920548773618E-3</v>
      </c>
      <c r="AA49" s="168">
        <v>-2.9477039187781884E-2</v>
      </c>
      <c r="AB49" s="168">
        <v>3.5211148674704873E-2</v>
      </c>
      <c r="AC49" s="169">
        <f t="shared" si="0"/>
        <v>2.7183311277582902</v>
      </c>
    </row>
    <row r="50" spans="3:29" x14ac:dyDescent="0.3">
      <c r="C50" s="166">
        <v>44743</v>
      </c>
      <c r="D50" s="167">
        <v>409.27213793989142</v>
      </c>
      <c r="E50" s="168"/>
      <c r="F50" s="168"/>
      <c r="G50" s="168"/>
      <c r="H50" s="168"/>
      <c r="I50" s="168"/>
      <c r="J50" s="168"/>
      <c r="K50" s="168"/>
      <c r="L50" s="168"/>
      <c r="M50" s="168"/>
      <c r="N50" s="168">
        <v>2.5244295227309976E-2</v>
      </c>
      <c r="O50" s="168">
        <v>-5.3020795481415917E-2</v>
      </c>
      <c r="P50" s="168">
        <v>0.12505724726810286</v>
      </c>
      <c r="Q50" s="169">
        <f t="shared" si="3"/>
        <v>9.7280747013996915E-2</v>
      </c>
      <c r="R50" s="168">
        <v>0.29256918671507037</v>
      </c>
      <c r="S50" s="168">
        <v>0.15557065461604225</v>
      </c>
      <c r="T50" s="168">
        <v>0.22540712489063708</v>
      </c>
      <c r="U50" s="168">
        <v>4.262070335869339E-2</v>
      </c>
      <c r="V50" s="168">
        <v>7.5931260537913658E-3</v>
      </c>
      <c r="W50" s="168">
        <v>0.16957118746029209</v>
      </c>
      <c r="X50" s="168">
        <v>9.0300038003590544E-2</v>
      </c>
      <c r="Y50" s="168">
        <v>3.6663105489822101E-2</v>
      </c>
      <c r="Z50" s="168">
        <v>2.4080750603616252E-2</v>
      </c>
      <c r="AA50" s="168">
        <v>7.7473409290973905E-2</v>
      </c>
      <c r="AB50" s="168">
        <v>5.4051088239873479E-2</v>
      </c>
      <c r="AC50" s="169">
        <f t="shared" si="0"/>
        <v>1.2731811217363997</v>
      </c>
    </row>
    <row r="51" spans="3:29" x14ac:dyDescent="0.3">
      <c r="C51" s="166">
        <v>44774</v>
      </c>
      <c r="D51" s="167">
        <v>380.95671312844439</v>
      </c>
      <c r="E51" s="168"/>
      <c r="F51" s="168"/>
      <c r="G51" s="168"/>
      <c r="H51" s="168"/>
      <c r="I51" s="168"/>
      <c r="J51" s="168"/>
      <c r="K51" s="168"/>
      <c r="L51" s="168"/>
      <c r="M51" s="168"/>
      <c r="N51" s="168"/>
      <c r="O51" s="168">
        <v>0.15161246556237984</v>
      </c>
      <c r="P51" s="168">
        <v>-0.17157445829809603</v>
      </c>
      <c r="Q51" s="169">
        <f t="shared" si="3"/>
        <v>-1.9961992735716194E-2</v>
      </c>
      <c r="R51" s="168">
        <v>0.28050874920143087</v>
      </c>
      <c r="S51" s="168">
        <v>0.14468526089143552</v>
      </c>
      <c r="T51" s="168">
        <v>9.553686450630039E-2</v>
      </c>
      <c r="U51" s="168">
        <v>6.6075332048853852E-3</v>
      </c>
      <c r="V51" s="168">
        <v>2.6906705494411653E-4</v>
      </c>
      <c r="W51" s="168">
        <v>5.8026849432280869E-2</v>
      </c>
      <c r="X51" s="168">
        <v>0.23279755595899587</v>
      </c>
      <c r="Y51" s="168">
        <v>7.6798856066602639E-2</v>
      </c>
      <c r="Z51" s="168">
        <v>1.9187127040538599E-2</v>
      </c>
      <c r="AA51" s="168">
        <v>-3.0106666924552883E-2</v>
      </c>
      <c r="AB51" s="168">
        <v>2.021671449273299E-2</v>
      </c>
      <c r="AC51" s="169">
        <f t="shared" si="0"/>
        <v>0.88456591818987818</v>
      </c>
    </row>
    <row r="52" spans="3:29" x14ac:dyDescent="0.3">
      <c r="C52" s="166">
        <v>44805</v>
      </c>
      <c r="D52" s="167">
        <v>425.09175656152632</v>
      </c>
      <c r="E52" s="168"/>
      <c r="F52" s="168"/>
      <c r="G52" s="168"/>
      <c r="H52" s="168"/>
      <c r="I52" s="168"/>
      <c r="J52" s="168"/>
      <c r="K52" s="168"/>
      <c r="L52" s="168"/>
      <c r="M52" s="168"/>
      <c r="N52" s="168"/>
      <c r="O52" s="168"/>
      <c r="P52" s="168">
        <v>-0.39731724911501942</v>
      </c>
      <c r="Q52" s="169">
        <f t="shared" si="3"/>
        <v>-0.39731724911501942</v>
      </c>
      <c r="R52" s="168">
        <v>4.7807467696713957E-2</v>
      </c>
      <c r="S52" s="168">
        <v>1.6167766009800744E-2</v>
      </c>
      <c r="T52" s="168">
        <v>0.10796798164886923</v>
      </c>
      <c r="U52" s="168">
        <v>-2.5620016905918419E-3</v>
      </c>
      <c r="V52" s="168">
        <v>-7.4020286568895699E-2</v>
      </c>
      <c r="W52" s="168">
        <v>6.8974400492720633E-2</v>
      </c>
      <c r="X52" s="168">
        <v>0.23003216822581862</v>
      </c>
      <c r="Y52" s="168">
        <v>0.13156032371472293</v>
      </c>
      <c r="Z52" s="168">
        <v>6.2446724675226051E-2</v>
      </c>
      <c r="AA52" s="168">
        <v>2.8857833355232287E-2</v>
      </c>
      <c r="AB52" s="168">
        <v>1.8524370751379138E-2</v>
      </c>
      <c r="AC52" s="169">
        <f t="shared" si="0"/>
        <v>0.23843949919597662</v>
      </c>
    </row>
    <row r="53" spans="3:29" x14ac:dyDescent="0.3">
      <c r="C53" s="166">
        <v>44835</v>
      </c>
      <c r="D53" s="167">
        <v>431.69773747737884</v>
      </c>
      <c r="E53" s="168"/>
      <c r="F53" s="168"/>
      <c r="G53" s="168"/>
      <c r="H53" s="168"/>
      <c r="I53" s="168"/>
      <c r="J53" s="168"/>
      <c r="K53" s="168"/>
      <c r="L53" s="168"/>
      <c r="M53" s="168"/>
      <c r="N53" s="168"/>
      <c r="O53" s="168"/>
      <c r="P53" s="168"/>
      <c r="Q53" s="169"/>
      <c r="R53" s="168">
        <v>0.84896095287371054</v>
      </c>
      <c r="S53" s="168">
        <v>-0.21926738336310336</v>
      </c>
      <c r="T53" s="168">
        <v>0.10699518245388617</v>
      </c>
      <c r="U53" s="168">
        <v>8.933800603756481E-3</v>
      </c>
      <c r="V53" s="168">
        <v>7.3336653557134923E-2</v>
      </c>
      <c r="W53" s="168">
        <v>8.1831806495756609E-2</v>
      </c>
      <c r="X53" s="168">
        <v>0.17320910539660872</v>
      </c>
      <c r="Y53" s="168">
        <v>6.8848587690808927E-2</v>
      </c>
      <c r="Z53" s="168">
        <v>0.12759697181587626</v>
      </c>
      <c r="AA53" s="168">
        <v>0.14797058152169029</v>
      </c>
      <c r="AB53" s="168">
        <v>3.8880488976246852E-2</v>
      </c>
      <c r="AC53" s="169">
        <f t="shared" si="0"/>
        <v>1.4572967480223724</v>
      </c>
    </row>
    <row r="54" spans="3:29" x14ac:dyDescent="0.3">
      <c r="C54" s="166">
        <v>44866</v>
      </c>
      <c r="D54" s="167">
        <v>427.90160371903295</v>
      </c>
      <c r="E54" s="168"/>
      <c r="F54" s="168"/>
      <c r="G54" s="168"/>
      <c r="H54" s="168"/>
      <c r="I54" s="168"/>
      <c r="J54" s="168"/>
      <c r="K54" s="168"/>
      <c r="L54" s="168"/>
      <c r="M54" s="168"/>
      <c r="N54" s="168"/>
      <c r="O54" s="168"/>
      <c r="P54" s="168"/>
      <c r="Q54" s="169"/>
      <c r="R54" s="168"/>
      <c r="S54" s="168">
        <v>-0.82327098607930793</v>
      </c>
      <c r="T54" s="168">
        <v>0.18863228967848045</v>
      </c>
      <c r="U54" s="168">
        <v>-0.16056077115467815</v>
      </c>
      <c r="V54" s="168">
        <v>-2.493415699734669E-2</v>
      </c>
      <c r="W54" s="168">
        <v>0.20209655551985861</v>
      </c>
      <c r="X54" s="168">
        <v>0.13441439510177133</v>
      </c>
      <c r="Y54" s="168">
        <v>-9.9443035637136745E-3</v>
      </c>
      <c r="Z54" s="168">
        <v>0.10182772756502345</v>
      </c>
      <c r="AA54" s="168">
        <v>0.12218867248486731</v>
      </c>
      <c r="AB54" s="168">
        <v>6.8166257556981691E-2</v>
      </c>
      <c r="AC54" s="169">
        <f t="shared" si="0"/>
        <v>-0.2013843198880636</v>
      </c>
    </row>
    <row r="55" spans="3:29" ht="14.5" thickBot="1" x14ac:dyDescent="0.35">
      <c r="C55" s="166">
        <v>44896</v>
      </c>
      <c r="D55" s="167">
        <v>412.75227960030998</v>
      </c>
      <c r="E55" s="168"/>
      <c r="F55" s="168"/>
      <c r="G55" s="168"/>
      <c r="H55" s="168"/>
      <c r="I55" s="168"/>
      <c r="J55" s="168"/>
      <c r="K55" s="168"/>
      <c r="L55" s="168"/>
      <c r="M55" s="168"/>
      <c r="N55" s="168"/>
      <c r="O55" s="168"/>
      <c r="P55" s="168"/>
      <c r="Q55" s="169"/>
      <c r="R55" s="168"/>
      <c r="S55" s="168"/>
      <c r="T55" s="168">
        <v>-0.82404501243274808</v>
      </c>
      <c r="U55" s="168">
        <v>-0.45374939939370051</v>
      </c>
      <c r="V55" s="168">
        <v>-0.20522448913231983</v>
      </c>
      <c r="W55" s="168">
        <v>0.19545626064876842</v>
      </c>
      <c r="X55" s="168">
        <v>0.12912714805150927</v>
      </c>
      <c r="Y55" s="168">
        <v>8.7817888150993895E-3</v>
      </c>
      <c r="Z55" s="168">
        <v>-1.0807723728191831E-2</v>
      </c>
      <c r="AA55" s="168">
        <v>8.2289821084657433E-2</v>
      </c>
      <c r="AB55" s="168">
        <v>0.13932665737473826</v>
      </c>
      <c r="AC55" s="169">
        <f t="shared" si="0"/>
        <v>-0.93884494871218749</v>
      </c>
    </row>
    <row r="56" spans="3:29" s="160" customFormat="1" ht="14.5" thickBot="1" x14ac:dyDescent="0.35">
      <c r="C56" s="192" t="s">
        <v>80</v>
      </c>
      <c r="D56" s="193"/>
      <c r="E56" s="170"/>
      <c r="F56" s="170"/>
      <c r="G56" s="170"/>
      <c r="H56" s="170">
        <f t="shared" ref="H56:AB56" si="4">SUM(H44:H55)</f>
        <v>1.4206359261946773</v>
      </c>
      <c r="I56" s="170">
        <f t="shared" si="4"/>
        <v>3.4977479406646239</v>
      </c>
      <c r="J56" s="170">
        <f t="shared" si="4"/>
        <v>1.7538323672337697</v>
      </c>
      <c r="K56" s="170">
        <f t="shared" si="4"/>
        <v>1.2238654149924741</v>
      </c>
      <c r="L56" s="170">
        <f t="shared" si="4"/>
        <v>4.0908010478843266</v>
      </c>
      <c r="M56" s="170">
        <f t="shared" si="4"/>
        <v>7.117983361927827</v>
      </c>
      <c r="N56" s="170">
        <f t="shared" si="4"/>
        <v>0.4395912989698445</v>
      </c>
      <c r="O56" s="170">
        <f t="shared" si="4"/>
        <v>1.8357517700188168</v>
      </c>
      <c r="P56" s="170">
        <f t="shared" si="4"/>
        <v>0.6862064831166208</v>
      </c>
      <c r="Q56" s="171">
        <f>SUM(Q44:Q55)</f>
        <v>22.066415611002981</v>
      </c>
      <c r="R56" s="170">
        <f t="shared" si="4"/>
        <v>3.1622824604675088</v>
      </c>
      <c r="S56" s="170">
        <f t="shared" si="4"/>
        <v>0.21738515173569795</v>
      </c>
      <c r="T56" s="170">
        <f t="shared" si="4"/>
        <v>1.3500351537105075</v>
      </c>
      <c r="U56" s="170">
        <f t="shared" si="4"/>
        <v>0.14677945391491676</v>
      </c>
      <c r="V56" s="170">
        <f t="shared" si="4"/>
        <v>0.12623521053268405</v>
      </c>
      <c r="W56" s="170">
        <f t="shared" si="4"/>
        <v>1.3022186191935816</v>
      </c>
      <c r="X56" s="170">
        <f t="shared" si="4"/>
        <v>1.5445012929418453</v>
      </c>
      <c r="Y56" s="170">
        <f t="shared" si="4"/>
        <v>0.6336791685245089</v>
      </c>
      <c r="Z56" s="170">
        <f t="shared" si="4"/>
        <v>0.47553857856115656</v>
      </c>
      <c r="AA56" s="170">
        <f t="shared" si="4"/>
        <v>0.73519736617561193</v>
      </c>
      <c r="AB56" s="170">
        <f t="shared" si="4"/>
        <v>0.4224903812081493</v>
      </c>
      <c r="AC56" s="171">
        <f t="shared" si="0"/>
        <v>32.18275844796915</v>
      </c>
    </row>
    <row r="57" spans="3:29" x14ac:dyDescent="0.3">
      <c r="C57" s="166">
        <v>44927</v>
      </c>
      <c r="D57" s="167">
        <v>457.90353666793322</v>
      </c>
      <c r="E57" s="168"/>
      <c r="F57" s="168"/>
      <c r="G57" s="168"/>
      <c r="H57" s="168"/>
      <c r="I57" s="168"/>
      <c r="J57" s="168"/>
      <c r="K57" s="168"/>
      <c r="L57" s="168"/>
      <c r="M57" s="168"/>
      <c r="N57" s="168"/>
      <c r="O57" s="168"/>
      <c r="P57" s="168"/>
      <c r="Q57" s="169"/>
      <c r="R57" s="168"/>
      <c r="S57" s="168"/>
      <c r="T57" s="168"/>
      <c r="U57" s="168">
        <v>-1.5217419104387204</v>
      </c>
      <c r="V57" s="168">
        <v>-1.1736954873363743</v>
      </c>
      <c r="W57" s="168">
        <v>0.48523078984186441</v>
      </c>
      <c r="X57" s="168">
        <v>0.40627277077874169</v>
      </c>
      <c r="Y57" s="168">
        <v>0.19998937158015906</v>
      </c>
      <c r="Z57" s="168">
        <v>-0.14205217336689202</v>
      </c>
      <c r="AA57" s="168">
        <v>-5.4722409595910904E-3</v>
      </c>
      <c r="AB57" s="168">
        <v>9.9946918304510746E-2</v>
      </c>
      <c r="AC57" s="169">
        <f t="shared" si="0"/>
        <v>-1.6515219615963019</v>
      </c>
    </row>
    <row r="58" spans="3:29" x14ac:dyDescent="0.3">
      <c r="C58" s="166">
        <v>44958</v>
      </c>
      <c r="D58" s="167">
        <v>394.26682268633789</v>
      </c>
      <c r="E58" s="168"/>
      <c r="F58" s="168"/>
      <c r="G58" s="168"/>
      <c r="H58" s="168"/>
      <c r="I58" s="168"/>
      <c r="J58" s="168"/>
      <c r="K58" s="168"/>
      <c r="L58" s="168"/>
      <c r="M58" s="168"/>
      <c r="N58" s="168"/>
      <c r="O58" s="168"/>
      <c r="P58" s="168"/>
      <c r="Q58" s="169"/>
      <c r="R58" s="168"/>
      <c r="S58" s="168"/>
      <c r="T58" s="168"/>
      <c r="U58" s="168"/>
      <c r="V58" s="168">
        <v>-1.4593456058181005</v>
      </c>
      <c r="W58" s="168">
        <v>2.4927389480183137E-2</v>
      </c>
      <c r="X58" s="168">
        <v>0.20680514161557539</v>
      </c>
      <c r="Y58" s="168">
        <v>-2.3614494111029671E-2</v>
      </c>
      <c r="Z58" s="168">
        <v>-2.6792279960204723E-2</v>
      </c>
      <c r="AA58" s="168">
        <v>0.17512678111842206</v>
      </c>
      <c r="AB58" s="168">
        <v>-1.0297094741758883E-2</v>
      </c>
      <c r="AC58" s="169">
        <f t="shared" si="0"/>
        <v>-1.1131901624169132</v>
      </c>
    </row>
    <row r="59" spans="3:29" x14ac:dyDescent="0.3">
      <c r="C59" s="166">
        <v>44987</v>
      </c>
      <c r="D59" s="167">
        <v>457.18177680293019</v>
      </c>
      <c r="E59" s="168"/>
      <c r="F59" s="168"/>
      <c r="G59" s="168"/>
      <c r="H59" s="168"/>
      <c r="I59" s="168"/>
      <c r="J59" s="168"/>
      <c r="K59" s="168"/>
      <c r="L59" s="168"/>
      <c r="M59" s="168"/>
      <c r="N59" s="168"/>
      <c r="O59" s="168"/>
      <c r="P59" s="168"/>
      <c r="Q59" s="169"/>
      <c r="R59" s="168"/>
      <c r="S59" s="168"/>
      <c r="T59" s="168"/>
      <c r="U59" s="168"/>
      <c r="V59" s="168"/>
      <c r="W59" s="168">
        <v>0.64233277706978242</v>
      </c>
      <c r="X59" s="168">
        <v>-0.14593550614983997</v>
      </c>
      <c r="Y59" s="168">
        <v>5.1243045181195157E-2</v>
      </c>
      <c r="Z59" s="168">
        <v>-0.37535817684931772</v>
      </c>
      <c r="AA59" s="168">
        <v>2.2581565103052981E-2</v>
      </c>
      <c r="AB59" s="168">
        <v>-0.21855343601168897</v>
      </c>
      <c r="AC59" s="169">
        <f t="shared" si="0"/>
        <v>-2.3689731656816093E-2</v>
      </c>
    </row>
    <row r="60" spans="3:29" x14ac:dyDescent="0.3">
      <c r="C60" s="166">
        <v>45017</v>
      </c>
      <c r="D60" s="167">
        <v>406.90062734999998</v>
      </c>
      <c r="E60" s="168"/>
      <c r="F60" s="168"/>
      <c r="G60" s="168"/>
      <c r="H60" s="168"/>
      <c r="I60" s="168"/>
      <c r="J60" s="168"/>
      <c r="K60" s="168"/>
      <c r="L60" s="168"/>
      <c r="M60" s="168"/>
      <c r="N60" s="168"/>
      <c r="O60" s="168"/>
      <c r="P60" s="168"/>
      <c r="Q60" s="169"/>
      <c r="R60" s="168"/>
      <c r="S60" s="168"/>
      <c r="T60" s="168"/>
      <c r="U60" s="168"/>
      <c r="V60" s="168"/>
      <c r="W60" s="168"/>
      <c r="X60" s="168">
        <v>-0.58344983437609699</v>
      </c>
      <c r="Y60" s="168">
        <v>-0.63685063043112677</v>
      </c>
      <c r="Z60" s="168">
        <v>-0.39380183078390019</v>
      </c>
      <c r="AA60" s="168">
        <v>9.1460495871046987E-2</v>
      </c>
      <c r="AB60" s="168">
        <v>-0.17613375645436236</v>
      </c>
      <c r="AC60" s="169">
        <f t="shared" si="0"/>
        <v>-1.6987755561744393</v>
      </c>
    </row>
    <row r="61" spans="3:29" x14ac:dyDescent="0.3">
      <c r="C61" s="166">
        <v>45047</v>
      </c>
      <c r="D61" s="167">
        <v>426.61104816173099</v>
      </c>
      <c r="E61" s="168"/>
      <c r="F61" s="168"/>
      <c r="G61" s="168"/>
      <c r="H61" s="168"/>
      <c r="I61" s="168"/>
      <c r="J61" s="168"/>
      <c r="K61" s="168"/>
      <c r="L61" s="168"/>
      <c r="M61" s="168"/>
      <c r="N61" s="168"/>
      <c r="O61" s="168"/>
      <c r="P61" s="168"/>
      <c r="Q61" s="169"/>
      <c r="R61" s="168"/>
      <c r="S61" s="168"/>
      <c r="T61" s="168"/>
      <c r="U61" s="168"/>
      <c r="V61" s="168"/>
      <c r="W61" s="168"/>
      <c r="X61" s="168"/>
      <c r="Y61" s="168">
        <v>-2.2402509072662724</v>
      </c>
      <c r="Z61" s="168">
        <v>-1.0139289739747142</v>
      </c>
      <c r="AA61" s="168">
        <v>0.13802173998777789</v>
      </c>
      <c r="AB61" s="168">
        <v>5.3950415180054279E-2</v>
      </c>
      <c r="AC61" s="169">
        <f t="shared" si="0"/>
        <v>-3.0622077260731544</v>
      </c>
    </row>
    <row r="62" spans="3:29" x14ac:dyDescent="0.3">
      <c r="C62" s="166">
        <v>45078</v>
      </c>
      <c r="D62" s="167">
        <v>439.35995922770923</v>
      </c>
      <c r="E62" s="168"/>
      <c r="F62" s="168"/>
      <c r="G62" s="168"/>
      <c r="H62" s="168"/>
      <c r="I62" s="168"/>
      <c r="J62" s="168"/>
      <c r="K62" s="168"/>
      <c r="L62" s="168"/>
      <c r="M62" s="168"/>
      <c r="N62" s="168"/>
      <c r="O62" s="168"/>
      <c r="P62" s="168"/>
      <c r="Q62" s="169"/>
      <c r="R62" s="168"/>
      <c r="S62" s="168"/>
      <c r="T62" s="168"/>
      <c r="U62" s="168"/>
      <c r="V62" s="168"/>
      <c r="W62" s="168"/>
      <c r="X62" s="168"/>
      <c r="Y62" s="168"/>
      <c r="Z62" s="168">
        <v>-2.2785458682579929</v>
      </c>
      <c r="AA62" s="168">
        <v>-0.18292810868524612</v>
      </c>
      <c r="AB62" s="168">
        <v>-0.17621629179194542</v>
      </c>
      <c r="AC62" s="169">
        <f t="shared" si="0"/>
        <v>-2.6376902687351844</v>
      </c>
    </row>
    <row r="63" spans="3:29" x14ac:dyDescent="0.3">
      <c r="C63" s="166">
        <v>45108</v>
      </c>
      <c r="D63" s="167">
        <v>409.21754434427504</v>
      </c>
      <c r="E63" s="168"/>
      <c r="F63" s="168"/>
      <c r="G63" s="168"/>
      <c r="H63" s="168"/>
      <c r="I63" s="168"/>
      <c r="J63" s="168"/>
      <c r="K63" s="168"/>
      <c r="L63" s="168"/>
      <c r="M63" s="168"/>
      <c r="N63" s="168"/>
      <c r="O63" s="168"/>
      <c r="P63" s="168"/>
      <c r="Q63" s="169"/>
      <c r="R63" s="168"/>
      <c r="S63" s="168"/>
      <c r="T63" s="168"/>
      <c r="U63" s="168"/>
      <c r="V63" s="168"/>
      <c r="W63" s="168"/>
      <c r="X63" s="168"/>
      <c r="Y63" s="168"/>
      <c r="Z63" s="168"/>
      <c r="AA63" s="168">
        <v>0.17148059372942726</v>
      </c>
      <c r="AB63" s="168">
        <v>7.8311791697842636E-2</v>
      </c>
      <c r="AC63" s="169">
        <f t="shared" si="0"/>
        <v>0.24979238542726989</v>
      </c>
    </row>
    <row r="64" spans="3:29" x14ac:dyDescent="0.3">
      <c r="C64" s="166">
        <v>45139</v>
      </c>
      <c r="D64" s="167">
        <v>386.29831001622659</v>
      </c>
      <c r="E64" s="168"/>
      <c r="F64" s="168"/>
      <c r="G64" s="168"/>
      <c r="H64" s="168"/>
      <c r="I64" s="168"/>
      <c r="J64" s="168"/>
      <c r="K64" s="168"/>
      <c r="L64" s="168"/>
      <c r="M64" s="168"/>
      <c r="N64" s="168"/>
      <c r="O64" s="168"/>
      <c r="P64" s="168"/>
      <c r="Q64" s="169"/>
      <c r="R64" s="168"/>
      <c r="S64" s="168"/>
      <c r="T64" s="168"/>
      <c r="U64" s="168"/>
      <c r="V64" s="168"/>
      <c r="W64" s="168"/>
      <c r="X64" s="168"/>
      <c r="Y64" s="168"/>
      <c r="Z64" s="168"/>
      <c r="AA64" s="168"/>
      <c r="AB64" s="168">
        <v>-0.68079876467226086</v>
      </c>
      <c r="AC64" s="169">
        <f t="shared" si="0"/>
        <v>-0.68079876467226086</v>
      </c>
    </row>
    <row r="78" spans="5:5" x14ac:dyDescent="0.3">
      <c r="E78" s="135" t="s">
        <v>81</v>
      </c>
    </row>
  </sheetData>
  <mergeCells count="3">
    <mergeCell ref="D29:AC29"/>
    <mergeCell ref="C43:D43"/>
    <mergeCell ref="C56:D56"/>
  </mergeCells>
  <conditionalFormatting sqref="P31:P55 R31:AB55">
    <cfRule type="cellIs" dxfId="49" priority="49" operator="greaterThan">
      <formula>0</formula>
    </cfRule>
    <cfRule type="cellIs" dxfId="48" priority="50" operator="lessThan">
      <formula>0</formula>
    </cfRule>
  </conditionalFormatting>
  <conditionalFormatting sqref="E31:G35">
    <cfRule type="cellIs" dxfId="47" priority="47" operator="greaterThan">
      <formula>0</formula>
    </cfRule>
    <cfRule type="cellIs" dxfId="46" priority="48" operator="lessThan">
      <formula>0</formula>
    </cfRule>
  </conditionalFormatting>
  <conditionalFormatting sqref="E36:G42">
    <cfRule type="cellIs" dxfId="45" priority="45" operator="greaterThan">
      <formula>0</formula>
    </cfRule>
    <cfRule type="cellIs" dxfId="44" priority="46" operator="lessThan">
      <formula>0</formula>
    </cfRule>
  </conditionalFormatting>
  <conditionalFormatting sqref="E43:G43">
    <cfRule type="cellIs" dxfId="43" priority="43" operator="greaterThan">
      <formula>0</formula>
    </cfRule>
    <cfRule type="cellIs" dxfId="42" priority="44" operator="lessThan">
      <formula>0</formula>
    </cfRule>
  </conditionalFormatting>
  <conditionalFormatting sqref="H31:O35">
    <cfRule type="cellIs" dxfId="41" priority="41" operator="greaterThan">
      <formula>0</formula>
    </cfRule>
    <cfRule type="cellIs" dxfId="40" priority="42" operator="lessThan">
      <formula>0</formula>
    </cfRule>
  </conditionalFormatting>
  <conditionalFormatting sqref="E44:G55">
    <cfRule type="cellIs" dxfId="39" priority="35" operator="greaterThan">
      <formula>0</formula>
    </cfRule>
    <cfRule type="cellIs" dxfId="38" priority="36" operator="lessThan">
      <formula>0</formula>
    </cfRule>
  </conditionalFormatting>
  <conditionalFormatting sqref="H36:O42">
    <cfRule type="cellIs" dxfId="37" priority="39" operator="greaterThan">
      <formula>0</formula>
    </cfRule>
    <cfRule type="cellIs" dxfId="36" priority="40" operator="lessThan">
      <formula>0</formula>
    </cfRule>
  </conditionalFormatting>
  <conditionalFormatting sqref="H43:O43">
    <cfRule type="cellIs" dxfId="35" priority="37" operator="greaterThan">
      <formula>0</formula>
    </cfRule>
    <cfRule type="cellIs" dxfId="34" priority="38" operator="lessThan">
      <formula>0</formula>
    </cfRule>
  </conditionalFormatting>
  <conditionalFormatting sqref="H44:O55">
    <cfRule type="cellIs" dxfId="33" priority="33" operator="greaterThan">
      <formula>0</formula>
    </cfRule>
    <cfRule type="cellIs" dxfId="32" priority="34" operator="lessThan">
      <formula>0</formula>
    </cfRule>
  </conditionalFormatting>
  <conditionalFormatting sqref="Q31:Q42">
    <cfRule type="cellIs" dxfId="31" priority="31" operator="greaterThan">
      <formula>0</formula>
    </cfRule>
    <cfRule type="cellIs" dxfId="30" priority="32" operator="lessThan">
      <formula>0</formula>
    </cfRule>
  </conditionalFormatting>
  <conditionalFormatting sqref="Q43">
    <cfRule type="cellIs" dxfId="29" priority="29" operator="greaterThan">
      <formula>0</formula>
    </cfRule>
    <cfRule type="cellIs" dxfId="28" priority="30" operator="lessThan">
      <formula>0</formula>
    </cfRule>
  </conditionalFormatting>
  <conditionalFormatting sqref="Q44:Q55">
    <cfRule type="cellIs" dxfId="27" priority="27" operator="greaterThan">
      <formula>0</formula>
    </cfRule>
    <cfRule type="cellIs" dxfId="26" priority="28" operator="lessThan">
      <formula>0</formula>
    </cfRule>
  </conditionalFormatting>
  <conditionalFormatting sqref="AC31:AC42">
    <cfRule type="cellIs" dxfId="25" priority="25" operator="greaterThan">
      <formula>0</formula>
    </cfRule>
    <cfRule type="cellIs" dxfId="24" priority="26" operator="lessThan">
      <formula>0</formula>
    </cfRule>
  </conditionalFormatting>
  <conditionalFormatting sqref="AC43">
    <cfRule type="cellIs" dxfId="23" priority="23" operator="greaterThan">
      <formula>0</formula>
    </cfRule>
    <cfRule type="cellIs" dxfId="22" priority="24" operator="lessThan">
      <formula>0</formula>
    </cfRule>
  </conditionalFormatting>
  <conditionalFormatting sqref="AC44:AC55">
    <cfRule type="cellIs" dxfId="21" priority="21" operator="greaterThan">
      <formula>0</formula>
    </cfRule>
    <cfRule type="cellIs" dxfId="20" priority="22" operator="lessThan">
      <formula>0</formula>
    </cfRule>
  </conditionalFormatting>
  <conditionalFormatting sqref="P56 R56:AB56">
    <cfRule type="cellIs" dxfId="19" priority="19" operator="greaterThan">
      <formula>0</formula>
    </cfRule>
    <cfRule type="cellIs" dxfId="18" priority="20" operator="lessThan">
      <formula>0</formula>
    </cfRule>
  </conditionalFormatting>
  <conditionalFormatting sqref="E56:G56">
    <cfRule type="cellIs" dxfId="17" priority="17" operator="greaterThan">
      <formula>0</formula>
    </cfRule>
    <cfRule type="cellIs" dxfId="16" priority="18" operator="lessThan">
      <formula>0</formula>
    </cfRule>
  </conditionalFormatting>
  <conditionalFormatting sqref="H56:O56">
    <cfRule type="cellIs" dxfId="15" priority="15" operator="greaterThan">
      <formula>0</formula>
    </cfRule>
    <cfRule type="cellIs" dxfId="14" priority="16" operator="lessThan">
      <formula>0</formula>
    </cfRule>
  </conditionalFormatting>
  <conditionalFormatting sqref="Q56">
    <cfRule type="cellIs" dxfId="13" priority="13" operator="greaterThan">
      <formula>0</formula>
    </cfRule>
    <cfRule type="cellIs" dxfId="12" priority="14" operator="lessThan">
      <formula>0</formula>
    </cfRule>
  </conditionalFormatting>
  <conditionalFormatting sqref="AC56">
    <cfRule type="cellIs" dxfId="11" priority="11" operator="greaterThan">
      <formula>0</formula>
    </cfRule>
    <cfRule type="cellIs" dxfId="10" priority="12" operator="lessThan">
      <formula>0</formula>
    </cfRule>
  </conditionalFormatting>
  <conditionalFormatting sqref="P57:P64 R57:AB64">
    <cfRule type="cellIs" dxfId="9" priority="9" operator="greaterThan">
      <formula>0</formula>
    </cfRule>
    <cfRule type="cellIs" dxfId="8" priority="10" operator="lessThan">
      <formula>0</formula>
    </cfRule>
  </conditionalFormatting>
  <conditionalFormatting sqref="E57:G64">
    <cfRule type="cellIs" dxfId="7" priority="7" operator="greaterThan">
      <formula>0</formula>
    </cfRule>
    <cfRule type="cellIs" dxfId="6" priority="8" operator="lessThan">
      <formula>0</formula>
    </cfRule>
  </conditionalFormatting>
  <conditionalFormatting sqref="H57:O64">
    <cfRule type="cellIs" dxfId="5" priority="5" operator="greaterThan">
      <formula>0</formula>
    </cfRule>
    <cfRule type="cellIs" dxfId="4" priority="6" operator="lessThan">
      <formula>0</formula>
    </cfRule>
  </conditionalFormatting>
  <conditionalFormatting sqref="Q57:Q64">
    <cfRule type="cellIs" dxfId="3" priority="3" operator="greaterThan">
      <formula>0</formula>
    </cfRule>
    <cfRule type="cellIs" dxfId="2" priority="4" operator="lessThan">
      <formula>0</formula>
    </cfRule>
  </conditionalFormatting>
  <conditionalFormatting sqref="AC57:AC64">
    <cfRule type="cellIs" dxfId="1" priority="1" operator="greaterThan">
      <formula>0</formula>
    </cfRule>
    <cfRule type="cellIs" dxfId="0" priority="2" operator="lessThan">
      <formula>0</formula>
    </cfRule>
  </conditionalFormatting>
  <pageMargins left="0.17" right="0.17" top="0.18" bottom="0.17" header="0.17" footer="0.17"/>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Date_rbts</vt:lpstr>
      <vt:lpstr>Date_rbts_hors_covid</vt:lpstr>
      <vt:lpstr>Graph_yc_hors_covid</vt:lpstr>
      <vt:lpstr>Date_soins</vt:lpstr>
      <vt:lpstr>Révisions_date_soins</vt:lpstr>
      <vt:lpstr>Date_rbts!Zone_d_impression</vt:lpstr>
      <vt:lpstr>Date_rbts_hors_covid!Zone_d_impression</vt:lpstr>
      <vt:lpstr>Date_soins!Zone_d_impression</vt:lpstr>
      <vt:lpstr>Graph_yc_hors_covid!Zone_d_impression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Audrey Hengel</dc:creator>
  <cp:lastModifiedBy>Claudine Gaillard</cp:lastModifiedBy>
  <dcterms:created xsi:type="dcterms:W3CDTF">2023-12-18T09:26:45Z</dcterms:created>
  <dcterms:modified xsi:type="dcterms:W3CDTF">2024-01-02T08:19:58Z</dcterms:modified>
</cp:coreProperties>
</file>