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12\"/>
    </mc:Choice>
  </mc:AlternateContent>
  <xr:revisionPtr revIDLastSave="0" documentId="8_{3E46495C-712E-451A-9066-66AF4F940234}" xr6:coauthVersionLast="47" xr6:coauthVersionMax="47" xr10:uidLastSave="{00000000-0000-0000-0000-000000000000}"/>
  <bookViews>
    <workbookView xWindow="-110" yWindow="-110" windowWidth="19420" windowHeight="10420" xr2:uid="{A89047E6-550F-45E6-8EE4-923784B2AA7B}"/>
  </bookViews>
  <sheets>
    <sheet name="Graphs_DTR" sheetId="1" r:id="rId1"/>
    <sheet name="Date_rbts" sheetId="2" r:id="rId2"/>
    <sheet name="Date_rbts_hors_covid" sheetId="3" r:id="rId3"/>
    <sheet name="Date_soins" sheetId="4" r:id="rId4"/>
    <sheet name="Révisions_date_soins" sheetId="5" r:id="rId5"/>
  </sheets>
  <externalReferences>
    <externalReference r:id="rId6"/>
    <externalReference r:id="rId7"/>
  </externalReferences>
  <definedNames>
    <definedName name="_xlnm.Print_Area" localSheetId="1">Date_rbts!$C$4:$M$105</definedName>
    <definedName name="_xlnm.Print_Area" localSheetId="2">Date_rbts_hors_covid!$C$4:$M$108</definedName>
    <definedName name="_xlnm.Print_Area" localSheetId="3">Date_soins!$C$4:$M$106</definedName>
    <definedName name="_xlnm.Print_Area" localSheetId="0">Graphs_DTR!$A$1:$L$211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5" i="5" l="1"/>
  <c r="AD64" i="5"/>
  <c r="AD63" i="5"/>
  <c r="AD62" i="5"/>
  <c r="AD61" i="5"/>
  <c r="AD60" i="5"/>
  <c r="AD59" i="5"/>
  <c r="AD58" i="5"/>
  <c r="AD57" i="5"/>
  <c r="Q44" i="5"/>
  <c r="Q45" i="5"/>
  <c r="Q46" i="5"/>
  <c r="Q47" i="5"/>
  <c r="Q48" i="5"/>
  <c r="Q49" i="5"/>
  <c r="Q50" i="5"/>
  <c r="Q51" i="5"/>
  <c r="Q52" i="5"/>
  <c r="Q56" i="5"/>
  <c r="R56" i="5"/>
  <c r="S56" i="5"/>
  <c r="T56" i="5"/>
  <c r="U56" i="5"/>
  <c r="V56" i="5"/>
  <c r="W56" i="5"/>
  <c r="X56" i="5"/>
  <c r="Y56" i="5"/>
  <c r="Z56" i="5"/>
  <c r="AA56" i="5"/>
  <c r="AB56" i="5"/>
  <c r="AC56" i="5"/>
  <c r="AD56" i="5"/>
  <c r="P56" i="5"/>
  <c r="O56" i="5"/>
  <c r="N56" i="5"/>
  <c r="M56" i="5"/>
  <c r="L56" i="5"/>
  <c r="K56" i="5"/>
  <c r="J56" i="5"/>
  <c r="I56" i="5"/>
  <c r="H56" i="5"/>
  <c r="AD55" i="5"/>
  <c r="AD54" i="5"/>
  <c r="AD53" i="5"/>
  <c r="AD52" i="5"/>
  <c r="AD51" i="5"/>
  <c r="AD50" i="5"/>
  <c r="AD49" i="5"/>
  <c r="AD48" i="5"/>
  <c r="AD47" i="5"/>
  <c r="AD46" i="5"/>
  <c r="AD45" i="5"/>
  <c r="AD44" i="5"/>
  <c r="Q31" i="5"/>
  <c r="Q32" i="5"/>
  <c r="Q33" i="5"/>
  <c r="Q34" i="5"/>
  <c r="Q35" i="5"/>
  <c r="Q36" i="5"/>
  <c r="Q37" i="5"/>
  <c r="Q38" i="5"/>
  <c r="Q39" i="5"/>
  <c r="Q40" i="5"/>
  <c r="Q41" i="5"/>
  <c r="Q42" i="5"/>
  <c r="Q43" i="5"/>
  <c r="R43" i="5"/>
  <c r="S43" i="5"/>
  <c r="T43" i="5"/>
  <c r="U43" i="5"/>
  <c r="V43" i="5"/>
  <c r="W43" i="5"/>
  <c r="X43" i="5"/>
  <c r="Y43" i="5"/>
  <c r="Z43" i="5"/>
  <c r="AA43" i="5"/>
  <c r="AB43" i="5"/>
  <c r="AC43" i="5"/>
  <c r="AD43" i="5"/>
  <c r="P43" i="5"/>
  <c r="O43" i="5"/>
  <c r="N43" i="5"/>
  <c r="M43" i="5"/>
  <c r="L43" i="5"/>
  <c r="K43" i="5"/>
  <c r="J43" i="5"/>
  <c r="I43" i="5"/>
  <c r="H43" i="5"/>
  <c r="G43" i="5"/>
  <c r="F43" i="5"/>
  <c r="E43" i="5"/>
  <c r="AD42" i="5"/>
  <c r="AD41" i="5"/>
  <c r="AD40" i="5"/>
  <c r="AD39" i="5"/>
  <c r="AD38" i="5"/>
  <c r="AD37" i="5"/>
  <c r="AD36" i="5"/>
  <c r="AD35" i="5"/>
  <c r="AD34" i="5"/>
  <c r="AD33" i="5"/>
  <c r="AD32" i="5"/>
  <c r="AD31" i="5"/>
  <c r="L38" i="4"/>
  <c r="L71" i="4"/>
  <c r="J38" i="4"/>
  <c r="J71" i="4"/>
  <c r="I38" i="4"/>
  <c r="I71" i="4"/>
  <c r="H38" i="4"/>
  <c r="H71" i="4"/>
  <c r="G71" i="4"/>
  <c r="E38" i="4"/>
  <c r="E71" i="4"/>
  <c r="D38" i="4"/>
  <c r="D71" i="4"/>
  <c r="G38" i="4"/>
  <c r="L5" i="3"/>
  <c r="L39" i="3"/>
  <c r="L73" i="3"/>
  <c r="J5" i="3"/>
  <c r="J39" i="3"/>
  <c r="J73" i="3"/>
  <c r="I5" i="3"/>
  <c r="I39" i="3"/>
  <c r="I73" i="3"/>
  <c r="H5" i="3"/>
  <c r="H39" i="3"/>
  <c r="H73" i="3"/>
  <c r="G73" i="3"/>
  <c r="E39" i="3"/>
  <c r="E73" i="3"/>
  <c r="D39" i="3"/>
  <c r="D73" i="3"/>
  <c r="G39" i="3"/>
  <c r="L38" i="2"/>
  <c r="L71" i="2"/>
  <c r="J38" i="2"/>
  <c r="J71" i="2"/>
  <c r="I38" i="2"/>
  <c r="I71" i="2"/>
  <c r="H38" i="2"/>
  <c r="H71" i="2"/>
  <c r="G71" i="2"/>
  <c r="E38" i="2"/>
  <c r="E71" i="2"/>
  <c r="D38" i="2"/>
  <c r="D71" i="2"/>
  <c r="G38" i="2"/>
  <c r="N4" i="1"/>
</calcChain>
</file>

<file path=xl/sharedStrings.xml><?xml version="1.0" encoding="utf-8"?>
<sst xmlns="http://schemas.openxmlformats.org/spreadsheetml/2006/main" count="392" uniqueCount="109">
  <si>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</si>
  <si>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</si>
  <si>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</si>
  <si>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</si>
  <si>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</si>
  <si>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</si>
  <si>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t>Données mensuelles</t>
  </si>
  <si>
    <t>si faux c'est que décalage de mois</t>
  </si>
  <si>
    <r>
      <t xml:space="preserve">Régime agricole - Métropole
Tous risques
Séries en date de remboursements
</t>
    </r>
    <r>
      <rPr>
        <b/>
        <sz val="9"/>
        <color theme="1"/>
        <rFont val="Cambria"/>
        <family val="1"/>
      </rPr>
      <t>Montants remboursés en millions d'euros</t>
    </r>
  </si>
  <si>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</si>
  <si>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</si>
  <si>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</si>
  <si>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</si>
  <si>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</si>
  <si>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</si>
  <si>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</si>
  <si>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</si>
  <si>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</si>
  <si>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</si>
  <si>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</si>
  <si>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</si>
  <si>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</si>
  <si>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</si>
  <si>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</si>
  <si>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</si>
  <si>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</si>
  <si>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</si>
  <si>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</si>
  <si>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</si>
  <si>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</si>
  <si>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</si>
  <si>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</si>
  <si>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</si>
  <si>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</si>
  <si>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</si>
  <si>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</si>
  <si>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</si>
  <si>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</si>
  <si>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</si>
  <si>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</si>
  <si>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</si>
  <si>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</si>
  <si>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</si>
  <si>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</si>
  <si>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</si>
  <si>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</si>
  <si>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</si>
  <si>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</si>
  <si>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</si>
  <si>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</si>
  <si>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</si>
  <si>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</si>
  <si>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</si>
  <si>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</si>
  <si>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</si>
  <si>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</si>
  <si>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</si>
  <si>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</si>
  <si>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</si>
  <si>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</si>
  <si>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</si>
  <si>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</si>
  <si>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</si>
  <si>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</si>
  <si>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</si>
  <si>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</si>
  <si>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</si>
  <si>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</si>
  <si>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</si>
  <si>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</si>
  <si>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</si>
  <si>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</si>
  <si>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</si>
  <si>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septembre 2023 en date de soins selon les données liquidées jusqu'en décembre 2023</t>
  </si>
  <si>
    <t>Date de révision (montants en millions d'euros)</t>
  </si>
  <si>
    <t>Date de soins</t>
  </si>
  <si>
    <t>Référence</t>
  </si>
  <si>
    <t>2022</t>
  </si>
  <si>
    <t>Total</t>
  </si>
  <si>
    <t>Total 2021</t>
  </si>
  <si>
    <t>Total 2022</t>
  </si>
  <si>
    <t xml:space="preserve">  </t>
  </si>
  <si>
    <t>Données brutes  décembre 2023</t>
  </si>
  <si>
    <t>Taux de croissance  déc 2023 / déc 2022</t>
  </si>
  <si>
    <t>Taux de croissance  déc 2023 / nov 2023</t>
  </si>
  <si>
    <t>Rappel :
Taux ACM CVS-CJO à fin décembre 2022</t>
  </si>
  <si>
    <t>Données brutes janv 2023 - déc 2023</t>
  </si>
  <si>
    <t>Taux ACM (janv 2023 - déc 2023 / janv 2022 - déc 2022)</t>
  </si>
  <si>
    <t>( janv à déc 2023 ) /
( janv à déc 2022 )</t>
  </si>
  <si>
    <t>Données brutes  oct 2023</t>
  </si>
  <si>
    <t>Taux de croissance  oct 2023 / oct 2022</t>
  </si>
  <si>
    <t>Taux de croissance  oct 2023 / sept 2023</t>
  </si>
  <si>
    <t>Rappel :
Taux ACM CVS-CJO à fin oct 2022</t>
  </si>
  <si>
    <t>Données brutes nov 2022 - oct 2023</t>
  </si>
  <si>
    <t>Taux ACM (nov 2022 - oct 2023 / nov 2021 - oct 2022)</t>
  </si>
  <si>
    <t>( janv à oct 2023 ) /
( janv à oct 2022 )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</si>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</sst>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00\ _€_-;\-* #,##0.00\ _€_-;_-* &quot;-&quot;??\ _€_-;_-@_-"/>
    <numFmt numFmtId="166" formatCode="#,##0.0"/>
    <numFmt numFmtId="167" formatCode="#,##0.0_ ;\-#,##0.0\ "/>
    <numFmt numFmtId="168" formatCode="_-* #,##0.0\ _€_-;\-* #,##0.0\ _€_-;_-* &quot;-&quot;??\ _€_-;_-@_-"/>
    <numFmt numFmtId="169" formatCode="[$-40C]mmm\-yy;@"/>
  </numFmts>
  <fonts count="31" x14ac:knownFonts="1">
    <font>
      <sz val="10"/>
      <name val="Arial"/>
    </font>
    <font>
      <sz val="11"/>
      <color theme="1"/>
      <name val="Calibri"/>
      <family val="2"/>
      <scheme val="minor"/>
    </font>
    <font>
      <sz val="10"/>
      <name val="Arial"/>
      <family val="2"/>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i/>
      <sz val="8"/>
      <name val="Cambria"/>
      <family val="1"/>
    </font>
    <font>
      <sz val="8"/>
      <name val="Cambria"/>
      <family val="1"/>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1" fillId="0" borderId="0"/>
    <xf numFmtId="0" fontId="1" fillId="0" borderId="0"/>
    <xf numFmtId="9" fontId="2" fillId="0" borderId="0" applyFont="0" applyFill="0" applyBorder="0" applyAlignment="0" applyProtection="0"/>
  </cellStyleXfs>
  <cellXfs count="219">
    <xf numFmtId="0" fontId="0" fillId="0" borderId="0" xfId="0"/>
    <xf numFmtId="0" fontId="3" fillId="2" borderId="0" xfId="2" applyFont="1" applyFill="1" applyAlignment="1">
      <alignment horizontal="center" vertical="center"/>
    </xf>
    <xf numFmtId="0" fontId="3" fillId="2" borderId="0" xfId="2" applyFont="1" applyFill="1" applyAlignment="1">
      <alignment vertical="center"/>
    </xf>
    <xf numFmtId="0" fontId="3" fillId="2" borderId="0" xfId="2" applyFont="1" applyFill="1" applyAlignment="1">
      <alignment horizontal="left" vertical="center"/>
    </xf>
    <xf numFmtId="0" fontId="5" fillId="2" borderId="0" xfId="2" applyFont="1" applyFill="1" applyAlignment="1">
      <alignment horizontal="centerContinuous" vertical="center"/>
    </xf>
    <xf numFmtId="0" fontId="5" fillId="2" borderId="0" xfId="2" applyFont="1" applyFill="1" applyAlignment="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7" fontId="5" fillId="3" borderId="0" xfId="2" applyNumberFormat="1" applyFont="1" applyFill="1" applyAlignment="1">
      <alignment horizontal="center" vertical="center"/>
    </xf>
    <xf numFmtId="0" fontId="6" fillId="2" borderId="0" xfId="2" applyFont="1" applyFill="1" applyAlignment="1">
      <alignment vertical="center"/>
    </xf>
    <xf numFmtId="0" fontId="5" fillId="2" borderId="0" xfId="2" applyFont="1" applyFill="1" applyAlignment="1">
      <alignment horizontal="right" vertical="center"/>
    </xf>
    <xf numFmtId="0" fontId="7" fillId="2" borderId="0" xfId="2" applyFont="1" applyFill="1" applyAlignment="1">
      <alignment vertical="center"/>
    </xf>
    <xf numFmtId="0" fontId="5" fillId="0" borderId="0" xfId="2" applyFont="1"/>
    <xf numFmtId="0" fontId="5" fillId="0" borderId="0" xfId="2" applyFont="1" applyAlignment="1">
      <alignment vertical="center"/>
    </xf>
    <xf numFmtId="164" fontId="5" fillId="2" borderId="0" xfId="1" applyNumberFormat="1" applyFont="1" applyFill="1" applyBorder="1" applyAlignment="1">
      <alignment horizontal="right" vertical="center" wrapText="1"/>
    </xf>
    <xf numFmtId="9" fontId="8" fillId="2" borderId="0" xfId="1" applyFont="1" applyFill="1" applyAlignment="1">
      <alignment vertical="center"/>
    </xf>
    <xf numFmtId="9" fontId="8" fillId="2" borderId="0" xfId="1" applyFont="1" applyFill="1" applyBorder="1" applyAlignment="1">
      <alignment vertical="center"/>
    </xf>
    <xf numFmtId="0" fontId="5" fillId="2" borderId="0" xfId="2" applyFont="1" applyFill="1"/>
    <xf numFmtId="165" fontId="5" fillId="2" borderId="0" xfId="3" applyFont="1" applyFill="1" applyBorder="1" applyAlignment="1">
      <alignment horizontal="right" vertical="center" wrapText="1"/>
    </xf>
    <xf numFmtId="0" fontId="9" fillId="2" borderId="0" xfId="4" applyFont="1" applyFill="1"/>
    <xf numFmtId="0" fontId="9" fillId="4" borderId="0" xfId="4" applyFont="1" applyFill="1"/>
    <xf numFmtId="166" fontId="10" fillId="2" borderId="0" xfId="4" applyNumberFormat="1" applyFont="1" applyFill="1" applyAlignment="1">
      <alignment vertical="center"/>
    </xf>
    <xf numFmtId="0" fontId="9" fillId="5" borderId="0" xfId="4" applyFont="1" applyFill="1"/>
    <xf numFmtId="0" fontId="9" fillId="4" borderId="0" xfId="4" applyFont="1" applyFill="1" applyAlignment="1">
      <alignment horizontal="center"/>
    </xf>
    <xf numFmtId="0" fontId="9" fillId="5" borderId="0" xfId="4" applyFont="1" applyFill="1" applyAlignment="1">
      <alignment horizontal="center"/>
    </xf>
    <xf numFmtId="0" fontId="11" fillId="6" borderId="1" xfId="5" applyFont="1" applyFill="1" applyBorder="1" applyAlignment="1">
      <alignment horizontal="center" vertical="center" wrapText="1"/>
    </xf>
    <xf numFmtId="0" fontId="11" fillId="6" borderId="2" xfId="6" applyFont="1" applyFill="1" applyBorder="1" applyAlignment="1">
      <alignment horizontal="center" vertical="center"/>
    </xf>
    <xf numFmtId="0" fontId="11" fillId="6" borderId="3" xfId="6" applyFont="1" applyFill="1" applyBorder="1" applyAlignment="1">
      <alignment horizontal="center" vertical="center"/>
    </xf>
    <xf numFmtId="0" fontId="11" fillId="6" borderId="4" xfId="6" applyFont="1" applyFill="1" applyBorder="1" applyAlignment="1">
      <alignment horizontal="center" vertical="center"/>
    </xf>
    <xf numFmtId="0" fontId="11" fillId="6" borderId="5" xfId="5" applyFont="1" applyFill="1" applyBorder="1" applyAlignment="1">
      <alignment horizontal="center" vertical="center" wrapText="1"/>
    </xf>
    <xf numFmtId="0" fontId="13" fillId="6" borderId="6" xfId="5" applyFont="1" applyFill="1" applyBorder="1" applyAlignment="1">
      <alignment horizontal="center" vertical="center" wrapText="1"/>
    </xf>
    <xf numFmtId="0" fontId="13" fillId="6" borderId="2" xfId="5" applyFont="1" applyFill="1" applyBorder="1" applyAlignment="1">
      <alignment horizontal="center" vertical="center" wrapText="1"/>
    </xf>
    <xf numFmtId="0" fontId="12" fillId="6" borderId="3" xfId="5" applyFont="1" applyFill="1" applyBorder="1" applyAlignment="1">
      <alignment horizontal="center" vertical="center" wrapText="1"/>
    </xf>
    <xf numFmtId="0" fontId="13" fillId="6" borderId="7" xfId="5" applyFont="1" applyFill="1" applyBorder="1" applyAlignment="1">
      <alignment horizontal="center" vertical="center" wrapText="1"/>
    </xf>
    <xf numFmtId="0" fontId="13" fillId="6" borderId="8" xfId="5" applyFont="1" applyFill="1" applyBorder="1" applyAlignment="1">
      <alignment horizontal="center" vertical="center" wrapText="1"/>
    </xf>
    <xf numFmtId="0" fontId="13" fillId="6" borderId="9" xfId="5" applyFont="1" applyFill="1" applyBorder="1" applyAlignment="1">
      <alignment horizontal="center" vertical="center" wrapText="1"/>
    </xf>
    <xf numFmtId="0" fontId="14" fillId="0" borderId="4" xfId="0" applyFont="1" applyBorder="1" applyAlignment="1">
      <alignment horizontal="center" vertical="center" wrapText="1"/>
    </xf>
    <xf numFmtId="0" fontId="13" fillId="6" borderId="4" xfId="5" applyFont="1" applyFill="1" applyBorder="1" applyAlignment="1">
      <alignment horizontal="center" vertical="center" wrapText="1"/>
    </xf>
    <xf numFmtId="0" fontId="11" fillId="6" borderId="10" xfId="5" applyFont="1" applyFill="1" applyBorder="1" applyAlignment="1">
      <alignment horizontal="center" vertical="center" wrapText="1"/>
    </xf>
    <xf numFmtId="0" fontId="13" fillId="6" borderId="11" xfId="5" applyFont="1" applyFill="1" applyBorder="1" applyAlignment="1">
      <alignment horizontal="center" vertical="center" wrapText="1"/>
    </xf>
    <xf numFmtId="0" fontId="13" fillId="6" borderId="2" xfId="5" applyFont="1" applyFill="1" applyBorder="1" applyAlignment="1">
      <alignment horizontal="center" vertical="center" wrapText="1"/>
    </xf>
    <xf numFmtId="0" fontId="13" fillId="6" borderId="12" xfId="5" applyFont="1" applyFill="1" applyBorder="1" applyAlignment="1">
      <alignment horizontal="center" vertical="center" wrapText="1"/>
    </xf>
    <xf numFmtId="0" fontId="13" fillId="6" borderId="13" xfId="5" applyFont="1" applyFill="1" applyBorder="1" applyAlignment="1">
      <alignment horizontal="center" vertical="center" wrapText="1"/>
    </xf>
    <xf numFmtId="0" fontId="15" fillId="7" borderId="7" xfId="5" applyFont="1" applyFill="1" applyBorder="1" applyAlignment="1">
      <alignment horizontal="left" vertical="center"/>
    </xf>
    <xf numFmtId="167" fontId="15" fillId="7" borderId="7" xfId="7" applyNumberFormat="1" applyFont="1" applyFill="1" applyBorder="1" applyAlignment="1">
      <alignment horizontal="right" vertical="center" indent="1"/>
    </xf>
    <xf numFmtId="164" fontId="15" fillId="7" borderId="7" xfId="8" applyNumberFormat="1" applyFont="1" applyFill="1" applyBorder="1" applyAlignment="1">
      <alignment horizontal="center" vertical="center"/>
    </xf>
    <xf numFmtId="164" fontId="15" fillId="7" borderId="2" xfId="1" applyNumberFormat="1" applyFont="1" applyFill="1" applyBorder="1" applyAlignment="1">
      <alignment horizontal="center" vertical="center"/>
    </xf>
    <xf numFmtId="164" fontId="15" fillId="7" borderId="7" xfId="1" applyNumberFormat="1" applyFont="1" applyFill="1" applyBorder="1" applyAlignment="1">
      <alignment horizontal="center" vertical="center"/>
    </xf>
    <xf numFmtId="164" fontId="15" fillId="7" borderId="4" xfId="8" applyNumberFormat="1" applyFont="1" applyFill="1" applyBorder="1" applyAlignment="1">
      <alignment horizontal="center" vertical="center"/>
    </xf>
    <xf numFmtId="167" fontId="15" fillId="7" borderId="4" xfId="7" applyNumberFormat="1" applyFont="1" applyFill="1" applyBorder="1" applyAlignment="1">
      <alignment horizontal="center" vertical="center"/>
    </xf>
    <xf numFmtId="0" fontId="16" fillId="5" borderId="14" xfId="4" applyFont="1" applyFill="1" applyBorder="1" applyAlignment="1">
      <alignment vertical="center"/>
    </xf>
    <xf numFmtId="166" fontId="16" fillId="2" borderId="5" xfId="4" applyNumberFormat="1" applyFont="1" applyFill="1" applyBorder="1" applyAlignment="1">
      <alignment horizontal="right" vertical="center" indent="1"/>
    </xf>
    <xf numFmtId="164" fontId="16" fillId="2" borderId="15" xfId="4" applyNumberFormat="1" applyFont="1" applyFill="1" applyBorder="1" applyAlignment="1">
      <alignment horizontal="right" vertical="center" indent="1"/>
    </xf>
    <xf numFmtId="164" fontId="16" fillId="2" borderId="0" xfId="4" applyNumberFormat="1" applyFont="1" applyFill="1" applyAlignment="1">
      <alignment horizontal="right" vertical="center" indent="1"/>
    </xf>
    <xf numFmtId="164" fontId="16" fillId="2" borderId="5" xfId="4" applyNumberFormat="1" applyFont="1" applyFill="1" applyBorder="1" applyAlignment="1">
      <alignment horizontal="right" vertical="center" indent="1"/>
    </xf>
    <xf numFmtId="164" fontId="16" fillId="4" borderId="8" xfId="4" applyNumberFormat="1" applyFont="1" applyFill="1" applyBorder="1" applyAlignment="1">
      <alignment horizontal="center" vertical="center"/>
    </xf>
    <xf numFmtId="166" fontId="16" fillId="4" borderId="0" xfId="4" applyNumberFormat="1" applyFont="1" applyFill="1" applyAlignment="1">
      <alignment horizontal="right" vertical="center" indent="1"/>
    </xf>
    <xf numFmtId="164" fontId="16" fillId="4" borderId="5" xfId="4" applyNumberFormat="1" applyFont="1" applyFill="1" applyBorder="1" applyAlignment="1">
      <alignment horizontal="right" vertical="center" indent="1"/>
    </xf>
    <xf numFmtId="164" fontId="16" fillId="4" borderId="0" xfId="4" applyNumberFormat="1" applyFont="1" applyFill="1" applyAlignment="1">
      <alignment horizontal="right" vertical="center" indent="1"/>
    </xf>
    <xf numFmtId="0" fontId="9" fillId="5" borderId="14" xfId="4" applyFont="1" applyFill="1" applyBorder="1" applyAlignment="1">
      <alignment horizontal="left" vertical="center" indent="1"/>
    </xf>
    <xf numFmtId="166" fontId="9" fillId="2" borderId="5" xfId="4" applyNumberFormat="1" applyFont="1" applyFill="1" applyBorder="1" applyAlignment="1">
      <alignment horizontal="right" vertical="center" indent="1"/>
    </xf>
    <xf numFmtId="164" fontId="9" fillId="2" borderId="15" xfId="4" applyNumberFormat="1" applyFont="1" applyFill="1" applyBorder="1" applyAlignment="1">
      <alignment horizontal="right" vertical="center" indent="1"/>
    </xf>
    <xf numFmtId="164" fontId="9" fillId="2" borderId="0" xfId="4" applyNumberFormat="1" applyFont="1" applyFill="1" applyAlignment="1">
      <alignment horizontal="right" vertical="center" indent="1"/>
    </xf>
    <xf numFmtId="164" fontId="9" fillId="2" borderId="5" xfId="4" applyNumberFormat="1" applyFont="1" applyFill="1" applyBorder="1" applyAlignment="1">
      <alignment horizontal="right" vertical="center" indent="1"/>
    </xf>
    <xf numFmtId="164" fontId="9" fillId="4" borderId="15" xfId="4" applyNumberFormat="1" applyFont="1" applyFill="1" applyBorder="1" applyAlignment="1">
      <alignment horizontal="center" vertical="center"/>
    </xf>
    <xf numFmtId="166" fontId="9" fillId="4" borderId="0" xfId="4" applyNumberFormat="1" applyFont="1" applyFill="1" applyAlignment="1">
      <alignment horizontal="right" vertical="center" indent="1"/>
    </xf>
    <xf numFmtId="164" fontId="9" fillId="4" borderId="5" xfId="4" applyNumberFormat="1" applyFont="1" applyFill="1" applyBorder="1" applyAlignment="1">
      <alignment horizontal="right" vertical="center" indent="1"/>
    </xf>
    <xf numFmtId="164" fontId="9" fillId="4" borderId="0" xfId="4" applyNumberFormat="1" applyFont="1" applyFill="1" applyAlignment="1">
      <alignment horizontal="right" vertical="center" indent="1"/>
    </xf>
    <xf numFmtId="49" fontId="9" fillId="5" borderId="14" xfId="4" applyNumberFormat="1" applyFont="1" applyFill="1" applyBorder="1" applyAlignment="1">
      <alignment horizontal="left" vertical="center" indent="3"/>
    </xf>
    <xf numFmtId="49" fontId="9" fillId="5" borderId="14" xfId="4" applyNumberFormat="1" applyFont="1" applyFill="1" applyBorder="1" applyAlignment="1">
      <alignment horizontal="left" indent="1"/>
    </xf>
    <xf numFmtId="49" fontId="9" fillId="5" borderId="14" xfId="4" applyNumberFormat="1" applyFont="1" applyFill="1" applyBorder="1" applyAlignment="1">
      <alignment horizontal="left" indent="3"/>
    </xf>
    <xf numFmtId="0" fontId="9" fillId="5" borderId="14" xfId="4" applyFont="1" applyFill="1" applyBorder="1" applyAlignment="1">
      <alignment horizontal="left" indent="1"/>
    </xf>
    <xf numFmtId="164" fontId="17" fillId="4" borderId="15" xfId="4" applyNumberFormat="1" applyFont="1" applyFill="1" applyBorder="1" applyAlignment="1">
      <alignment horizontal="center" vertical="center"/>
    </xf>
    <xf numFmtId="164" fontId="17" fillId="4" borderId="5" xfId="4" applyNumberFormat="1" applyFont="1" applyFill="1" applyBorder="1" applyAlignment="1">
      <alignment horizontal="right" vertical="center" indent="1"/>
    </xf>
    <xf numFmtId="0" fontId="16" fillId="5" borderId="5" xfId="4" applyFont="1" applyFill="1" applyBorder="1" applyAlignment="1">
      <alignment vertical="center"/>
    </xf>
    <xf numFmtId="164" fontId="16" fillId="4" borderId="15" xfId="4" applyNumberFormat="1" applyFont="1" applyFill="1" applyBorder="1" applyAlignment="1">
      <alignment horizontal="center" vertical="center"/>
    </xf>
    <xf numFmtId="0" fontId="9" fillId="5" borderId="5" xfId="4" applyFont="1" applyFill="1" applyBorder="1" applyAlignment="1">
      <alignment horizontal="left" vertical="center" indent="1"/>
    </xf>
    <xf numFmtId="49" fontId="9" fillId="5" borderId="5" xfId="4" applyNumberFormat="1" applyFont="1" applyFill="1" applyBorder="1" applyAlignment="1">
      <alignment horizontal="left" indent="3"/>
    </xf>
    <xf numFmtId="166" fontId="14" fillId="2" borderId="5" xfId="4" applyNumberFormat="1" applyFont="1" applyFill="1" applyBorder="1" applyAlignment="1">
      <alignment horizontal="right" vertical="center" indent="1"/>
    </xf>
    <xf numFmtId="0" fontId="16" fillId="5" borderId="16" xfId="4" applyFont="1" applyFill="1" applyBorder="1" applyAlignment="1">
      <alignment vertical="center"/>
    </xf>
    <xf numFmtId="166" fontId="9" fillId="2" borderId="17" xfId="4" applyNumberFormat="1" applyFont="1" applyFill="1" applyBorder="1" applyAlignment="1">
      <alignment horizontal="right" vertical="center" indent="1"/>
    </xf>
    <xf numFmtId="164" fontId="9" fillId="2" borderId="18" xfId="4" applyNumberFormat="1" applyFont="1" applyFill="1" applyBorder="1" applyAlignment="1">
      <alignment horizontal="right" vertical="center" indent="1"/>
    </xf>
    <xf numFmtId="164" fontId="9" fillId="2" borderId="19" xfId="4" applyNumberFormat="1" applyFont="1" applyFill="1" applyBorder="1" applyAlignment="1">
      <alignment horizontal="right" vertical="center" indent="1"/>
    </xf>
    <xf numFmtId="164" fontId="9" fillId="2" borderId="17" xfId="4" applyNumberFormat="1" applyFont="1" applyFill="1" applyBorder="1" applyAlignment="1">
      <alignment horizontal="right" vertical="center" indent="1"/>
    </xf>
    <xf numFmtId="164" fontId="9" fillId="4" borderId="20" xfId="4" applyNumberFormat="1" applyFont="1" applyFill="1" applyBorder="1" applyAlignment="1">
      <alignment horizontal="center" vertical="center"/>
    </xf>
    <xf numFmtId="166" fontId="9" fillId="4" borderId="19" xfId="4" applyNumberFormat="1" applyFont="1" applyFill="1" applyBorder="1" applyAlignment="1">
      <alignment horizontal="right" vertical="center" indent="1"/>
    </xf>
    <xf numFmtId="164" fontId="9" fillId="4" borderId="17" xfId="4" applyNumberFormat="1" applyFont="1" applyFill="1" applyBorder="1" applyAlignment="1">
      <alignment horizontal="right" vertical="center" indent="1"/>
    </xf>
    <xf numFmtId="164" fontId="9" fillId="4" borderId="19" xfId="4" applyNumberFormat="1" applyFont="1" applyFill="1" applyBorder="1" applyAlignment="1">
      <alignment horizontal="right" vertical="center" indent="1"/>
    </xf>
    <xf numFmtId="164" fontId="9" fillId="4" borderId="12" xfId="4" applyNumberFormat="1" applyFont="1" applyFill="1" applyBorder="1" applyAlignment="1">
      <alignment horizontal="center" vertical="center"/>
    </xf>
    <xf numFmtId="0" fontId="15" fillId="7" borderId="2" xfId="5" applyFont="1" applyFill="1" applyBorder="1" applyAlignment="1">
      <alignment horizontal="left" vertical="center"/>
    </xf>
    <xf numFmtId="164" fontId="15" fillId="7" borderId="7" xfId="9" applyNumberFormat="1" applyFont="1" applyFill="1" applyBorder="1" applyAlignment="1">
      <alignment horizontal="center" vertical="center"/>
    </xf>
    <xf numFmtId="164" fontId="15" fillId="7" borderId="2" xfId="9" applyNumberFormat="1" applyFont="1" applyFill="1" applyBorder="1" applyAlignment="1">
      <alignment horizontal="center" vertical="center"/>
    </xf>
    <xf numFmtId="164" fontId="15" fillId="7" borderId="4" xfId="9" applyNumberFormat="1" applyFont="1" applyFill="1" applyBorder="1" applyAlignment="1">
      <alignment horizontal="center" vertical="center"/>
    </xf>
    <xf numFmtId="167" fontId="15" fillId="7" borderId="4" xfId="7" applyNumberFormat="1" applyFont="1" applyFill="1" applyBorder="1" applyAlignment="1">
      <alignment horizontal="right" vertical="center" indent="1"/>
    </xf>
    <xf numFmtId="166" fontId="9" fillId="2" borderId="1" xfId="4" applyNumberFormat="1" applyFont="1" applyFill="1" applyBorder="1" applyAlignment="1">
      <alignment horizontal="right" vertical="center" indent="1"/>
    </xf>
    <xf numFmtId="164" fontId="9" fillId="4" borderId="14" xfId="4" applyNumberFormat="1" applyFont="1" applyFill="1" applyBorder="1" applyAlignment="1">
      <alignment horizontal="right" vertical="center" indent="1"/>
    </xf>
    <xf numFmtId="164" fontId="9" fillId="4" borderId="15" xfId="4" applyNumberFormat="1" applyFont="1" applyFill="1" applyBorder="1" applyAlignment="1">
      <alignment horizontal="right" vertical="center" indent="1"/>
    </xf>
    <xf numFmtId="166" fontId="9" fillId="2" borderId="15" xfId="4" applyNumberFormat="1" applyFont="1" applyFill="1" applyBorder="1" applyAlignment="1">
      <alignment horizontal="right" vertical="center" indent="1"/>
    </xf>
    <xf numFmtId="166" fontId="9" fillId="5" borderId="0" xfId="4" applyNumberFormat="1" applyFont="1" applyFill="1"/>
    <xf numFmtId="0" fontId="9" fillId="2" borderId="14" xfId="2" applyFont="1" applyFill="1" applyBorder="1" applyAlignment="1">
      <alignment horizontal="left" vertical="center" indent="3"/>
    </xf>
    <xf numFmtId="0" fontId="9" fillId="5" borderId="10" xfId="4" applyFont="1" applyFill="1" applyBorder="1" applyAlignment="1">
      <alignment horizontal="left" vertical="center" indent="1"/>
    </xf>
    <xf numFmtId="166" fontId="9" fillId="2" borderId="10" xfId="4" applyNumberFormat="1" applyFont="1" applyFill="1" applyBorder="1" applyAlignment="1">
      <alignment horizontal="right" vertical="center" indent="1"/>
    </xf>
    <xf numFmtId="164" fontId="9" fillId="4" borderId="10" xfId="4" applyNumberFormat="1" applyFont="1" applyFill="1" applyBorder="1" applyAlignment="1">
      <alignment horizontal="right" vertical="center" indent="1"/>
    </xf>
    <xf numFmtId="164" fontId="9" fillId="4" borderId="11" xfId="4" applyNumberFormat="1" applyFont="1" applyFill="1" applyBorder="1" applyAlignment="1">
      <alignment horizontal="right" vertical="center" indent="1"/>
    </xf>
    <xf numFmtId="164" fontId="9" fillId="4" borderId="12" xfId="4" applyNumberFormat="1" applyFont="1" applyFill="1" applyBorder="1" applyAlignment="1">
      <alignment horizontal="right" vertical="center" indent="1"/>
    </xf>
    <xf numFmtId="166" fontId="9" fillId="2" borderId="12" xfId="4" applyNumberFormat="1" applyFont="1" applyFill="1" applyBorder="1" applyAlignment="1">
      <alignment horizontal="right" vertical="center" indent="1"/>
    </xf>
    <xf numFmtId="0" fontId="14" fillId="5" borderId="0" xfId="4" applyFont="1" applyFill="1"/>
    <xf numFmtId="0" fontId="9" fillId="5" borderId="0" xfId="4" applyFont="1" applyFill="1" applyAlignment="1">
      <alignment horizontal="left" indent="1"/>
    </xf>
    <xf numFmtId="164" fontId="9" fillId="5" borderId="0" xfId="4" applyNumberFormat="1" applyFont="1" applyFill="1" applyAlignment="1">
      <alignment horizontal="center" vertical="center"/>
    </xf>
    <xf numFmtId="166" fontId="9" fillId="5" borderId="0" xfId="4" applyNumberFormat="1" applyFont="1" applyFill="1" applyAlignment="1">
      <alignment horizontal="center" vertical="center"/>
    </xf>
    <xf numFmtId="0" fontId="13" fillId="8" borderId="2" xfId="5" applyFont="1" applyFill="1" applyBorder="1" applyAlignment="1">
      <alignment horizontal="center" vertical="center" wrapText="1"/>
    </xf>
    <xf numFmtId="0" fontId="13" fillId="8" borderId="3" xfId="5" applyFont="1" applyFill="1" applyBorder="1" applyAlignment="1">
      <alignment horizontal="center" vertical="center" wrapText="1"/>
    </xf>
    <xf numFmtId="167" fontId="18" fillId="7" borderId="4" xfId="7" applyNumberFormat="1" applyFont="1" applyFill="1" applyBorder="1" applyAlignment="1">
      <alignment horizontal="right" vertical="center" indent="1"/>
    </xf>
    <xf numFmtId="166" fontId="14" fillId="5" borderId="0" xfId="4" applyNumberFormat="1" applyFont="1" applyFill="1" applyAlignment="1">
      <alignment horizontal="center" vertical="center"/>
    </xf>
    <xf numFmtId="0" fontId="13" fillId="6" borderId="3" xfId="5" applyFont="1" applyFill="1" applyBorder="1" applyAlignment="1">
      <alignment horizontal="center" vertical="center" wrapText="1"/>
    </xf>
    <xf numFmtId="164" fontId="9" fillId="5" borderId="0" xfId="4" applyNumberFormat="1" applyFont="1" applyFill="1" applyAlignment="1">
      <alignment horizontal="right" vertical="center"/>
    </xf>
    <xf numFmtId="0" fontId="19" fillId="0" borderId="0" xfId="0" applyFont="1" applyAlignment="1">
      <alignment vertical="center"/>
    </xf>
    <xf numFmtId="0" fontId="20" fillId="2" borderId="0" xfId="0" applyFont="1" applyFill="1" applyAlignment="1">
      <alignment horizontal="left" vertical="center" wrapText="1"/>
    </xf>
    <xf numFmtId="0" fontId="9" fillId="4" borderId="15" xfId="4" applyFont="1" applyFill="1" applyBorder="1"/>
    <xf numFmtId="0" fontId="16" fillId="5" borderId="21" xfId="4" applyFont="1" applyFill="1" applyBorder="1" applyAlignment="1">
      <alignment vertical="center"/>
    </xf>
    <xf numFmtId="166" fontId="9" fillId="2" borderId="22" xfId="4" applyNumberFormat="1" applyFont="1" applyFill="1" applyBorder="1" applyAlignment="1">
      <alignment horizontal="right" vertical="center" indent="1"/>
    </xf>
    <xf numFmtId="164" fontId="9" fillId="2" borderId="20" xfId="4" applyNumberFormat="1" applyFont="1" applyFill="1" applyBorder="1" applyAlignment="1">
      <alignment horizontal="right" vertical="center" indent="1"/>
    </xf>
    <xf numFmtId="164" fontId="9" fillId="2" borderId="23" xfId="4" applyNumberFormat="1" applyFont="1" applyFill="1" applyBorder="1" applyAlignment="1">
      <alignment horizontal="right" vertical="center" indent="1"/>
    </xf>
    <xf numFmtId="164" fontId="9" fillId="2" borderId="22" xfId="4" applyNumberFormat="1" applyFont="1" applyFill="1" applyBorder="1" applyAlignment="1">
      <alignment horizontal="right" vertical="center" indent="1"/>
    </xf>
    <xf numFmtId="166" fontId="9" fillId="4" borderId="23" xfId="4" applyNumberFormat="1" applyFont="1" applyFill="1" applyBorder="1" applyAlignment="1">
      <alignment horizontal="right" vertical="center" indent="1"/>
    </xf>
    <xf numFmtId="164" fontId="9" fillId="4" borderId="22" xfId="4" applyNumberFormat="1" applyFont="1" applyFill="1" applyBorder="1" applyAlignment="1">
      <alignment horizontal="right" vertical="center" indent="1"/>
    </xf>
    <xf numFmtId="164" fontId="9" fillId="4" borderId="23" xfId="4" applyNumberFormat="1" applyFont="1" applyFill="1" applyBorder="1" applyAlignment="1">
      <alignment horizontal="right" vertical="center" indent="1"/>
    </xf>
    <xf numFmtId="166" fontId="14" fillId="5" borderId="3" xfId="4" applyNumberFormat="1" applyFont="1" applyFill="1" applyBorder="1" applyAlignment="1">
      <alignment horizontal="center" vertical="center"/>
    </xf>
    <xf numFmtId="0" fontId="11" fillId="6" borderId="7" xfId="6" applyFont="1" applyFill="1" applyBorder="1" applyAlignment="1">
      <alignment horizontal="center" vertical="center" wrapText="1"/>
    </xf>
    <xf numFmtId="166" fontId="9" fillId="2" borderId="11" xfId="4" applyNumberFormat="1" applyFont="1" applyFill="1" applyBorder="1" applyAlignment="1">
      <alignment horizontal="center" vertical="center"/>
    </xf>
    <xf numFmtId="166" fontId="9" fillId="2" borderId="13" xfId="4" applyNumberFormat="1" applyFont="1" applyFill="1" applyBorder="1" applyAlignment="1">
      <alignment horizontal="center" vertical="center"/>
    </xf>
    <xf numFmtId="166" fontId="9" fillId="2" borderId="12" xfId="4" applyNumberFormat="1" applyFont="1" applyFill="1" applyBorder="1" applyAlignment="1">
      <alignment horizontal="center" vertical="center"/>
    </xf>
    <xf numFmtId="164" fontId="9" fillId="5" borderId="1" xfId="4" applyNumberFormat="1" applyFont="1" applyFill="1" applyBorder="1" applyAlignment="1">
      <alignment horizontal="center" vertical="center" wrapText="1"/>
    </xf>
    <xf numFmtId="0" fontId="11" fillId="6" borderId="7" xfId="6" applyFont="1" applyFill="1" applyBorder="1" applyAlignment="1">
      <alignment horizontal="center" vertical="center"/>
    </xf>
    <xf numFmtId="0" fontId="16" fillId="2" borderId="0" xfId="4" applyFont="1" applyFill="1"/>
    <xf numFmtId="0" fontId="16" fillId="2" borderId="0" xfId="4" applyFont="1" applyFill="1" applyAlignment="1">
      <alignment wrapText="1"/>
    </xf>
    <xf numFmtId="49" fontId="9" fillId="5" borderId="6" xfId="4" applyNumberFormat="1" applyFont="1" applyFill="1" applyBorder="1" applyAlignment="1">
      <alignment horizontal="left" indent="1"/>
    </xf>
    <xf numFmtId="164" fontId="9" fillId="2" borderId="8" xfId="4" applyNumberFormat="1" applyFont="1" applyFill="1" applyBorder="1" applyAlignment="1">
      <alignment horizontal="right" vertical="center" indent="1"/>
    </xf>
    <xf numFmtId="164" fontId="9" fillId="2" borderId="9" xfId="4" applyNumberFormat="1" applyFont="1" applyFill="1" applyBorder="1" applyAlignment="1">
      <alignment horizontal="right" vertical="center" indent="1"/>
    </xf>
    <xf numFmtId="164" fontId="9" fillId="2" borderId="1" xfId="4" applyNumberFormat="1" applyFont="1" applyFill="1" applyBorder="1" applyAlignment="1">
      <alignment horizontal="right" vertical="center" indent="1"/>
    </xf>
    <xf numFmtId="164" fontId="9" fillId="4" borderId="8" xfId="4" applyNumberFormat="1" applyFont="1" applyFill="1" applyBorder="1" applyAlignment="1">
      <alignment horizontal="center" vertical="center"/>
    </xf>
    <xf numFmtId="166" fontId="9" fillId="4" borderId="9" xfId="4" applyNumberFormat="1" applyFont="1" applyFill="1" applyBorder="1" applyAlignment="1">
      <alignment horizontal="right" vertical="center" indent="1"/>
    </xf>
    <xf numFmtId="164" fontId="9" fillId="4" borderId="1" xfId="4" applyNumberFormat="1" applyFont="1" applyFill="1" applyBorder="1" applyAlignment="1">
      <alignment horizontal="right" vertical="center" indent="1"/>
    </xf>
    <xf numFmtId="164" fontId="9" fillId="4" borderId="9" xfId="4" applyNumberFormat="1" applyFont="1" applyFill="1" applyBorder="1" applyAlignment="1">
      <alignment horizontal="right" vertical="center" indent="1"/>
    </xf>
    <xf numFmtId="0" fontId="21" fillId="2" borderId="0" xfId="4" applyFont="1" applyFill="1" applyAlignment="1">
      <alignment wrapText="1"/>
    </xf>
    <xf numFmtId="49" fontId="9" fillId="5" borderId="11" xfId="4" applyNumberFormat="1" applyFont="1" applyFill="1" applyBorder="1" applyAlignment="1">
      <alignment horizontal="left" indent="3"/>
    </xf>
    <xf numFmtId="164" fontId="9" fillId="2" borderId="12" xfId="4" applyNumberFormat="1" applyFont="1" applyFill="1" applyBorder="1" applyAlignment="1">
      <alignment horizontal="right" vertical="center" indent="1"/>
    </xf>
    <xf numFmtId="164" fontId="9" fillId="2" borderId="13" xfId="4" applyNumberFormat="1" applyFont="1" applyFill="1" applyBorder="1" applyAlignment="1">
      <alignment horizontal="right" vertical="center" indent="1"/>
    </xf>
    <xf numFmtId="164" fontId="9" fillId="2" borderId="10" xfId="4" applyNumberFormat="1" applyFont="1" applyFill="1" applyBorder="1" applyAlignment="1">
      <alignment horizontal="right" vertical="center" indent="1"/>
    </xf>
    <xf numFmtId="166" fontId="9" fillId="4" borderId="13" xfId="4" applyNumberFormat="1" applyFont="1" applyFill="1" applyBorder="1" applyAlignment="1">
      <alignment horizontal="right" vertical="center" indent="1"/>
    </xf>
    <xf numFmtId="164" fontId="9" fillId="4" borderId="13" xfId="4" applyNumberFormat="1" applyFont="1" applyFill="1" applyBorder="1" applyAlignment="1">
      <alignment horizontal="right" vertical="center" indent="1"/>
    </xf>
    <xf numFmtId="0" fontId="9" fillId="5" borderId="6" xfId="4" applyFont="1" applyFill="1" applyBorder="1" applyAlignment="1">
      <alignment horizontal="left" indent="1"/>
    </xf>
    <xf numFmtId="0" fontId="9" fillId="5" borderId="11" xfId="4" applyFont="1" applyFill="1" applyBorder="1" applyAlignment="1">
      <alignment horizontal="left" vertical="center" indent="1"/>
    </xf>
    <xf numFmtId="164" fontId="17" fillId="4" borderId="12" xfId="4" applyNumberFormat="1" applyFont="1" applyFill="1" applyBorder="1" applyAlignment="1">
      <alignment horizontal="center" vertical="center"/>
    </xf>
    <xf numFmtId="164" fontId="17" fillId="4" borderId="10" xfId="4" applyNumberFormat="1" applyFont="1" applyFill="1" applyBorder="1" applyAlignment="1">
      <alignment horizontal="right" vertical="center" indent="1"/>
    </xf>
    <xf numFmtId="0" fontId="16" fillId="5" borderId="1" xfId="4" applyFont="1" applyFill="1" applyBorder="1" applyAlignment="1">
      <alignment vertical="center"/>
    </xf>
    <xf numFmtId="166" fontId="16" fillId="2" borderId="1" xfId="4" applyNumberFormat="1" applyFont="1" applyFill="1" applyBorder="1" applyAlignment="1">
      <alignment horizontal="right" vertical="center" indent="1"/>
    </xf>
    <xf numFmtId="164" fontId="16" fillId="2" borderId="8" xfId="4" applyNumberFormat="1" applyFont="1" applyFill="1" applyBorder="1" applyAlignment="1">
      <alignment horizontal="right" vertical="center" indent="1"/>
    </xf>
    <xf numFmtId="164" fontId="16" fillId="2" borderId="9" xfId="4" applyNumberFormat="1" applyFont="1" applyFill="1" applyBorder="1" applyAlignment="1">
      <alignment horizontal="right" vertical="center" indent="1"/>
    </xf>
    <xf numFmtId="164" fontId="16" fillId="2" borderId="1" xfId="4" applyNumberFormat="1" applyFont="1" applyFill="1" applyBorder="1" applyAlignment="1">
      <alignment horizontal="right" vertical="center" indent="1"/>
    </xf>
    <xf numFmtId="166" fontId="16" fillId="4" borderId="9" xfId="4" applyNumberFormat="1" applyFont="1" applyFill="1" applyBorder="1" applyAlignment="1">
      <alignment horizontal="right" vertical="center" indent="1"/>
    </xf>
    <xf numFmtId="164" fontId="16" fillId="4" borderId="1" xfId="4" applyNumberFormat="1" applyFont="1" applyFill="1" applyBorder="1" applyAlignment="1">
      <alignment horizontal="right" vertical="center" indent="1"/>
    </xf>
    <xf numFmtId="164" fontId="16" fillId="4" borderId="9" xfId="4" applyNumberFormat="1" applyFont="1" applyFill="1" applyBorder="1" applyAlignment="1">
      <alignment horizontal="right" vertical="center" indent="1"/>
    </xf>
    <xf numFmtId="0" fontId="9" fillId="2" borderId="0" xfId="4" applyFont="1" applyFill="1" applyAlignment="1">
      <alignment horizontal="left" vertical="center" indent="1"/>
    </xf>
    <xf numFmtId="166" fontId="9" fillId="2" borderId="0" xfId="4" applyNumberFormat="1" applyFont="1" applyFill="1" applyAlignment="1">
      <alignment horizontal="right" vertical="center" indent="1"/>
    </xf>
    <xf numFmtId="0" fontId="13" fillId="2" borderId="0" xfId="5" applyFont="1" applyFill="1" applyAlignment="1">
      <alignment horizontal="center" vertical="center" wrapText="1"/>
    </xf>
    <xf numFmtId="0" fontId="13" fillId="2" borderId="5" xfId="5" applyFont="1" applyFill="1" applyBorder="1" applyAlignment="1">
      <alignment horizontal="center" vertical="center" wrapText="1"/>
    </xf>
    <xf numFmtId="164" fontId="15" fillId="7" borderId="2" xfId="8" applyNumberFormat="1" applyFont="1" applyFill="1" applyBorder="1" applyAlignment="1">
      <alignment horizontal="center" vertical="center"/>
    </xf>
    <xf numFmtId="164" fontId="15" fillId="7" borderId="3" xfId="8" applyNumberFormat="1" applyFont="1" applyFill="1" applyBorder="1" applyAlignment="1">
      <alignment horizontal="center" vertical="center"/>
    </xf>
    <xf numFmtId="164" fontId="9" fillId="4" borderId="6" xfId="4" applyNumberFormat="1" applyFont="1" applyFill="1" applyBorder="1" applyAlignment="1">
      <alignment horizontal="right" vertical="center" indent="1"/>
    </xf>
    <xf numFmtId="164" fontId="9" fillId="4" borderId="8" xfId="4" applyNumberFormat="1" applyFont="1" applyFill="1" applyBorder="1" applyAlignment="1">
      <alignment horizontal="right" vertical="center" indent="1"/>
    </xf>
    <xf numFmtId="164" fontId="9" fillId="2" borderId="11" xfId="4" applyNumberFormat="1" applyFont="1" applyFill="1" applyBorder="1" applyAlignment="1">
      <alignment horizontal="right" vertical="center" indent="1"/>
    </xf>
    <xf numFmtId="164" fontId="9" fillId="2" borderId="14" xfId="4" applyNumberFormat="1" applyFont="1" applyFill="1" applyBorder="1" applyAlignment="1">
      <alignment horizontal="right" vertical="center" indent="1"/>
    </xf>
    <xf numFmtId="0" fontId="15" fillId="2" borderId="9" xfId="5" applyFont="1" applyFill="1" applyBorder="1" applyAlignment="1">
      <alignment horizontal="left" vertical="center"/>
    </xf>
    <xf numFmtId="168" fontId="15" fillId="2" borderId="9" xfId="7" applyNumberFormat="1" applyFont="1" applyFill="1" applyBorder="1" applyAlignment="1">
      <alignment horizontal="center" vertical="center"/>
    </xf>
    <xf numFmtId="164" fontId="15" fillId="2" borderId="9" xfId="8" applyNumberFormat="1" applyFont="1" applyFill="1" applyBorder="1" applyAlignment="1">
      <alignment horizontal="center" vertical="center"/>
    </xf>
    <xf numFmtId="0" fontId="22" fillId="7" borderId="0" xfId="0" applyFont="1" applyFill="1" applyAlignment="1">
      <alignment horizontal="left" vertical="center" indent="1"/>
    </xf>
    <xf numFmtId="0" fontId="24" fillId="7" borderId="0" xfId="10" applyFont="1" applyFill="1"/>
    <xf numFmtId="0" fontId="24" fillId="0" borderId="0" xfId="10" applyFont="1"/>
    <xf numFmtId="17" fontId="25" fillId="6" borderId="1" xfId="11" applyNumberFormat="1" applyFont="1" applyFill="1" applyBorder="1" applyAlignment="1">
      <alignment horizontal="center" vertical="center" wrapText="1"/>
    </xf>
    <xf numFmtId="0" fontId="26" fillId="7" borderId="2" xfId="12" applyFont="1" applyFill="1" applyBorder="1" applyAlignment="1">
      <alignment horizontal="left" vertical="center"/>
    </xf>
    <xf numFmtId="0" fontId="26" fillId="7" borderId="4" xfId="12" applyFont="1" applyFill="1" applyBorder="1" applyAlignment="1">
      <alignment horizontal="left" vertical="center"/>
    </xf>
    <xf numFmtId="164" fontId="26" fillId="7" borderId="7" xfId="13" applyNumberFormat="1" applyFont="1" applyFill="1" applyBorder="1" applyAlignment="1">
      <alignment horizontal="center" vertical="center"/>
    </xf>
    <xf numFmtId="0" fontId="27" fillId="2" borderId="14" xfId="12" applyFont="1" applyFill="1" applyBorder="1"/>
    <xf numFmtId="0" fontId="27" fillId="2" borderId="15" xfId="12" applyFont="1" applyFill="1" applyBorder="1"/>
    <xf numFmtId="164" fontId="28" fillId="2" borderId="5" xfId="13" applyNumberFormat="1" applyFont="1" applyFill="1" applyBorder="1" applyAlignment="1">
      <alignment horizontal="center" vertical="center"/>
    </xf>
    <xf numFmtId="0" fontId="29" fillId="0" borderId="14" xfId="11" applyFont="1" applyBorder="1"/>
    <xf numFmtId="0" fontId="29" fillId="0" borderId="15" xfId="11" applyFont="1" applyBorder="1"/>
    <xf numFmtId="164" fontId="29" fillId="0" borderId="5" xfId="13" applyNumberFormat="1" applyFont="1" applyFill="1" applyBorder="1" applyAlignment="1">
      <alignment horizontal="center" vertical="center"/>
    </xf>
    <xf numFmtId="0" fontId="24" fillId="0" borderId="14" xfId="11" applyFont="1" applyBorder="1"/>
    <xf numFmtId="0" fontId="24" fillId="0" borderId="15" xfId="11" applyFont="1" applyBorder="1"/>
    <xf numFmtId="164"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4" fontId="28" fillId="0" borderId="5" xfId="13" applyNumberFormat="1" applyFont="1" applyFill="1" applyBorder="1" applyAlignment="1">
      <alignment horizontal="center" vertical="center"/>
    </xf>
    <xf numFmtId="0" fontId="24" fillId="0" borderId="11" xfId="11" applyFont="1" applyBorder="1"/>
    <xf numFmtId="0" fontId="24" fillId="0" borderId="12" xfId="11" applyFont="1" applyBorder="1"/>
    <xf numFmtId="164" fontId="29" fillId="0" borderId="10" xfId="13" applyNumberFormat="1" applyFont="1" applyFill="1" applyBorder="1" applyAlignment="1">
      <alignment horizontal="center" vertical="center"/>
    </xf>
    <xf numFmtId="0" fontId="24" fillId="0" borderId="0" xfId="11" applyFont="1"/>
    <xf numFmtId="164" fontId="29" fillId="0" borderId="0" xfId="13" applyNumberFormat="1" applyFont="1" applyFill="1" applyBorder="1" applyAlignment="1">
      <alignment horizontal="center" vertical="center"/>
    </xf>
    <xf numFmtId="166" fontId="24" fillId="0" borderId="0" xfId="10" applyNumberFormat="1" applyFont="1"/>
    <xf numFmtId="0" fontId="24" fillId="0" borderId="0" xfId="10" applyFont="1" applyAlignment="1">
      <alignment horizontal="right"/>
    </xf>
    <xf numFmtId="0" fontId="25" fillId="0" borderId="0" xfId="10" applyFont="1"/>
    <xf numFmtId="0" fontId="25" fillId="6" borderId="27" xfId="10" applyFont="1" applyFill="1" applyBorder="1" applyAlignment="1">
      <alignment horizontal="center" vertical="center"/>
    </xf>
    <xf numFmtId="0" fontId="25" fillId="6" borderId="28" xfId="10" applyFont="1" applyFill="1" applyBorder="1" applyAlignment="1">
      <alignment horizontal="center" vertical="center"/>
    </xf>
    <xf numFmtId="0" fontId="25" fillId="6" borderId="29" xfId="10" applyFont="1" applyFill="1" applyBorder="1" applyAlignment="1">
      <alignment horizontal="center" vertical="center"/>
    </xf>
    <xf numFmtId="3" fontId="24" fillId="0" borderId="0" xfId="10" applyNumberFormat="1" applyFont="1"/>
    <xf numFmtId="0" fontId="30" fillId="6"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6" borderId="32" xfId="10" applyNumberFormat="1" applyFont="1" applyFill="1" applyBorder="1" applyAlignment="1">
      <alignment horizontal="center" vertical="center"/>
    </xf>
    <xf numFmtId="169" fontId="25" fillId="6" borderId="33" xfId="10" quotePrefix="1" applyNumberFormat="1" applyFont="1" applyFill="1" applyBorder="1" applyAlignment="1">
      <alignment horizontal="center" vertical="center"/>
    </xf>
    <xf numFmtId="169" fontId="30" fillId="6" borderId="34" xfId="10" applyNumberFormat="1" applyFont="1" applyFill="1" applyBorder="1" applyAlignment="1">
      <alignment horizontal="center"/>
    </xf>
    <xf numFmtId="2" fontId="24" fillId="0" borderId="13" xfId="10" applyNumberFormat="1" applyFont="1" applyBorder="1"/>
    <xf numFmtId="2" fontId="24" fillId="0" borderId="11" xfId="10" applyNumberFormat="1" applyFont="1" applyBorder="1"/>
    <xf numFmtId="2" fontId="24" fillId="0" borderId="35" xfId="10" applyNumberFormat="1" applyFont="1" applyBorder="1"/>
    <xf numFmtId="0" fontId="25" fillId="6" borderId="36" xfId="10" applyFont="1" applyFill="1" applyBorder="1" applyAlignment="1">
      <alignment horizontal="center"/>
    </xf>
    <xf numFmtId="0" fontId="25" fillId="6" borderId="37" xfId="10" applyFont="1" applyFill="1" applyBorder="1" applyAlignment="1">
      <alignment horizontal="center"/>
    </xf>
    <xf numFmtId="2" fontId="25" fillId="0" borderId="37" xfId="10" applyNumberFormat="1" applyFont="1" applyBorder="1"/>
    <xf numFmtId="2" fontId="25" fillId="0" borderId="30" xfId="10" applyNumberFormat="1" applyFont="1" applyBorder="1"/>
  </cellXfs>
  <cellStyles count="14">
    <cellStyle name="Milliers 3 19 2 2" xfId="7" xr:uid="{027A402A-2F13-4F51-BB97-487EB9C05083}"/>
    <cellStyle name="Milliers 4" xfId="3" xr:uid="{E5A3EA19-9056-4F50-A480-EE73986DF186}"/>
    <cellStyle name="Normal" xfId="0" builtinId="0"/>
    <cellStyle name="Normal 11 100" xfId="11" xr:uid="{0B761D86-7B3A-467C-9C7B-79EE4553C2DC}"/>
    <cellStyle name="Normal 11 19 3 2" xfId="6" xr:uid="{4076AC95-E4FE-42DE-8AA2-5AB50623E3E5}"/>
    <cellStyle name="Normal 11 26 28 2" xfId="5" xr:uid="{6DBCDB1B-4300-4160-98CA-48C9A06A59EB}"/>
    <cellStyle name="Normal 11 26 77" xfId="12" xr:uid="{1EAE1DEF-5268-4EF5-9DCF-21790C4F8236}"/>
    <cellStyle name="Normal 12 10 4" xfId="10" xr:uid="{7DEE2C06-D2C2-4969-B467-D7075D583670}"/>
    <cellStyle name="Normal 2" xfId="2" xr:uid="{6DC4FCEC-237F-4A88-90E6-B80977AAAAB8}"/>
    <cellStyle name="Normal 3" xfId="4" xr:uid="{86C934CC-EE75-4907-A401-91F29F955534}"/>
    <cellStyle name="Pourcentage" xfId="1" builtinId="5"/>
    <cellStyle name="Pourcentage 2" xfId="13" xr:uid="{82C9F19A-9189-4553-803E-15B539121CCA}"/>
    <cellStyle name="Pourcentage 4 19 2 2 2" xfId="8" xr:uid="{7F390D79-8235-4B65-9180-35BCD7F23E3E}"/>
    <cellStyle name="Pourcentage 4 19 3 2" xfId="9" xr:uid="{21A0B0DC-809F-4719-8A71-DD0633568B0F}"/>
  </cellStyles>
  <dxfs count="51">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93.701995306665651</c:v>
              </c:pt>
              <c:pt idx="1">
                <c:v>93.364654864237565</c:v>
              </c:pt>
              <c:pt idx="2">
                <c:v>93.917400330843947</c:v>
              </c:pt>
              <c:pt idx="3">
                <c:v>89.471923803175585</c:v>
              </c:pt>
              <c:pt idx="4">
                <c:v>74.304276614672489</c:v>
              </c:pt>
              <c:pt idx="5">
                <c:v>84.460783632042791</c:v>
              </c:pt>
              <c:pt idx="6">
                <c:v>91.91983307011823</c:v>
              </c:pt>
              <c:pt idx="7">
                <c:v>92.201105664047134</c:v>
              </c:pt>
              <c:pt idx="8">
                <c:v>93.864956510163054</c:v>
              </c:pt>
              <c:pt idx="9">
                <c:v>94.13372815826952</c:v>
              </c:pt>
              <c:pt idx="10">
                <c:v>94.541108492013336</c:v>
              </c:pt>
              <c:pt idx="11">
                <c:v>97.843373618698365</c:v>
              </c:pt>
              <c:pt idx="12">
                <c:v>95.083357841983954</c:v>
              </c:pt>
              <c:pt idx="13">
                <c:v>95.672878522435354</c:v>
              </c:pt>
              <c:pt idx="14">
                <c:v>96.01988115946402</c:v>
              </c:pt>
              <c:pt idx="15">
                <c:v>95.170067892943223</c:v>
              </c:pt>
              <c:pt idx="16">
                <c:v>97.251026636577649</c:v>
              </c:pt>
              <c:pt idx="17">
                <c:v>96.461497291764687</c:v>
              </c:pt>
              <c:pt idx="18">
                <c:v>94.309828497028647</c:v>
              </c:pt>
              <c:pt idx="19">
                <c:v>94.40997068966459</c:v>
              </c:pt>
              <c:pt idx="20">
                <c:v>94.222746733636569</c:v>
              </c:pt>
              <c:pt idx="21">
                <c:v>95.083207864841285</c:v>
              </c:pt>
              <c:pt idx="22">
                <c:v>94.831115552749296</c:v>
              </c:pt>
              <c:pt idx="23">
                <c:v>94.260551989151551</c:v>
              </c:pt>
              <c:pt idx="24">
                <c:v>94.277377228879573</c:v>
              </c:pt>
              <c:pt idx="25">
                <c:v>96.7617860478545</c:v>
              </c:pt>
              <c:pt idx="26">
                <c:v>95.832913827367292</c:v>
              </c:pt>
              <c:pt idx="27">
                <c:v>94.565724483145345</c:v>
              </c:pt>
              <c:pt idx="28">
                <c:v>93.854975661857694</c:v>
              </c:pt>
              <c:pt idx="29">
                <c:v>95.814254681053157</c:v>
              </c:pt>
              <c:pt idx="30">
                <c:v>94.187061149884158</c:v>
              </c:pt>
              <c:pt idx="31">
                <c:v>94.879047039615855</c:v>
              </c:pt>
              <c:pt idx="32">
                <c:v>95.418867973220515</c:v>
              </c:pt>
              <c:pt idx="33">
                <c:v>94.321424280044994</c:v>
              </c:pt>
              <c:pt idx="34">
                <c:v>94.507680103331211</c:v>
              </c:pt>
              <c:pt idx="35">
                <c:v>93.982505570712803</c:v>
              </c:pt>
              <c:pt idx="36">
                <c:v>93.334256128544439</c:v>
              </c:pt>
              <c:pt idx="37">
                <c:v>93.903040675263256</c:v>
              </c:pt>
              <c:pt idx="38">
                <c:v>93.120718087999492</c:v>
              </c:pt>
              <c:pt idx="39">
                <c:v>93.554613855430446</c:v>
              </c:pt>
              <c:pt idx="40">
                <c:v>92.808458127845867</c:v>
              </c:pt>
              <c:pt idx="41">
                <c:v>91.935854912737398</c:v>
              </c:pt>
              <c:pt idx="42">
                <c:v>95.489142867776749</c:v>
              </c:pt>
              <c:pt idx="43">
                <c:v>94.286030292972697</c:v>
              </c:pt>
              <c:pt idx="44">
                <c:v>92.822337538188521</c:v>
              </c:pt>
              <c:pt idx="45">
                <c:v>92.917125512338345</c:v>
              </c:pt>
              <c:pt idx="46">
                <c:v>93.611187092965039</c:v>
              </c:pt>
              <c:pt idx="47">
                <c:v>93.519450005862851</c:v>
              </c:pt>
              <c:pt idx="48">
                <c:v>96.697971298201296</c:v>
              </c:pt>
            </c:numLit>
          </c:val>
          <c:smooth val="0"/>
          <c:extLst>
            <c:ext xmlns:c16="http://schemas.microsoft.com/office/drawing/2014/chart" uri="{C3380CC4-5D6E-409C-BE32-E72D297353CC}">
              <c16:uniqueId val="{00000001-DF50-4248-9F12-102DB776F76C}"/>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93.937166511522349</c:v>
              </c:pt>
              <c:pt idx="1">
                <c:v>93.614040882375448</c:v>
              </c:pt>
              <c:pt idx="2">
                <c:v>93.580859075988116</c:v>
              </c:pt>
              <c:pt idx="3">
                <c:v>89.770120774963232</c:v>
              </c:pt>
              <c:pt idx="4">
                <c:v>73.296007536151848</c:v>
              </c:pt>
              <c:pt idx="5">
                <c:v>83.614469043769148</c:v>
              </c:pt>
              <c:pt idx="6">
                <c:v>90.274671248978237</c:v>
              </c:pt>
              <c:pt idx="7">
                <c:v>90.873477402504193</c:v>
              </c:pt>
              <c:pt idx="8">
                <c:v>92.80023801701843</c:v>
              </c:pt>
              <c:pt idx="9">
                <c:v>92.797342954212397</c:v>
              </c:pt>
              <c:pt idx="10">
                <c:v>92.150329577095206</c:v>
              </c:pt>
              <c:pt idx="11">
                <c:v>94.184705558138432</c:v>
              </c:pt>
              <c:pt idx="12">
                <c:v>92.681973378693556</c:v>
              </c:pt>
              <c:pt idx="13">
                <c:v>92.773244201015842</c:v>
              </c:pt>
              <c:pt idx="14">
                <c:v>92.897675536697861</c:v>
              </c:pt>
              <c:pt idx="15">
                <c:v>91.936475188992929</c:v>
              </c:pt>
              <c:pt idx="16">
                <c:v>93.99764665914222</c:v>
              </c:pt>
              <c:pt idx="17">
                <c:v>94.348002642396125</c:v>
              </c:pt>
              <c:pt idx="18">
                <c:v>92.364637740196713</c:v>
              </c:pt>
              <c:pt idx="19">
                <c:v>92.357615616472827</c:v>
              </c:pt>
              <c:pt idx="20">
                <c:v>91.597274098104535</c:v>
              </c:pt>
              <c:pt idx="21">
                <c:v>92.774186221237557</c:v>
              </c:pt>
              <c:pt idx="22">
                <c:v>93.199926187159178</c:v>
              </c:pt>
              <c:pt idx="23">
                <c:v>92.438583870823464</c:v>
              </c:pt>
              <c:pt idx="24">
                <c:v>91.576722190728901</c:v>
              </c:pt>
              <c:pt idx="25">
                <c:v>91.422739764037885</c:v>
              </c:pt>
              <c:pt idx="26">
                <c:v>92.154389639331939</c:v>
              </c:pt>
              <c:pt idx="27">
                <c:v>92.389294788323866</c:v>
              </c:pt>
              <c:pt idx="28">
                <c:v>91.697754112965967</c:v>
              </c:pt>
              <c:pt idx="29">
                <c:v>94.172871314179829</c:v>
              </c:pt>
              <c:pt idx="30">
                <c:v>92.855314622751735</c:v>
              </c:pt>
              <c:pt idx="31">
                <c:v>93.437829829230495</c:v>
              </c:pt>
              <c:pt idx="32">
                <c:v>94.187357877600121</c:v>
              </c:pt>
              <c:pt idx="33">
                <c:v>93.544225006203931</c:v>
              </c:pt>
              <c:pt idx="34">
                <c:v>93.116063099062018</c:v>
              </c:pt>
              <c:pt idx="35">
                <c:v>93.317827427298639</c:v>
              </c:pt>
              <c:pt idx="36">
                <c:v>92.138358323497954</c:v>
              </c:pt>
              <c:pt idx="37">
                <c:v>93.369242384094946</c:v>
              </c:pt>
              <c:pt idx="38">
                <c:v>92.765186725709796</c:v>
              </c:pt>
              <c:pt idx="39">
                <c:v>93.391824947228997</c:v>
              </c:pt>
              <c:pt idx="40">
                <c:v>92.703991935982103</c:v>
              </c:pt>
              <c:pt idx="41">
                <c:v>91.536256093990673</c:v>
              </c:pt>
              <c:pt idx="42">
                <c:v>95.183426397598737</c:v>
              </c:pt>
              <c:pt idx="43">
                <c:v>93.926762019884407</c:v>
              </c:pt>
              <c:pt idx="44">
                <c:v>92.635789452143285</c:v>
              </c:pt>
              <c:pt idx="45">
                <c:v>92.621958172080426</c:v>
              </c:pt>
              <c:pt idx="46">
                <c:v>93.568180157310351</c:v>
              </c:pt>
              <c:pt idx="47">
                <c:v>93.561254601145578</c:v>
              </c:pt>
              <c:pt idx="48">
                <c:v>96.928500464572366</c:v>
              </c:pt>
            </c:numLit>
          </c:val>
          <c:smooth val="0"/>
          <c:extLst>
            <c:ext xmlns:c16="http://schemas.microsoft.com/office/drawing/2014/chart" uri="{C3380CC4-5D6E-409C-BE32-E72D297353CC}">
              <c16:uniqueId val="{00000002-DF50-4248-9F12-102DB776F76C}"/>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95.105306284093061</c:v>
              </c:pt>
              <c:pt idx="1">
                <c:v>94.34204841139821</c:v>
              </c:pt>
              <c:pt idx="2">
                <c:v>95.564687155721856</c:v>
              </c:pt>
              <c:pt idx="3">
                <c:v>81.931041127692197</c:v>
              </c:pt>
              <c:pt idx="4">
                <c:v>61.211774221381212</c:v>
              </c:pt>
              <c:pt idx="5">
                <c:v>87.963540066611245</c:v>
              </c:pt>
              <c:pt idx="6">
                <c:v>107.78982081419765</c:v>
              </c:pt>
              <c:pt idx="7">
                <c:v>108.68496410006804</c:v>
              </c:pt>
              <c:pt idx="8">
                <c:v>116.76271074368323</c:v>
              </c:pt>
              <c:pt idx="9">
                <c:v>132.15915783707845</c:v>
              </c:pt>
              <c:pt idx="10">
                <c:v>148.99173562017029</c:v>
              </c:pt>
              <c:pt idx="11">
                <c:v>189.12334249564091</c:v>
              </c:pt>
              <c:pt idx="12">
                <c:v>158.85352495433693</c:v>
              </c:pt>
              <c:pt idx="13">
                <c:v>156.26419362795568</c:v>
              </c:pt>
              <c:pt idx="14">
                <c:v>155.78441113929077</c:v>
              </c:pt>
              <c:pt idx="15">
                <c:v>152.71967922454027</c:v>
              </c:pt>
              <c:pt idx="16">
                <c:v>157.83636964839184</c:v>
              </c:pt>
              <c:pt idx="17">
                <c:v>144.37116742723327</c:v>
              </c:pt>
              <c:pt idx="18">
                <c:v>129.56554470273147</c:v>
              </c:pt>
              <c:pt idx="19">
                <c:v>125.13414357383405</c:v>
              </c:pt>
              <c:pt idx="20">
                <c:v>140.22715895066369</c:v>
              </c:pt>
              <c:pt idx="21">
                <c:v>126.6814670687332</c:v>
              </c:pt>
              <c:pt idx="22">
                <c:v>120.16226354729027</c:v>
              </c:pt>
              <c:pt idx="23">
                <c:v>121.59212564682571</c:v>
              </c:pt>
              <c:pt idx="24">
                <c:v>137.20565448531607</c:v>
              </c:pt>
              <c:pt idx="25">
                <c:v>155.9317110781079</c:v>
              </c:pt>
              <c:pt idx="26">
                <c:v>142.215910331137</c:v>
              </c:pt>
              <c:pt idx="27">
                <c:v>125.84613912211726</c:v>
              </c:pt>
              <c:pt idx="28">
                <c:v>125.18351064923093</c:v>
              </c:pt>
              <c:pt idx="29">
                <c:v>118.773980380447</c:v>
              </c:pt>
              <c:pt idx="30">
                <c:v>113.15236825838122</c:v>
              </c:pt>
              <c:pt idx="31">
                <c:v>121.01314329667485</c:v>
              </c:pt>
              <c:pt idx="32">
                <c:v>112.21061213140604</c:v>
              </c:pt>
              <c:pt idx="33">
                <c:v>103.70636061883458</c:v>
              </c:pt>
              <c:pt idx="34">
                <c:v>106.69209907980076</c:v>
              </c:pt>
              <c:pt idx="35">
                <c:v>100.62075231904335</c:v>
              </c:pt>
              <c:pt idx="36">
                <c:v>101.01482911085088</c:v>
              </c:pt>
              <c:pt idx="37">
                <c:v>96.557311821831661</c:v>
              </c:pt>
              <c:pt idx="38">
                <c:v>91.448818103338709</c:v>
              </c:pt>
              <c:pt idx="39">
                <c:v>89.050009907374303</c:v>
              </c:pt>
              <c:pt idx="40">
                <c:v>85.471246320860431</c:v>
              </c:pt>
              <c:pt idx="41">
                <c:v>86.026755881050846</c:v>
              </c:pt>
              <c:pt idx="42">
                <c:v>90.648941662863891</c:v>
              </c:pt>
              <c:pt idx="43">
                <c:v>88.329512748307991</c:v>
              </c:pt>
              <c:pt idx="44">
                <c:v>87.124712543568734</c:v>
              </c:pt>
              <c:pt idx="45">
                <c:v>87.010506596432407</c:v>
              </c:pt>
              <c:pt idx="46">
                <c:v>86.358342426585054</c:v>
              </c:pt>
              <c:pt idx="47">
                <c:v>85.131572197572396</c:v>
              </c:pt>
              <c:pt idx="48">
                <c:v>86.58072851762671</c:v>
              </c:pt>
            </c:numLit>
          </c:val>
          <c:smooth val="0"/>
          <c:extLst>
            <c:ext xmlns:c16="http://schemas.microsoft.com/office/drawing/2014/chart" uri="{C3380CC4-5D6E-409C-BE32-E72D297353CC}">
              <c16:uniqueId val="{00000001-D5D9-4663-A2D4-A224108ACD78}"/>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94.853353521524795</c:v>
              </c:pt>
              <c:pt idx="1">
                <c:v>95.579419012596802</c:v>
              </c:pt>
              <c:pt idx="2">
                <c:v>93.45939379478601</c:v>
              </c:pt>
              <c:pt idx="3">
                <c:v>81.189189596149831</c:v>
              </c:pt>
              <c:pt idx="4">
                <c:v>60.56350975257827</c:v>
              </c:pt>
              <c:pt idx="5">
                <c:v>81.195066552920082</c:v>
              </c:pt>
              <c:pt idx="6">
                <c:v>96.016725424816556</c:v>
              </c:pt>
              <c:pt idx="7">
                <c:v>92.982372298491995</c:v>
              </c:pt>
              <c:pt idx="8">
                <c:v>90.612718857616656</c:v>
              </c:pt>
              <c:pt idx="9">
                <c:v>86.966283726026447</c:v>
              </c:pt>
              <c:pt idx="10">
                <c:v>90.139467010041727</c:v>
              </c:pt>
              <c:pt idx="11">
                <c:v>92.578042273950828</c:v>
              </c:pt>
              <c:pt idx="12">
                <c:v>92.936617195093945</c:v>
              </c:pt>
              <c:pt idx="13">
                <c:v>89.908185921479472</c:v>
              </c:pt>
              <c:pt idx="14">
                <c:v>90.967075774811192</c:v>
              </c:pt>
              <c:pt idx="15">
                <c:v>86.280412238280675</c:v>
              </c:pt>
              <c:pt idx="16">
                <c:v>87.913588802387551</c:v>
              </c:pt>
              <c:pt idx="17">
                <c:v>87.132459606577029</c:v>
              </c:pt>
              <c:pt idx="18">
                <c:v>86.647980096190508</c:v>
              </c:pt>
              <c:pt idx="19">
                <c:v>86.313040989893011</c:v>
              </c:pt>
              <c:pt idx="20">
                <c:v>85.832390233472665</c:v>
              </c:pt>
              <c:pt idx="21">
                <c:v>88.474278735562294</c:v>
              </c:pt>
              <c:pt idx="22">
                <c:v>91.978905086869389</c:v>
              </c:pt>
              <c:pt idx="23">
                <c:v>88.519594329493174</c:v>
              </c:pt>
              <c:pt idx="24">
                <c:v>83.771695621184861</c:v>
              </c:pt>
              <c:pt idx="25">
                <c:v>74.584735722265975</c:v>
              </c:pt>
              <c:pt idx="26">
                <c:v>81.873998860970019</c:v>
              </c:pt>
              <c:pt idx="27">
                <c:v>83.351889285126205</c:v>
              </c:pt>
              <c:pt idx="28">
                <c:v>81.803285805602073</c:v>
              </c:pt>
              <c:pt idx="29">
                <c:v>87.550927119105509</c:v>
              </c:pt>
              <c:pt idx="30">
                <c:v>85.958491384886358</c:v>
              </c:pt>
              <c:pt idx="31">
                <c:v>85.923040736425676</c:v>
              </c:pt>
              <c:pt idx="32">
                <c:v>90.056479934545195</c:v>
              </c:pt>
              <c:pt idx="33">
                <c:v>87.304751698785822</c:v>
              </c:pt>
              <c:pt idx="34">
                <c:v>86.162599281781382</c:v>
              </c:pt>
              <c:pt idx="35">
                <c:v>85.13884102687264</c:v>
              </c:pt>
              <c:pt idx="36">
                <c:v>85.485431261982441</c:v>
              </c:pt>
              <c:pt idx="37">
                <c:v>86.843199763496315</c:v>
              </c:pt>
              <c:pt idx="38">
                <c:v>85.472078523989779</c:v>
              </c:pt>
              <c:pt idx="39">
                <c:v>84.912788735516074</c:v>
              </c:pt>
              <c:pt idx="40">
                <c:v>83.941453745727458</c:v>
              </c:pt>
              <c:pt idx="41">
                <c:v>82.011424836925059</c:v>
              </c:pt>
              <c:pt idx="42">
                <c:v>87.513167140199712</c:v>
              </c:pt>
              <c:pt idx="43">
                <c:v>84.948319190737152</c:v>
              </c:pt>
              <c:pt idx="44">
                <c:v>85.086693001989701</c:v>
              </c:pt>
              <c:pt idx="45">
                <c:v>84.965726540257123</c:v>
              </c:pt>
              <c:pt idx="46">
                <c:v>84.788044434526483</c:v>
              </c:pt>
              <c:pt idx="47">
                <c:v>83.293275905616966</c:v>
              </c:pt>
              <c:pt idx="48">
                <c:v>87.787599931031494</c:v>
              </c:pt>
            </c:numLit>
          </c:val>
          <c:smooth val="0"/>
          <c:extLst>
            <c:ext xmlns:c16="http://schemas.microsoft.com/office/drawing/2014/chart" uri="{C3380CC4-5D6E-409C-BE32-E72D297353CC}">
              <c16:uniqueId val="{00000002-D5D9-4663-A2D4-A224108ACD78}"/>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86.843377029728344</c:v>
              </c:pt>
              <c:pt idx="1">
                <c:v>86.000806602286133</c:v>
              </c:pt>
              <c:pt idx="2">
                <c:v>86.10103830194538</c:v>
              </c:pt>
              <c:pt idx="3">
                <c:v>74.256017019206595</c:v>
              </c:pt>
              <c:pt idx="4">
                <c:v>57.49773058907207</c:v>
              </c:pt>
              <c:pt idx="5">
                <c:v>82.026768690067371</c:v>
              </c:pt>
              <c:pt idx="6">
                <c:v>95.20647632774822</c:v>
              </c:pt>
              <c:pt idx="7">
                <c:v>94.260028281690779</c:v>
              </c:pt>
              <c:pt idx="8">
                <c:v>96.084017868461274</c:v>
              </c:pt>
              <c:pt idx="9">
                <c:v>103.07043569339309</c:v>
              </c:pt>
              <c:pt idx="10">
                <c:v>119.01992943347915</c:v>
              </c:pt>
              <c:pt idx="11">
                <c:v>151.61667907384643</c:v>
              </c:pt>
              <c:pt idx="12">
                <c:v>130.19594925510987</c:v>
              </c:pt>
              <c:pt idx="13">
                <c:v>127.20902992356638</c:v>
              </c:pt>
              <c:pt idx="14">
                <c:v>125.07313204217587</c:v>
              </c:pt>
              <c:pt idx="15">
                <c:v>118.43401131789979</c:v>
              </c:pt>
              <c:pt idx="16">
                <c:v>121.92061449046999</c:v>
              </c:pt>
              <c:pt idx="17">
                <c:v>110.17854643599327</c:v>
              </c:pt>
              <c:pt idx="18">
                <c:v>99.72645713612593</c:v>
              </c:pt>
              <c:pt idx="19">
                <c:v>99.859105413155973</c:v>
              </c:pt>
              <c:pt idx="20">
                <c:v>102.91550343896046</c:v>
              </c:pt>
              <c:pt idx="21">
                <c:v>100.64773496639445</c:v>
              </c:pt>
              <c:pt idx="22">
                <c:v>96.40189286188054</c:v>
              </c:pt>
              <c:pt idx="23">
                <c:v>99.500801203363039</c:v>
              </c:pt>
              <c:pt idx="24">
                <c:v>102.63991942103101</c:v>
              </c:pt>
              <c:pt idx="25">
                <c:v>112.61438267699357</c:v>
              </c:pt>
              <c:pt idx="26">
                <c:v>104.48743618550087</c:v>
              </c:pt>
              <c:pt idx="27">
                <c:v>97.101111193546885</c:v>
              </c:pt>
              <c:pt idx="28">
                <c:v>97.146185004095685</c:v>
              </c:pt>
              <c:pt idx="29">
                <c:v>95.379170852593049</c:v>
              </c:pt>
              <c:pt idx="30">
                <c:v>91.111477082667164</c:v>
              </c:pt>
              <c:pt idx="31">
                <c:v>96.283668785545274</c:v>
              </c:pt>
              <c:pt idx="32">
                <c:v>90.75639642377476</c:v>
              </c:pt>
              <c:pt idx="33">
                <c:v>85.745778421299036</c:v>
              </c:pt>
              <c:pt idx="34">
                <c:v>88.088724931997646</c:v>
              </c:pt>
              <c:pt idx="35">
                <c:v>83.164394038644176</c:v>
              </c:pt>
              <c:pt idx="36">
                <c:v>83.410987441296726</c:v>
              </c:pt>
              <c:pt idx="37">
                <c:v>78.199925968527765</c:v>
              </c:pt>
              <c:pt idx="38">
                <c:v>73.905540849378056</c:v>
              </c:pt>
              <c:pt idx="39">
                <c:v>73.358861357336679</c:v>
              </c:pt>
              <c:pt idx="40">
                <c:v>71.438485521122345</c:v>
              </c:pt>
              <c:pt idx="41">
                <c:v>70.875104157078084</c:v>
              </c:pt>
              <c:pt idx="42">
                <c:v>74.919486820595409</c:v>
              </c:pt>
              <c:pt idx="43">
                <c:v>72.971114059722311</c:v>
              </c:pt>
              <c:pt idx="44">
                <c:v>71.878699301968496</c:v>
              </c:pt>
              <c:pt idx="45">
                <c:v>71.34626113223328</c:v>
              </c:pt>
              <c:pt idx="46">
                <c:v>70.442465439064179</c:v>
              </c:pt>
              <c:pt idx="47">
                <c:v>69.84273265572439</c:v>
              </c:pt>
              <c:pt idx="48">
                <c:v>69.944064775953194</c:v>
              </c:pt>
            </c:numLit>
          </c:val>
          <c:smooth val="0"/>
          <c:extLst>
            <c:ext xmlns:c16="http://schemas.microsoft.com/office/drawing/2014/chart" uri="{C3380CC4-5D6E-409C-BE32-E72D297353CC}">
              <c16:uniqueId val="{00000001-071C-4E9C-AB6D-936C36056179}"/>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85.887267046622895</c:v>
              </c:pt>
              <c:pt idx="1">
                <c:v>87.137556628783869</c:v>
              </c:pt>
              <c:pt idx="2">
                <c:v>84.274047218084306</c:v>
              </c:pt>
              <c:pt idx="3">
                <c:v>75.076208682047223</c:v>
              </c:pt>
              <c:pt idx="4">
                <c:v>57.570990102497809</c:v>
              </c:pt>
              <c:pt idx="5">
                <c:v>76.285225511031072</c:v>
              </c:pt>
              <c:pt idx="6">
                <c:v>87.20629190992733</c:v>
              </c:pt>
              <c:pt idx="7">
                <c:v>83.630122113877277</c:v>
              </c:pt>
              <c:pt idx="8">
                <c:v>81.92487122887448</c:v>
              </c:pt>
              <c:pt idx="9">
                <c:v>77.58474667359782</c:v>
              </c:pt>
              <c:pt idx="10">
                <c:v>80.574962559646863</c:v>
              </c:pt>
              <c:pt idx="11">
                <c:v>81.926798760517912</c:v>
              </c:pt>
              <c:pt idx="12">
                <c:v>81.968159961820703</c:v>
              </c:pt>
              <c:pt idx="13">
                <c:v>79.677421288664931</c:v>
              </c:pt>
              <c:pt idx="14">
                <c:v>80.049551001233525</c:v>
              </c:pt>
              <c:pt idx="15">
                <c:v>76.539503213835374</c:v>
              </c:pt>
              <c:pt idx="16">
                <c:v>76.614386182096723</c:v>
              </c:pt>
              <c:pt idx="17">
                <c:v>76.167863255817579</c:v>
              </c:pt>
              <c:pt idx="18">
                <c:v>75.10516643846897</c:v>
              </c:pt>
              <c:pt idx="19">
                <c:v>75.418885400016862</c:v>
              </c:pt>
              <c:pt idx="20">
                <c:v>74.244701714607359</c:v>
              </c:pt>
              <c:pt idx="21">
                <c:v>76.769468400869229</c:v>
              </c:pt>
              <c:pt idx="22">
                <c:v>78.490530206752936</c:v>
              </c:pt>
              <c:pt idx="23">
                <c:v>77.227038113527101</c:v>
              </c:pt>
              <c:pt idx="24">
                <c:v>71.792347914597002</c:v>
              </c:pt>
              <c:pt idx="25">
                <c:v>65.168350508349633</c:v>
              </c:pt>
              <c:pt idx="26">
                <c:v>69.938219021543162</c:v>
              </c:pt>
              <c:pt idx="27">
                <c:v>70.472576280088177</c:v>
              </c:pt>
              <c:pt idx="28">
                <c:v>70.36983805811505</c:v>
              </c:pt>
              <c:pt idx="29">
                <c:v>74.546183083911586</c:v>
              </c:pt>
              <c:pt idx="30">
                <c:v>73.154607764601224</c:v>
              </c:pt>
              <c:pt idx="31">
                <c:v>73.270078455152102</c:v>
              </c:pt>
              <c:pt idx="32">
                <c:v>76.000300394369177</c:v>
              </c:pt>
              <c:pt idx="33">
                <c:v>73.061207151918509</c:v>
              </c:pt>
              <c:pt idx="34">
                <c:v>72.8666739007882</c:v>
              </c:pt>
              <c:pt idx="35">
                <c:v>71.153211212823919</c:v>
              </c:pt>
              <c:pt idx="36">
                <c:v>71.80155021282107</c:v>
              </c:pt>
              <c:pt idx="37">
                <c:v>72.650811390230956</c:v>
              </c:pt>
              <c:pt idx="38">
                <c:v>70.637409766548899</c:v>
              </c:pt>
              <c:pt idx="39">
                <c:v>70.736596386274869</c:v>
              </c:pt>
              <c:pt idx="40">
                <c:v>70.495386746782344</c:v>
              </c:pt>
              <c:pt idx="41">
                <c:v>67.265421648479546</c:v>
              </c:pt>
              <c:pt idx="42">
                <c:v>71.907288769357123</c:v>
              </c:pt>
              <c:pt idx="43">
                <c:v>69.106884758790756</c:v>
              </c:pt>
              <c:pt idx="44">
                <c:v>69.866656139905118</c:v>
              </c:pt>
              <c:pt idx="45">
                <c:v>69.022440542380551</c:v>
              </c:pt>
              <c:pt idx="46">
                <c:v>68.771420031825912</c:v>
              </c:pt>
              <c:pt idx="47">
                <c:v>67.383543755265023</c:v>
              </c:pt>
              <c:pt idx="48">
                <c:v>70.919583892814657</c:v>
              </c:pt>
            </c:numLit>
          </c:val>
          <c:smooth val="0"/>
          <c:extLst>
            <c:ext xmlns:c16="http://schemas.microsoft.com/office/drawing/2014/chart" uri="{C3380CC4-5D6E-409C-BE32-E72D297353CC}">
              <c16:uniqueId val="{00000002-071C-4E9C-AB6D-936C36056179}"/>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106.26338176417826</c:v>
              </c:pt>
              <c:pt idx="1">
                <c:v>105.6072387608006</c:v>
              </c:pt>
              <c:pt idx="2">
                <c:v>108.34573441192703</c:v>
              </c:pt>
              <c:pt idx="3">
                <c:v>92.296477054018212</c:v>
              </c:pt>
              <c:pt idx="4">
                <c:v>66.227742999344514</c:v>
              </c:pt>
              <c:pt idx="5">
                <c:v>95.981394140160731</c:v>
              </c:pt>
              <c:pt idx="6">
                <c:v>124.78414541429528</c:v>
              </c:pt>
              <c:pt idx="7">
                <c:v>128.16643358515313</c:v>
              </c:pt>
              <c:pt idx="8">
                <c:v>144.6901365092005</c:v>
              </c:pt>
              <c:pt idx="9">
                <c:v>171.44467424681972</c:v>
              </c:pt>
              <c:pt idx="10">
                <c:v>189.46989337356763</c:v>
              </c:pt>
              <c:pt idx="11">
                <c:v>239.77763504425366</c:v>
              </c:pt>
              <c:pt idx="12">
                <c:v>197.55676034688182</c:v>
              </c:pt>
              <c:pt idx="13">
                <c:v>195.50438798432037</c:v>
              </c:pt>
              <c:pt idx="14">
                <c:v>197.26125749143492</c:v>
              </c:pt>
              <c:pt idx="15">
                <c:v>199.02388476894419</c:v>
              </c:pt>
              <c:pt idx="16">
                <c:v>206.3420751123592</c:v>
              </c:pt>
              <c:pt idx="17">
                <c:v>190.5497092830164</c:v>
              </c:pt>
              <c:pt idx="18">
                <c:v>169.86446049763038</c:v>
              </c:pt>
              <c:pt idx="19">
                <c:v>159.26912281126698</c:v>
              </c:pt>
              <c:pt idx="20">
                <c:v>190.6180852910918</c:v>
              </c:pt>
              <c:pt idx="21">
                <c:v>161.84109369864535</c:v>
              </c:pt>
              <c:pt idx="22">
                <c:v>152.25162202279935</c:v>
              </c:pt>
              <c:pt idx="23">
                <c:v>151.42736848250897</c:v>
              </c:pt>
              <c:pt idx="24">
                <c:v>183.88810225236321</c:v>
              </c:pt>
              <c:pt idx="25">
                <c:v>214.43354582087414</c:v>
              </c:pt>
              <c:pt idx="26">
                <c:v>193.16976739098183</c:v>
              </c:pt>
              <c:pt idx="27">
                <c:v>164.6674823495118</c:v>
              </c:pt>
              <c:pt idx="28">
                <c:v>163.04907281715603</c:v>
              </c:pt>
              <c:pt idx="29">
                <c:v>150.36963346790282</c:v>
              </c:pt>
              <c:pt idx="30">
                <c:v>142.91949889037437</c:v>
              </c:pt>
              <c:pt idx="31">
                <c:v>154.41131637256419</c:v>
              </c:pt>
              <c:pt idx="32">
                <c:v>141.18541339895646</c:v>
              </c:pt>
              <c:pt idx="33">
                <c:v>127.96286604951264</c:v>
              </c:pt>
              <c:pt idx="34">
                <c:v>131.81672149360202</c:v>
              </c:pt>
              <c:pt idx="35">
                <c:v>124.19628259814897</c:v>
              </c:pt>
              <c:pt idx="36">
                <c:v>124.78954177673143</c:v>
              </c:pt>
              <c:pt idx="37">
                <c:v>121.34971692019303</c:v>
              </c:pt>
              <c:pt idx="38">
                <c:v>115.14173603341433</c:v>
              </c:pt>
              <c:pt idx="39">
                <c:v>110.24155179791444</c:v>
              </c:pt>
              <c:pt idx="40">
                <c:v>104.423067303198</c:v>
              </c:pt>
              <c:pt idx="41">
                <c:v>106.48968510484391</c:v>
              </c:pt>
              <c:pt idx="42">
                <c:v>111.89221777756823</c:v>
              </c:pt>
              <c:pt idx="43">
                <c:v>109.07166225654139</c:v>
              </c:pt>
              <c:pt idx="44">
                <c:v>107.715080880393</c:v>
              </c:pt>
              <c:pt idx="45">
                <c:v>108.16571476234343</c:v>
              </c:pt>
              <c:pt idx="46">
                <c:v>107.85338932070954</c:v>
              </c:pt>
              <c:pt idx="47">
                <c:v>105.7797792154099</c:v>
              </c:pt>
              <c:pt idx="48">
                <c:v>109.04922758741972</c:v>
              </c:pt>
            </c:numLit>
          </c:val>
          <c:smooth val="0"/>
          <c:extLst>
            <c:ext xmlns:c16="http://schemas.microsoft.com/office/drawing/2014/chart" uri="{C3380CC4-5D6E-409C-BE32-E72D297353CC}">
              <c16:uniqueId val="{00000001-AE54-4740-908A-9E565DE0BE8A}"/>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106.94383455052785</c:v>
              </c:pt>
              <c:pt idx="1">
                <c:v>106.96300061050475</c:v>
              </c:pt>
              <c:pt idx="2">
                <c:v>105.84554006287057</c:v>
              </c:pt>
              <c:pt idx="3">
                <c:v>89.432348970030844</c:v>
              </c:pt>
              <c:pt idx="4">
                <c:v>64.598826851013072</c:v>
              </c:pt>
              <c:pt idx="5">
                <c:v>87.815830264997587</c:v>
              </c:pt>
              <c:pt idx="6">
                <c:v>107.8973134123673</c:v>
              </c:pt>
              <c:pt idx="7">
                <c:v>105.59358274711875</c:v>
              </c:pt>
              <c:pt idx="8">
                <c:v>102.32800369590231</c:v>
              </c:pt>
              <c:pt idx="9">
                <c:v>99.616986579806138</c:v>
              </c:pt>
              <c:pt idx="10">
                <c:v>103.03689555180465</c:v>
              </c:pt>
              <c:pt idx="11">
                <c:v>106.94090370685498</c:v>
              </c:pt>
              <c:pt idx="12">
                <c:v>107.72723119012258</c:v>
              </c:pt>
              <c:pt idx="13">
                <c:v>103.70404502360715</c:v>
              </c:pt>
              <c:pt idx="14">
                <c:v>105.68900897589106</c:v>
              </c:pt>
              <c:pt idx="15">
                <c:v>99.415716709743407</c:v>
              </c:pt>
              <c:pt idx="16">
                <c:v>103.15020238021748</c:v>
              </c:pt>
              <c:pt idx="17">
                <c:v>101.91786732494094</c:v>
              </c:pt>
              <c:pt idx="18">
                <c:v>102.21309537147299</c:v>
              </c:pt>
              <c:pt idx="19">
                <c:v>101.003461593699</c:v>
              </c:pt>
              <c:pt idx="20">
                <c:v>101.45801782467542</c:v>
              </c:pt>
              <c:pt idx="21">
                <c:v>104.25784135185228</c:v>
              </c:pt>
              <c:pt idx="22">
                <c:v>110.16754748471254</c:v>
              </c:pt>
              <c:pt idx="23">
                <c:v>103.74724544352971</c:v>
              </c:pt>
              <c:pt idx="24">
                <c:v>99.925463108455943</c:v>
              </c:pt>
              <c:pt idx="25">
                <c:v>87.282430207962534</c:v>
              </c:pt>
              <c:pt idx="26">
                <c:v>97.969016471931212</c:v>
              </c:pt>
              <c:pt idx="27">
                <c:v>100.71923121182871</c:v>
              </c:pt>
              <c:pt idx="28">
                <c:v>97.22092464658833</c:v>
              </c:pt>
              <c:pt idx="29">
                <c:v>105.08740878082992</c:v>
              </c:pt>
              <c:pt idx="30">
                <c:v>103.22411919719382</c:v>
              </c:pt>
              <c:pt idx="31">
                <c:v>102.98515594696434</c:v>
              </c:pt>
              <c:pt idx="32">
                <c:v>109.01078876777757</c:v>
              </c:pt>
              <c:pt idx="33">
                <c:v>106.51171625480664</c:v>
              </c:pt>
              <c:pt idx="34">
                <c:v>104.09172968130682</c:v>
              </c:pt>
              <c:pt idx="35">
                <c:v>103.99801580939838</c:v>
              </c:pt>
              <c:pt idx="36">
                <c:v>103.93770747983247</c:v>
              </c:pt>
              <c:pt idx="37">
                <c:v>105.98118185451617</c:v>
              </c:pt>
              <c:pt idx="38">
                <c:v>105.47615518390678</c:v>
              </c:pt>
              <c:pt idx="39">
                <c:v>104.02893100581174</c:v>
              </c:pt>
              <c:pt idx="40">
                <c:v>102.07304531809496</c:v>
              </c:pt>
              <c:pt idx="41">
                <c:v>101.89593881106325</c:v>
              </c:pt>
              <c:pt idx="42">
                <c:v>108.55719531366937</c:v>
              </c:pt>
              <c:pt idx="43">
                <c:v>106.30998718354321</c:v>
              </c:pt>
              <c:pt idx="44">
                <c:v>105.61042623352463</c:v>
              </c:pt>
              <c:pt idx="45">
                <c:v>106.46473811424543</c:v>
              </c:pt>
              <c:pt idx="46">
                <c:v>106.38595050330959</c:v>
              </c:pt>
              <c:pt idx="47">
                <c:v>104.74704118869762</c:v>
              </c:pt>
              <c:pt idx="48">
                <c:v>110.53358040733627</c:v>
              </c:pt>
            </c:numLit>
          </c:val>
          <c:smooth val="0"/>
          <c:extLst>
            <c:ext xmlns:c16="http://schemas.microsoft.com/office/drawing/2014/chart" uri="{C3380CC4-5D6E-409C-BE32-E72D297353CC}">
              <c16:uniqueId val="{00000002-AE54-4740-908A-9E565DE0BE8A}"/>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118.02836069496033</c:v>
              </c:pt>
              <c:pt idx="1">
                <c:v>112.99555919270816</c:v>
              </c:pt>
              <c:pt idx="2">
                <c:v>112.89640256333327</c:v>
              </c:pt>
              <c:pt idx="3">
                <c:v>121.36590925082203</c:v>
              </c:pt>
              <c:pt idx="4">
                <c:v>204.74975243173273</c:v>
              </c:pt>
              <c:pt idx="5">
                <c:v>183.95544407241709</c:v>
              </c:pt>
              <c:pt idx="6">
                <c:v>150.93907571754542</c:v>
              </c:pt>
              <c:pt idx="7">
                <c:v>133.1514791404993</c:v>
              </c:pt>
              <c:pt idx="8">
                <c:v>126.50125318556704</c:v>
              </c:pt>
              <c:pt idx="9">
                <c:v>122.07701827188859</c:v>
              </c:pt>
              <c:pt idx="10">
                <c:v>124.27861471992465</c:v>
              </c:pt>
              <c:pt idx="11">
                <c:v>131.16396511373941</c:v>
              </c:pt>
              <c:pt idx="12">
                <c:v>122.28790435569596</c:v>
              </c:pt>
              <c:pt idx="13">
                <c:v>123.85312226801474</c:v>
              </c:pt>
              <c:pt idx="14">
                <c:v>124.31297855800496</c:v>
              </c:pt>
              <c:pt idx="15">
                <c:v>124.72267660496908</c:v>
              </c:pt>
              <c:pt idx="16">
                <c:v>126.76771064913714</c:v>
              </c:pt>
              <c:pt idx="17">
                <c:v>127.53591770880766</c:v>
              </c:pt>
              <c:pt idx="18">
                <c:v>125.03863550370791</c:v>
              </c:pt>
              <c:pt idx="19">
                <c:v>126.34179289407497</c:v>
              </c:pt>
              <c:pt idx="20">
                <c:v>121.88070348572602</c:v>
              </c:pt>
              <c:pt idx="21">
                <c:v>126.45434931958965</c:v>
              </c:pt>
              <c:pt idx="22">
                <c:v>128.9419893637035</c:v>
              </c:pt>
              <c:pt idx="23">
                <c:v>129.71187874416353</c:v>
              </c:pt>
              <c:pt idx="24">
                <c:v>128.90907160573488</c:v>
              </c:pt>
              <c:pt idx="25">
                <c:v>133.48191168029683</c:v>
              </c:pt>
              <c:pt idx="26">
                <c:v>152.45697016085771</c:v>
              </c:pt>
              <c:pt idx="27">
                <c:v>143.524385601641</c:v>
              </c:pt>
              <c:pt idx="28">
                <c:v>143.43919262056849</c:v>
              </c:pt>
              <c:pt idx="29">
                <c:v>136.80803187140083</c:v>
              </c:pt>
              <c:pt idx="30">
                <c:v>139.4970495554349</c:v>
              </c:pt>
              <c:pt idx="31">
                <c:v>136.36425389044157</c:v>
              </c:pt>
              <c:pt idx="32">
                <c:v>139.60745839354399</c:v>
              </c:pt>
              <c:pt idx="33">
                <c:v>144.28631406558335</c:v>
              </c:pt>
              <c:pt idx="34">
                <c:v>142.05192227643212</c:v>
              </c:pt>
              <c:pt idx="35">
                <c:v>138.32952996838114</c:v>
              </c:pt>
              <c:pt idx="36">
                <c:v>137.7298804577579</c:v>
              </c:pt>
              <c:pt idx="37">
                <c:v>134.02217966754699</c:v>
              </c:pt>
              <c:pt idx="38">
                <c:v>134.14416090657258</c:v>
              </c:pt>
              <c:pt idx="39">
                <c:v>134.39794466853306</c:v>
              </c:pt>
              <c:pt idx="40">
                <c:v>128.9896422900965</c:v>
              </c:pt>
              <c:pt idx="41">
                <c:v>137.06800170172048</c:v>
              </c:pt>
              <c:pt idx="42">
                <c:v>133.25233833075859</c:v>
              </c:pt>
              <c:pt idx="43">
                <c:v>134.95740249717488</c:v>
              </c:pt>
              <c:pt idx="44">
                <c:v>139.31393726067907</c:v>
              </c:pt>
              <c:pt idx="45">
                <c:v>135.0466966188373</c:v>
              </c:pt>
              <c:pt idx="46">
                <c:v>133.93520434815716</c:v>
              </c:pt>
              <c:pt idx="47">
                <c:v>132.11324862581966</c:v>
              </c:pt>
              <c:pt idx="48">
                <c:v>141.07027649501404</c:v>
              </c:pt>
            </c:numLit>
          </c:val>
          <c:smooth val="0"/>
          <c:extLst>
            <c:ext xmlns:c16="http://schemas.microsoft.com/office/drawing/2014/chart" uri="{C3380CC4-5D6E-409C-BE32-E72D297353CC}">
              <c16:uniqueId val="{00000001-A82B-4617-AE7A-741BC58D768D}"/>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117.19806425393395</c:v>
              </c:pt>
              <c:pt idx="1">
                <c:v>112.39881209142501</c:v>
              </c:pt>
              <c:pt idx="2">
                <c:v>113.02646573878208</c:v>
              </c:pt>
              <c:pt idx="3">
                <c:v>120.71392873987166</c:v>
              </c:pt>
              <c:pt idx="4">
                <c:v>134.81945777612475</c:v>
              </c:pt>
              <c:pt idx="5">
                <c:v>124.60994384044972</c:v>
              </c:pt>
              <c:pt idx="6">
                <c:v>127.31217669282928</c:v>
              </c:pt>
              <c:pt idx="7">
                <c:v>119.70375745776745</c:v>
              </c:pt>
              <c:pt idx="8">
                <c:v>116.28545442994375</c:v>
              </c:pt>
              <c:pt idx="9">
                <c:v>116.11510937665317</c:v>
              </c:pt>
              <c:pt idx="10">
                <c:v>118.80077370263949</c:v>
              </c:pt>
              <c:pt idx="11">
                <c:v>126.1659839996951</c:v>
              </c:pt>
              <c:pt idx="12">
                <c:v>117.86291062559823</c:v>
              </c:pt>
              <c:pt idx="13">
                <c:v>120.28819395743957</c:v>
              </c:pt>
              <c:pt idx="14">
                <c:v>119.13297377170495</c:v>
              </c:pt>
              <c:pt idx="15">
                <c:v>120.62473513552332</c:v>
              </c:pt>
              <c:pt idx="16">
                <c:v>119.5495422331398</c:v>
              </c:pt>
              <c:pt idx="17">
                <c:v>117.75930290905679</c:v>
              </c:pt>
              <c:pt idx="18">
                <c:v>118.41725932146498</c:v>
              </c:pt>
              <c:pt idx="19">
                <c:v>122.05350713843953</c:v>
              </c:pt>
              <c:pt idx="20">
                <c:v>116.43849097752667</c:v>
              </c:pt>
              <c:pt idx="21">
                <c:v>120.00973498313824</c:v>
              </c:pt>
              <c:pt idx="22">
                <c:v>125.16696914775522</c:v>
              </c:pt>
              <c:pt idx="23">
                <c:v>127.24220516974746</c:v>
              </c:pt>
              <c:pt idx="24">
                <c:v>123.64849213018199</c:v>
              </c:pt>
              <c:pt idx="25">
                <c:v>124.81196228259041</c:v>
              </c:pt>
              <c:pt idx="26">
                <c:v>120.56230516160637</c:v>
              </c:pt>
              <c:pt idx="27">
                <c:v>120.40371243548549</c:v>
              </c:pt>
              <c:pt idx="28">
                <c:v>125.60725140181187</c:v>
              </c:pt>
              <c:pt idx="29">
                <c:v>125.848121595696</c:v>
              </c:pt>
              <c:pt idx="30">
                <c:v>127.56363596048507</c:v>
              </c:pt>
              <c:pt idx="31">
                <c:v>122.14192155208879</c:v>
              </c:pt>
              <c:pt idx="32">
                <c:v>125.71250031858231</c:v>
              </c:pt>
              <c:pt idx="33">
                <c:v>133.69724632529284</c:v>
              </c:pt>
              <c:pt idx="34">
                <c:v>131.41509211068563</c:v>
              </c:pt>
              <c:pt idx="35">
                <c:v>128.11647800039594</c:v>
              </c:pt>
              <c:pt idx="36">
                <c:v>127.31858502370947</c:v>
              </c:pt>
              <c:pt idx="37">
                <c:v>127.43800864521262</c:v>
              </c:pt>
              <c:pt idx="38">
                <c:v>129.99807318810798</c:v>
              </c:pt>
              <c:pt idx="39">
                <c:v>133.3789287137468</c:v>
              </c:pt>
              <c:pt idx="40">
                <c:v>129.75970268572928</c:v>
              </c:pt>
              <c:pt idx="41">
                <c:v>135.08966032168951</c:v>
              </c:pt>
              <c:pt idx="42">
                <c:v>133.05298080596953</c:v>
              </c:pt>
              <c:pt idx="43">
                <c:v>132.11965706491929</c:v>
              </c:pt>
              <c:pt idx="44">
                <c:v>135.31579159386186</c:v>
              </c:pt>
              <c:pt idx="45">
                <c:v>132.91826595736953</c:v>
              </c:pt>
              <c:pt idx="46">
                <c:v>133.71108072529029</c:v>
              </c:pt>
              <c:pt idx="47">
                <c:v>130.91784533580841</c:v>
              </c:pt>
              <c:pt idx="48">
                <c:v>137.72431647911407</c:v>
              </c:pt>
            </c:numLit>
          </c:val>
          <c:smooth val="0"/>
          <c:extLst>
            <c:ext xmlns:c16="http://schemas.microsoft.com/office/drawing/2014/chart" uri="{C3380CC4-5D6E-409C-BE32-E72D297353CC}">
              <c16:uniqueId val="{00000002-A82B-4617-AE7A-741BC58D768D}"/>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103.10075736636628</c:v>
              </c:pt>
              <c:pt idx="1">
                <c:v>103.16710812824408</c:v>
              </c:pt>
              <c:pt idx="2">
                <c:v>100.98344103020109</c:v>
              </c:pt>
              <c:pt idx="3">
                <c:v>108.18853292290702</c:v>
              </c:pt>
              <c:pt idx="4">
                <c:v>141.64664892571014</c:v>
              </c:pt>
              <c:pt idx="5">
                <c:v>144.0748980176144</c:v>
              </c:pt>
              <c:pt idx="6">
                <c:v>138.43344463092055</c:v>
              </c:pt>
              <c:pt idx="7">
                <c:v>119.21270921488043</c:v>
              </c:pt>
              <c:pt idx="8">
                <c:v>111.83950158566738</c:v>
              </c:pt>
              <c:pt idx="9">
                <c:v>102.75766646516948</c:v>
              </c:pt>
              <c:pt idx="10">
                <c:v>102.67179712375123</c:v>
              </c:pt>
              <c:pt idx="11">
                <c:v>103.20384874742219</c:v>
              </c:pt>
              <c:pt idx="12">
                <c:v>101.05535001556566</c:v>
              </c:pt>
              <c:pt idx="13">
                <c:v>97.186520076795475</c:v>
              </c:pt>
              <c:pt idx="14">
                <c:v>101.69166860329126</c:v>
              </c:pt>
              <c:pt idx="15">
                <c:v>98.602747082743761</c:v>
              </c:pt>
              <c:pt idx="16">
                <c:v>106.49066360981978</c:v>
              </c:pt>
              <c:pt idx="17">
                <c:v>101.39287909599413</c:v>
              </c:pt>
              <c:pt idx="18">
                <c:v>99.789493551096356</c:v>
              </c:pt>
              <c:pt idx="19">
                <c:v>97.049021038144772</c:v>
              </c:pt>
              <c:pt idx="20">
                <c:v>92.259911982307813</c:v>
              </c:pt>
              <c:pt idx="21">
                <c:v>99.232127459749748</c:v>
              </c:pt>
              <c:pt idx="22">
                <c:v>98.613010472337919</c:v>
              </c:pt>
              <c:pt idx="23">
                <c:v>101.44349283073414</c:v>
              </c:pt>
              <c:pt idx="24">
                <c:v>98.080831298543316</c:v>
              </c:pt>
              <c:pt idx="25">
                <c:v>102.05962915568307</c:v>
              </c:pt>
              <c:pt idx="26">
                <c:v>106.82813386619301</c:v>
              </c:pt>
              <c:pt idx="27">
                <c:v>103.22931348982985</c:v>
              </c:pt>
              <c:pt idx="28">
                <c:v>103.03580937811681</c:v>
              </c:pt>
              <c:pt idx="29">
                <c:v>101.89333342583782</c:v>
              </c:pt>
              <c:pt idx="30">
                <c:v>105.0626556784235</c:v>
              </c:pt>
              <c:pt idx="31">
                <c:v>98.371227942489341</c:v>
              </c:pt>
              <c:pt idx="32">
                <c:v>105.30374580942141</c:v>
              </c:pt>
              <c:pt idx="33">
                <c:v>107.31642714819939</c:v>
              </c:pt>
              <c:pt idx="34">
                <c:v>111.21111613539487</c:v>
              </c:pt>
              <c:pt idx="35">
                <c:v>105.65118698851501</c:v>
              </c:pt>
              <c:pt idx="36">
                <c:v>106.83919926612946</c:v>
              </c:pt>
              <c:pt idx="37">
                <c:v>106.00832369391308</c:v>
              </c:pt>
              <c:pt idx="38">
                <c:v>104.95187545007315</c:v>
              </c:pt>
              <c:pt idx="39">
                <c:v>103.60376778414174</c:v>
              </c:pt>
              <c:pt idx="40">
                <c:v>101.86120092244582</c:v>
              </c:pt>
              <c:pt idx="41">
                <c:v>110.51809698950021</c:v>
              </c:pt>
              <c:pt idx="42">
                <c:v>103.30587819796271</c:v>
              </c:pt>
              <c:pt idx="43">
                <c:v>110.27105121713907</c:v>
              </c:pt>
              <c:pt idx="44">
                <c:v>107.54226801813172</c:v>
              </c:pt>
              <c:pt idx="45">
                <c:v>108.05499991256842</c:v>
              </c:pt>
              <c:pt idx="46">
                <c:v>108.18030372935823</c:v>
              </c:pt>
              <c:pt idx="47">
                <c:v>107.13108384487526</c:v>
              </c:pt>
              <c:pt idx="48">
                <c:v>113.6977483989285</c:v>
              </c:pt>
            </c:numLit>
          </c:val>
          <c:smooth val="0"/>
          <c:extLst>
            <c:ext xmlns:c16="http://schemas.microsoft.com/office/drawing/2014/chart" uri="{C3380CC4-5D6E-409C-BE32-E72D297353CC}">
              <c16:uniqueId val="{00000001-B825-4E47-AABA-9B170456C7D9}"/>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98.311988106932475</c:v>
              </c:pt>
              <c:pt idx="1">
                <c:v>101.5676100718095</c:v>
              </c:pt>
              <c:pt idx="2">
                <c:v>100.07701347989313</c:v>
              </c:pt>
              <c:pt idx="3">
                <c:v>103.16072149912736</c:v>
              </c:pt>
              <c:pt idx="4">
                <c:v>98.30429748382592</c:v>
              </c:pt>
              <c:pt idx="5">
                <c:v>98.782004834446681</c:v>
              </c:pt>
              <c:pt idx="6">
                <c:v>99.916334580327955</c:v>
              </c:pt>
              <c:pt idx="7">
                <c:v>97.24043179260174</c:v>
              </c:pt>
              <c:pt idx="8">
                <c:v>99.491369821282376</c:v>
              </c:pt>
              <c:pt idx="9">
                <c:v>97.606647084273732</c:v>
              </c:pt>
              <c:pt idx="10">
                <c:v>95.056866702081194</c:v>
              </c:pt>
              <c:pt idx="11">
                <c:v>95.574539966478852</c:v>
              </c:pt>
              <c:pt idx="12">
                <c:v>95.509028652863307</c:v>
              </c:pt>
              <c:pt idx="13">
                <c:v>93.110828937178539</c:v>
              </c:pt>
              <c:pt idx="14">
                <c:v>96.702049402448694</c:v>
              </c:pt>
              <c:pt idx="15">
                <c:v>91.184437508335833</c:v>
              </c:pt>
              <c:pt idx="16">
                <c:v>95.48312861044765</c:v>
              </c:pt>
              <c:pt idx="17">
                <c:v>94.959170580536991</c:v>
              </c:pt>
              <c:pt idx="18">
                <c:v>95.011188962363576</c:v>
              </c:pt>
              <c:pt idx="19">
                <c:v>94.418330863333182</c:v>
              </c:pt>
              <c:pt idx="20">
                <c:v>91.089541046413743</c:v>
              </c:pt>
              <c:pt idx="21">
                <c:v>94.740311945178902</c:v>
              </c:pt>
              <c:pt idx="22">
                <c:v>97.854238459593077</c:v>
              </c:pt>
              <c:pt idx="23">
                <c:v>96.154001912922155</c:v>
              </c:pt>
              <c:pt idx="24">
                <c:v>96.883796769012363</c:v>
              </c:pt>
              <c:pt idx="25">
                <c:v>97.020360893692157</c:v>
              </c:pt>
              <c:pt idx="26">
                <c:v>95.674865610987808</c:v>
              </c:pt>
              <c:pt idx="27">
                <c:v>99.291124147557326</c:v>
              </c:pt>
              <c:pt idx="28">
                <c:v>101.52327106765193</c:v>
              </c:pt>
              <c:pt idx="29">
                <c:v>101.85776689444606</c:v>
              </c:pt>
              <c:pt idx="30">
                <c:v>101.81365032597074</c:v>
              </c:pt>
              <c:pt idx="31">
                <c:v>101.38629539395593</c:v>
              </c:pt>
              <c:pt idx="32">
                <c:v>102.3491606328101</c:v>
              </c:pt>
              <c:pt idx="33">
                <c:v>104.34786445687729</c:v>
              </c:pt>
              <c:pt idx="34">
                <c:v>105.00501718150568</c:v>
              </c:pt>
              <c:pt idx="35">
                <c:v>103.76907523124039</c:v>
              </c:pt>
              <c:pt idx="36">
                <c:v>102.45931235349659</c:v>
              </c:pt>
              <c:pt idx="37">
                <c:v>104.17140345106874</c:v>
              </c:pt>
              <c:pt idx="38">
                <c:v>105.3065719212003</c:v>
              </c:pt>
              <c:pt idx="39">
                <c:v>104.06406346172025</c:v>
              </c:pt>
              <c:pt idx="40">
                <c:v>104.00070106291486</c:v>
              </c:pt>
              <c:pt idx="41">
                <c:v>106.73850688496012</c:v>
              </c:pt>
              <c:pt idx="42">
                <c:v>104.93186305447351</c:v>
              </c:pt>
              <c:pt idx="43">
                <c:v>107.87463062383789</c:v>
              </c:pt>
              <c:pt idx="44">
                <c:v>108.64375820925119</c:v>
              </c:pt>
              <c:pt idx="45">
                <c:v>107.74429857459162</c:v>
              </c:pt>
              <c:pt idx="46">
                <c:v>107.16416853988598</c:v>
              </c:pt>
              <c:pt idx="47">
                <c:v>109.5913151996168</c:v>
              </c:pt>
              <c:pt idx="48">
                <c:v>111.70988451086812</c:v>
              </c:pt>
            </c:numLit>
          </c:val>
          <c:smooth val="0"/>
          <c:extLst>
            <c:ext xmlns:c16="http://schemas.microsoft.com/office/drawing/2014/chart" uri="{C3380CC4-5D6E-409C-BE32-E72D297353CC}">
              <c16:uniqueId val="{00000002-B825-4E47-AABA-9B170456C7D9}"/>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121.73545915136958</c:v>
              </c:pt>
              <c:pt idx="1">
                <c:v>115.43634188018599</c:v>
              </c:pt>
              <c:pt idx="2">
                <c:v>115.85484943109958</c:v>
              </c:pt>
              <c:pt idx="3">
                <c:v>124.63835897831208</c:v>
              </c:pt>
              <c:pt idx="4">
                <c:v>220.42068181352539</c:v>
              </c:pt>
              <c:pt idx="5">
                <c:v>193.85931862388816</c:v>
              </c:pt>
              <c:pt idx="6">
                <c:v>154.04470524675776</c:v>
              </c:pt>
              <c:pt idx="7">
                <c:v>136.61301220364862</c:v>
              </c:pt>
              <c:pt idx="8">
                <c:v>130.14233042534946</c:v>
              </c:pt>
              <c:pt idx="9">
                <c:v>126.87475690983383</c:v>
              </c:pt>
              <c:pt idx="10">
                <c:v>129.64441915587594</c:v>
              </c:pt>
              <c:pt idx="11">
                <c:v>138.1075381670274</c:v>
              </c:pt>
              <c:pt idx="12">
                <c:v>127.56076482011827</c:v>
              </c:pt>
              <c:pt idx="13">
                <c:v>130.47546596543796</c:v>
              </c:pt>
              <c:pt idx="14">
                <c:v>129.93072049347296</c:v>
              </c:pt>
              <c:pt idx="15">
                <c:v>131.20926043774568</c:v>
              </c:pt>
              <c:pt idx="16">
                <c:v>131.80328187415788</c:v>
              </c:pt>
              <c:pt idx="17">
                <c:v>134.02824041822527</c:v>
              </c:pt>
              <c:pt idx="18">
                <c:v>131.30896926712526</c:v>
              </c:pt>
              <c:pt idx="19">
                <c:v>133.61631559813554</c:v>
              </c:pt>
              <c:pt idx="20">
                <c:v>129.23668609343673</c:v>
              </c:pt>
              <c:pt idx="21">
                <c:v>133.21467476602874</c:v>
              </c:pt>
              <c:pt idx="22">
                <c:v>136.47384215733209</c:v>
              </c:pt>
              <c:pt idx="23">
                <c:v>136.73200699101488</c:v>
              </c:pt>
              <c:pt idx="24">
                <c:v>136.56491022503235</c:v>
              </c:pt>
              <c:pt idx="25">
                <c:v>141.28527384632667</c:v>
              </c:pt>
              <c:pt idx="26">
                <c:v>163.78836642536669</c:v>
              </c:pt>
              <c:pt idx="27">
                <c:v>153.53120292779946</c:v>
              </c:pt>
              <c:pt idx="28">
                <c:v>153.47290776926221</c:v>
              </c:pt>
              <c:pt idx="29">
                <c:v>145.47869533052506</c:v>
              </c:pt>
              <c:pt idx="30">
                <c:v>148.04843490370035</c:v>
              </c:pt>
              <c:pt idx="31">
                <c:v>145.79938455044393</c:v>
              </c:pt>
              <c:pt idx="32">
                <c:v>148.12639054698067</c:v>
              </c:pt>
              <c:pt idx="33">
                <c:v>153.46735992460185</c:v>
              </c:pt>
              <c:pt idx="34">
                <c:v>149.71088147592101</c:v>
              </c:pt>
              <c:pt idx="35">
                <c:v>146.44482029007833</c:v>
              </c:pt>
              <c:pt idx="36">
                <c:v>145.40122555195413</c:v>
              </c:pt>
              <c:pt idx="37">
                <c:v>140.97909833372049</c:v>
              </c:pt>
              <c:pt idx="38">
                <c:v>141.39372897002406</c:v>
              </c:pt>
              <c:pt idx="39">
                <c:v>142.04532402887895</c:v>
              </c:pt>
              <c:pt idx="40">
                <c:v>135.72667843079884</c:v>
              </c:pt>
              <c:pt idx="41">
                <c:v>143.66136492352808</c:v>
              </c:pt>
              <c:pt idx="42">
                <c:v>140.68919699383409</c:v>
              </c:pt>
              <c:pt idx="43">
                <c:v>141.08797367528891</c:v>
              </c:pt>
              <c:pt idx="44">
                <c:v>147.20406559634981</c:v>
              </c:pt>
              <c:pt idx="45">
                <c:v>141.7497737969405</c:v>
              </c:pt>
              <c:pt idx="46">
                <c:v>140.33113745458138</c:v>
              </c:pt>
              <c:pt idx="47">
                <c:v>138.31728168180277</c:v>
              </c:pt>
              <c:pt idx="48">
                <c:v>147.86792876506368</c:v>
              </c:pt>
            </c:numLit>
          </c:val>
          <c:smooth val="0"/>
          <c:extLst>
            <c:ext xmlns:c16="http://schemas.microsoft.com/office/drawing/2014/chart" uri="{C3380CC4-5D6E-409C-BE32-E72D297353CC}">
              <c16:uniqueId val="{00000001-F338-4509-B6C3-EC7D8EE46505}"/>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121.87264477540283</c:v>
              </c:pt>
              <c:pt idx="1">
                <c:v>115.07969326498886</c:v>
              </c:pt>
              <c:pt idx="2">
                <c:v>116.23164487826702</c:v>
              </c:pt>
              <c:pt idx="3">
                <c:v>125.05860468093091</c:v>
              </c:pt>
              <c:pt idx="4">
                <c:v>143.85749488410258</c:v>
              </c:pt>
              <c:pt idx="5">
                <c:v>131.00273711563287</c:v>
              </c:pt>
              <c:pt idx="6">
                <c:v>134.09304895615898</c:v>
              </c:pt>
              <c:pt idx="7">
                <c:v>125.2637596405643</c:v>
              </c:pt>
              <c:pt idx="8">
                <c:v>120.44223639865423</c:v>
              </c:pt>
              <c:pt idx="9">
                <c:v>120.69622493717867</c:v>
              </c:pt>
              <c:pt idx="10">
                <c:v>124.67773852606049</c:v>
              </c:pt>
              <c:pt idx="11">
                <c:v>133.7378145529666</c:v>
              </c:pt>
              <c:pt idx="12">
                <c:v>123.39582389120271</c:v>
              </c:pt>
              <c:pt idx="13">
                <c:v>127.01498993981903</c:v>
              </c:pt>
              <c:pt idx="14">
                <c:v>124.68495615909538</c:v>
              </c:pt>
              <c:pt idx="15">
                <c:v>127.91164008936926</c:v>
              </c:pt>
              <c:pt idx="16">
                <c:v>125.50633217015972</c:v>
              </c:pt>
              <c:pt idx="17">
                <c:v>123.40266967514562</c:v>
              </c:pt>
              <c:pt idx="18">
                <c:v>124.21060462692468</c:v>
              </c:pt>
              <c:pt idx="19">
                <c:v>128.89361811318432</c:v>
              </c:pt>
              <c:pt idx="20">
                <c:v>122.71272743963499</c:v>
              </c:pt>
              <c:pt idx="21">
                <c:v>126.26428737414699</c:v>
              </c:pt>
              <c:pt idx="22">
                <c:v>131.92727011600473</c:v>
              </c:pt>
              <c:pt idx="23">
                <c:v>134.93699090822889</c:v>
              </c:pt>
              <c:pt idx="24">
                <c:v>130.27314632645533</c:v>
              </c:pt>
              <c:pt idx="25">
                <c:v>131.69079076457751</c:v>
              </c:pt>
              <c:pt idx="26">
                <c:v>126.72231104356013</c:v>
              </c:pt>
              <c:pt idx="27">
                <c:v>125.62938732953756</c:v>
              </c:pt>
              <c:pt idx="28">
                <c:v>131.56838935726685</c:v>
              </c:pt>
              <c:pt idx="29">
                <c:v>131.78608583541967</c:v>
              </c:pt>
              <c:pt idx="30">
                <c:v>133.93713463423236</c:v>
              </c:pt>
              <c:pt idx="31">
                <c:v>127.27924308963337</c:v>
              </c:pt>
              <c:pt idx="32">
                <c:v>131.49526915640212</c:v>
              </c:pt>
              <c:pt idx="33">
                <c:v>140.96164829695542</c:v>
              </c:pt>
              <c:pt idx="34">
                <c:v>137.95197255496356</c:v>
              </c:pt>
              <c:pt idx="35">
                <c:v>134.14281686756831</c:v>
              </c:pt>
              <c:pt idx="36">
                <c:v>133.47161919012689</c:v>
              </c:pt>
              <c:pt idx="37">
                <c:v>133.19683427922448</c:v>
              </c:pt>
              <c:pt idx="38">
                <c:v>136.10958147440897</c:v>
              </c:pt>
              <c:pt idx="39">
                <c:v>140.63478731719553</c:v>
              </c:pt>
              <c:pt idx="40">
                <c:v>136.13543294866224</c:v>
              </c:pt>
              <c:pt idx="41">
                <c:v>142.10698613277665</c:v>
              </c:pt>
              <c:pt idx="42">
                <c:v>140.01336941501086</c:v>
              </c:pt>
              <c:pt idx="43">
                <c:v>138.1206562911122</c:v>
              </c:pt>
              <c:pt idx="44">
                <c:v>141.91751059346808</c:v>
              </c:pt>
              <c:pt idx="45">
                <c:v>139.14919167532551</c:v>
              </c:pt>
              <c:pt idx="46">
                <c:v>140.28183039510662</c:v>
              </c:pt>
              <c:pt idx="47">
                <c:v>136.19647397148657</c:v>
              </c:pt>
              <c:pt idx="48">
                <c:v>144.16326949451573</c:v>
              </c:pt>
            </c:numLit>
          </c:val>
          <c:smooth val="0"/>
          <c:extLst>
            <c:ext xmlns:c16="http://schemas.microsoft.com/office/drawing/2014/chart" uri="{C3380CC4-5D6E-409C-BE32-E72D297353CC}">
              <c16:uniqueId val="{00000002-F338-4509-B6C3-EC7D8EE46505}"/>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100.4568700316501</c:v>
              </c:pt>
              <c:pt idx="1">
                <c:v>102.16958271642176</c:v>
              </c:pt>
              <c:pt idx="2">
                <c:v>103.23966238127484</c:v>
              </c:pt>
              <c:pt idx="3">
                <c:v>107.70591486700312</c:v>
              </c:pt>
              <c:pt idx="4">
                <c:v>92.32456333960225</c:v>
              </c:pt>
              <c:pt idx="5">
                <c:v>98.490466570455766</c:v>
              </c:pt>
              <c:pt idx="6">
                <c:v>101.89082265462505</c:v>
              </c:pt>
              <c:pt idx="7">
                <c:v>101.6741839129986</c:v>
              </c:pt>
              <c:pt idx="8">
                <c:v>103.97444239885418</c:v>
              </c:pt>
              <c:pt idx="9">
                <c:v>104.199652699664</c:v>
              </c:pt>
              <c:pt idx="10">
                <c:v>107.58554168303054</c:v>
              </c:pt>
              <c:pt idx="11">
                <c:v>106.63649756913284</c:v>
              </c:pt>
              <c:pt idx="12">
                <c:v>104.45000427014787</c:v>
              </c:pt>
              <c:pt idx="13">
                <c:v>105.19181565311624</c:v>
              </c:pt>
              <c:pt idx="14">
                <c:v>107.07043027551306</c:v>
              </c:pt>
              <c:pt idx="15">
                <c:v>109.11804068897581</c:v>
              </c:pt>
              <c:pt idx="16">
                <c:v>109.64391477658593</c:v>
              </c:pt>
              <c:pt idx="17">
                <c:v>109.49155849302241</c:v>
              </c:pt>
              <c:pt idx="18">
                <c:v>109.34826823418045</c:v>
              </c:pt>
              <c:pt idx="19">
                <c:v>112.66904393737056</c:v>
              </c:pt>
              <c:pt idx="20">
                <c:v>119.04811122716291</c:v>
              </c:pt>
              <c:pt idx="21">
                <c:v>117.75657577719478</c:v>
              </c:pt>
              <c:pt idx="22">
                <c:v>114.39220602883854</c:v>
              </c:pt>
              <c:pt idx="23">
                <c:v>115.98810802435308</c:v>
              </c:pt>
              <c:pt idx="24">
                <c:v>117.17079639838062</c:v>
              </c:pt>
              <c:pt idx="25">
                <c:v>133.15422083823191</c:v>
              </c:pt>
              <c:pt idx="26">
                <c:v>126.15936690305114</c:v>
              </c:pt>
              <c:pt idx="27">
                <c:v>119.94018059019169</c:v>
              </c:pt>
              <c:pt idx="28">
                <c:v>120.32598481541672</c:v>
              </c:pt>
              <c:pt idx="29">
                <c:v>119.61825000543385</c:v>
              </c:pt>
              <c:pt idx="30">
                <c:v>117.54690181801494</c:v>
              </c:pt>
              <c:pt idx="31">
                <c:v>118.38786717431755</c:v>
              </c:pt>
              <c:pt idx="32">
                <c:v>120.29024671353457</c:v>
              </c:pt>
              <c:pt idx="33">
                <c:v>117.56926815364947</c:v>
              </c:pt>
              <c:pt idx="34">
                <c:v>119.61756906679493</c:v>
              </c:pt>
              <c:pt idx="35">
                <c:v>118.47299716052284</c:v>
              </c:pt>
              <c:pt idx="36">
                <c:v>118.60632912749169</c:v>
              </c:pt>
              <c:pt idx="37">
                <c:v>120.00203819077244</c:v>
              </c:pt>
              <c:pt idx="38">
                <c:v>120.49265897587205</c:v>
              </c:pt>
              <c:pt idx="39">
                <c:v>121.45750381358305</c:v>
              </c:pt>
              <c:pt idx="40">
                <c:v>120.97477488045818</c:v>
              </c:pt>
              <c:pt idx="41">
                <c:v>120.74608485258823</c:v>
              </c:pt>
              <c:pt idx="42">
                <c:v>127.019151323489</c:v>
              </c:pt>
              <c:pt idx="43">
                <c:v>123.89010314189565</c:v>
              </c:pt>
              <c:pt idx="44">
                <c:v>123.27577553282363</c:v>
              </c:pt>
              <c:pt idx="45">
                <c:v>124.15746042555212</c:v>
              </c:pt>
              <c:pt idx="46">
                <c:v>124.09714623997144</c:v>
              </c:pt>
              <c:pt idx="47">
                <c:v>124.91190764833972</c:v>
              </c:pt>
              <c:pt idx="48">
                <c:v>128.53493804347457</c:v>
              </c:pt>
            </c:numLit>
          </c:val>
          <c:smooth val="0"/>
          <c:extLst>
            <c:ext xmlns:c16="http://schemas.microsoft.com/office/drawing/2014/chart" uri="{C3380CC4-5D6E-409C-BE32-E72D297353CC}">
              <c16:uniqueId val="{00000001-7370-4C29-8D39-BA6012BA27A4}"/>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101.9080855283391</c:v>
              </c:pt>
              <c:pt idx="1">
                <c:v>103.14163689057668</c:v>
              </c:pt>
              <c:pt idx="2">
                <c:v>103.23163973844783</c:v>
              </c:pt>
              <c:pt idx="3">
                <c:v>108.06654753848667</c:v>
              </c:pt>
              <c:pt idx="4">
                <c:v>92.557472625855326</c:v>
              </c:pt>
              <c:pt idx="5">
                <c:v>98.624245977844694</c:v>
              </c:pt>
              <c:pt idx="6">
                <c:v>101.16292462431214</c:v>
              </c:pt>
              <c:pt idx="7">
                <c:v>101.81076292165505</c:v>
              </c:pt>
              <c:pt idx="8">
                <c:v>104.22657804228569</c:v>
              </c:pt>
              <c:pt idx="9">
                <c:v>104.14347376945867</c:v>
              </c:pt>
              <c:pt idx="10">
                <c:v>106.1794265094852</c:v>
              </c:pt>
              <c:pt idx="11">
                <c:v>104.85705198502231</c:v>
              </c:pt>
              <c:pt idx="12">
                <c:v>103.2808450961529</c:v>
              </c:pt>
              <c:pt idx="13">
                <c:v>103.52763196535399</c:v>
              </c:pt>
              <c:pt idx="14">
                <c:v>104.40083688690301</c:v>
              </c:pt>
              <c:pt idx="15">
                <c:v>104.85150999077129</c:v>
              </c:pt>
              <c:pt idx="16">
                <c:v>105.99136586793524</c:v>
              </c:pt>
              <c:pt idx="17">
                <c:v>108.21070035022309</c:v>
              </c:pt>
              <c:pt idx="18">
                <c:v>107.73793111224603</c:v>
              </c:pt>
              <c:pt idx="19">
                <c:v>108.51984253198808</c:v>
              </c:pt>
              <c:pt idx="20">
                <c:v>109.38081951639933</c:v>
              </c:pt>
              <c:pt idx="21">
                <c:v>110.48743331941931</c:v>
              </c:pt>
              <c:pt idx="22">
                <c:v>111.22935778883854</c:v>
              </c:pt>
              <c:pt idx="23">
                <c:v>111.93681546366751</c:v>
              </c:pt>
              <c:pt idx="24">
                <c:v>111.40541298007692</c:v>
              </c:pt>
              <c:pt idx="25">
                <c:v>112.01830015787453</c:v>
              </c:pt>
              <c:pt idx="26">
                <c:v>114.37021002934191</c:v>
              </c:pt>
              <c:pt idx="27">
                <c:v>114.71463601306897</c:v>
              </c:pt>
              <c:pt idx="28">
                <c:v>115.43567407626061</c:v>
              </c:pt>
              <c:pt idx="29">
                <c:v>116.56256253097163</c:v>
              </c:pt>
              <c:pt idx="30">
                <c:v>115.55275390031082</c:v>
              </c:pt>
              <c:pt idx="31">
                <c:v>116.75538572495773</c:v>
              </c:pt>
              <c:pt idx="32">
                <c:v>117.33279684233024</c:v>
              </c:pt>
              <c:pt idx="33">
                <c:v>116.78035436319607</c:v>
              </c:pt>
              <c:pt idx="34">
                <c:v>117.35966665764887</c:v>
              </c:pt>
              <c:pt idx="35">
                <c:v>117.27411547334681</c:v>
              </c:pt>
              <c:pt idx="36">
                <c:v>116.70070090536053</c:v>
              </c:pt>
              <c:pt idx="37">
                <c:v>119.44322641771575</c:v>
              </c:pt>
              <c:pt idx="38">
                <c:v>119.57248889579124</c:v>
              </c:pt>
              <c:pt idx="39">
                <c:v>121.07120412405341</c:v>
              </c:pt>
              <c:pt idx="40">
                <c:v>120.50569435145285</c:v>
              </c:pt>
              <c:pt idx="41">
                <c:v>117.15605145368065</c:v>
              </c:pt>
              <c:pt idx="42">
                <c:v>127.22646627293742</c:v>
              </c:pt>
              <c:pt idx="43">
                <c:v>122.70556944493254</c:v>
              </c:pt>
              <c:pt idx="44">
                <c:v>122.73855852647529</c:v>
              </c:pt>
              <c:pt idx="45">
                <c:v>123.40464888221202</c:v>
              </c:pt>
              <c:pt idx="46">
                <c:v>124.57345591445856</c:v>
              </c:pt>
              <c:pt idx="47">
                <c:v>126.47126238300004</c:v>
              </c:pt>
              <c:pt idx="48">
                <c:v>129.64769965495827</c:v>
              </c:pt>
            </c:numLit>
          </c:val>
          <c:smooth val="0"/>
          <c:extLst>
            <c:ext xmlns:c16="http://schemas.microsoft.com/office/drawing/2014/chart" uri="{C3380CC4-5D6E-409C-BE32-E72D297353CC}">
              <c16:uniqueId val="{00000002-7370-4C29-8D39-BA6012BA27A4}"/>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93.872312631543636</c:v>
              </c:pt>
              <c:pt idx="1">
                <c:v>95.49707568548034</c:v>
              </c:pt>
              <c:pt idx="2">
                <c:v>96.929040951649739</c:v>
              </c:pt>
              <c:pt idx="3">
                <c:v>100.12877683205521</c:v>
              </c:pt>
              <c:pt idx="4">
                <c:v>87.186115041755997</c:v>
              </c:pt>
              <c:pt idx="5">
                <c:v>92.780747652052639</c:v>
              </c:pt>
              <c:pt idx="6">
                <c:v>94.630570406617409</c:v>
              </c:pt>
              <c:pt idx="7">
                <c:v>94.350176760061046</c:v>
              </c:pt>
              <c:pt idx="8">
                <c:v>96.975127898001432</c:v>
              </c:pt>
              <c:pt idx="9">
                <c:v>96.541820365084703</c:v>
              </c:pt>
              <c:pt idx="10">
                <c:v>100.17302961357328</c:v>
              </c:pt>
              <c:pt idx="11">
                <c:v>97.593090850692903</c:v>
              </c:pt>
              <c:pt idx="12">
                <c:v>96.570594753958389</c:v>
              </c:pt>
              <c:pt idx="13">
                <c:v>97.042272672338768</c:v>
              </c:pt>
              <c:pt idx="14">
                <c:v>98.242979033788345</c:v>
              </c:pt>
              <c:pt idx="15">
                <c:v>99.020355890696095</c:v>
              </c:pt>
              <c:pt idx="16">
                <c:v>99.038245066903869</c:v>
              </c:pt>
              <c:pt idx="17">
                <c:v>100.78081412657487</c:v>
              </c:pt>
              <c:pt idx="18">
                <c:v>100.11826824812056</c:v>
              </c:pt>
              <c:pt idx="19">
                <c:v>101.41241452064327</c:v>
              </c:pt>
              <c:pt idx="20">
                <c:v>103.63732509132689</c:v>
              </c:pt>
              <c:pt idx="21">
                <c:v>104.30665870142988</c:v>
              </c:pt>
              <c:pt idx="22">
                <c:v>103.7193790558625</c:v>
              </c:pt>
              <c:pt idx="23">
                <c:v>104.33928615330366</c:v>
              </c:pt>
              <c:pt idx="24">
                <c:v>105.42816654340005</c:v>
              </c:pt>
              <c:pt idx="25">
                <c:v>112.26911465916291</c:v>
              </c:pt>
              <c:pt idx="26">
                <c:v>110.12349842325058</c:v>
              </c:pt>
              <c:pt idx="27">
                <c:v>107.58816886474392</c:v>
              </c:pt>
              <c:pt idx="28">
                <c:v>108.14755112108074</c:v>
              </c:pt>
              <c:pt idx="29">
                <c:v>108.36605610252535</c:v>
              </c:pt>
              <c:pt idx="30">
                <c:v>105.46339914482014</c:v>
              </c:pt>
              <c:pt idx="31">
                <c:v>106.22103062028729</c:v>
              </c:pt>
              <c:pt idx="32">
                <c:v>107.0032443786742</c:v>
              </c:pt>
              <c:pt idx="33">
                <c:v>104.82924481730124</c:v>
              </c:pt>
              <c:pt idx="34">
                <c:v>106.84277269361979</c:v>
              </c:pt>
              <c:pt idx="35">
                <c:v>106.02766090440356</c:v>
              </c:pt>
              <c:pt idx="36">
                <c:v>107.11204306654736</c:v>
              </c:pt>
              <c:pt idx="37">
                <c:v>107.72910203233297</c:v>
              </c:pt>
              <c:pt idx="38">
                <c:v>107.57579957332837</c:v>
              </c:pt>
              <c:pt idx="39">
                <c:v>108.37137583237732</c:v>
              </c:pt>
              <c:pt idx="40">
                <c:v>108.29948805195855</c:v>
              </c:pt>
              <c:pt idx="41">
                <c:v>105.77315773793528</c:v>
              </c:pt>
              <c:pt idx="42">
                <c:v>112.64767901888339</c:v>
              </c:pt>
              <c:pt idx="43">
                <c:v>110.27007766043661</c:v>
              </c:pt>
              <c:pt idx="44">
                <c:v>109.57862978878279</c:v>
              </c:pt>
              <c:pt idx="45">
                <c:v>110.17392536122459</c:v>
              </c:pt>
              <c:pt idx="46">
                <c:v>109.98432852703677</c:v>
              </c:pt>
              <c:pt idx="47">
                <c:v>111.16368114407553</c:v>
              </c:pt>
              <c:pt idx="48">
                <c:v>114.31439738605269</c:v>
              </c:pt>
            </c:numLit>
          </c:val>
          <c:smooth val="0"/>
          <c:extLst>
            <c:ext xmlns:c16="http://schemas.microsoft.com/office/drawing/2014/chart" uri="{C3380CC4-5D6E-409C-BE32-E72D297353CC}">
              <c16:uniqueId val="{00000001-A179-41BC-ABDC-D032AA85D681}"/>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95.714875553421393</c:v>
              </c:pt>
              <c:pt idx="1">
                <c:v>96.856085014137804</c:v>
              </c:pt>
              <c:pt idx="2">
                <c:v>96.462343085472639</c:v>
              </c:pt>
              <c:pt idx="3">
                <c:v>100.57002910766745</c:v>
              </c:pt>
              <c:pt idx="4">
                <c:v>87.30644237951546</c:v>
              </c:pt>
              <c:pt idx="5">
                <c:v>93.768675142975894</c:v>
              </c:pt>
              <c:pt idx="6">
                <c:v>94.405419480927407</c:v>
              </c:pt>
              <c:pt idx="7">
                <c:v>94.565543639885533</c:v>
              </c:pt>
              <c:pt idx="8">
                <c:v>96.68112238252651</c:v>
              </c:pt>
              <c:pt idx="9">
                <c:v>96.484965800954242</c:v>
              </c:pt>
              <c:pt idx="10">
                <c:v>98.851765226333924</c:v>
              </c:pt>
              <c:pt idx="11">
                <c:v>96.725985832226684</c:v>
              </c:pt>
              <c:pt idx="12">
                <c:v>96.022479811336439</c:v>
              </c:pt>
              <c:pt idx="13">
                <c:v>96.213826879832482</c:v>
              </c:pt>
              <c:pt idx="14">
                <c:v>96.442373791497744</c:v>
              </c:pt>
              <c:pt idx="15">
                <c:v>96.727677575371501</c:v>
              </c:pt>
              <c:pt idx="16">
                <c:v>97.375733683472831</c:v>
              </c:pt>
              <c:pt idx="17">
                <c:v>99.88532016486505</c:v>
              </c:pt>
              <c:pt idx="18">
                <c:v>98.416205041933864</c:v>
              </c:pt>
              <c:pt idx="19">
                <c:v>99.784331108441634</c:v>
              </c:pt>
              <c:pt idx="20">
                <c:v>100.08271134908355</c:v>
              </c:pt>
              <c:pt idx="21">
                <c:v>101.57245479111504</c:v>
              </c:pt>
              <c:pt idx="22">
                <c:v>102.24000836324684</c:v>
              </c:pt>
              <c:pt idx="23">
                <c:v>102.99106668333044</c:v>
              </c:pt>
              <c:pt idx="24">
                <c:v>102.29398303245294</c:v>
              </c:pt>
              <c:pt idx="25">
                <c:v>102.59064924923882</c:v>
              </c:pt>
              <c:pt idx="26">
                <c:v>104.63907474354161</c:v>
              </c:pt>
              <c:pt idx="27">
                <c:v>104.55680856841984</c:v>
              </c:pt>
              <c:pt idx="28">
                <c:v>105.35683872697099</c:v>
              </c:pt>
              <c:pt idx="29">
                <c:v>106.46410287561486</c:v>
              </c:pt>
              <c:pt idx="30">
                <c:v>104.27475512685172</c:v>
              </c:pt>
              <c:pt idx="31">
                <c:v>105.94485829212744</c:v>
              </c:pt>
              <c:pt idx="32">
                <c:v>106.14344784709616</c:v>
              </c:pt>
              <c:pt idx="33">
                <c:v>105.10055015202589</c:v>
              </c:pt>
              <c:pt idx="34">
                <c:v>105.82165912852801</c:v>
              </c:pt>
              <c:pt idx="35">
                <c:v>105.55811627660468</c:v>
              </c:pt>
              <c:pt idx="36">
                <c:v>105.11876630823689</c:v>
              </c:pt>
              <c:pt idx="37">
                <c:v>106.91230872828645</c:v>
              </c:pt>
              <c:pt idx="38">
                <c:v>106.59988686110724</c:v>
              </c:pt>
              <c:pt idx="39">
                <c:v>107.91471191894803</c:v>
              </c:pt>
              <c:pt idx="40">
                <c:v>107.86045234835346</c:v>
              </c:pt>
              <c:pt idx="41">
                <c:v>105.94013671299348</c:v>
              </c:pt>
              <c:pt idx="42">
                <c:v>111.55165290045504</c:v>
              </c:pt>
              <c:pt idx="43">
                <c:v>109.6234089543523</c:v>
              </c:pt>
              <c:pt idx="44">
                <c:v>109.5256911962492</c:v>
              </c:pt>
              <c:pt idx="45">
                <c:v>109.99606502727524</c:v>
              </c:pt>
              <c:pt idx="46">
                <c:v>110.7269859475216</c:v>
              </c:pt>
              <c:pt idx="47">
                <c:v>111.83375747356723</c:v>
              </c:pt>
              <c:pt idx="48">
                <c:v>114.84403932313549</c:v>
              </c:pt>
            </c:numLit>
          </c:val>
          <c:smooth val="0"/>
          <c:extLst>
            <c:ext xmlns:c16="http://schemas.microsoft.com/office/drawing/2014/chart" uri="{C3380CC4-5D6E-409C-BE32-E72D297353CC}">
              <c16:uniqueId val="{00000002-A179-41BC-ABDC-D032AA85D681}"/>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109.57230712683541</c:v>
              </c:pt>
              <c:pt idx="1">
                <c:v>111.4067742863129</c:v>
              </c:pt>
              <c:pt idx="2">
                <c:v>111.97587184500368</c:v>
              </c:pt>
              <c:pt idx="3">
                <c:v>118.1954468009167</c:v>
              </c:pt>
              <c:pt idx="4">
                <c:v>99.438056226021928</c:v>
              </c:pt>
              <c:pt idx="5">
                <c:v>106.3948070552166</c:v>
              </c:pt>
              <c:pt idx="6">
                <c:v>111.94166869339166</c:v>
              </c:pt>
              <c:pt idx="7">
                <c:v>111.81329007163123</c:v>
              </c:pt>
              <c:pt idx="8">
                <c:v>113.66405510401643</c:v>
              </c:pt>
              <c:pt idx="9">
                <c:v>114.80089507477109</c:v>
              </c:pt>
              <c:pt idx="10">
                <c:v>117.84717103496646</c:v>
              </c:pt>
              <c:pt idx="11">
                <c:v>119.15588194974174</c:v>
              </c:pt>
              <c:pt idx="12">
                <c:v>115.35799055193931</c:v>
              </c:pt>
              <c:pt idx="13">
                <c:v>116.47376550666067</c:v>
              </c:pt>
              <c:pt idx="14">
                <c:v>119.29085324630471</c:v>
              </c:pt>
              <c:pt idx="15">
                <c:v>123.0969317506954</c:v>
              </c:pt>
              <c:pt idx="16">
                <c:v>124.3260428554384</c:v>
              </c:pt>
              <c:pt idx="17">
                <c:v>121.55041643893514</c:v>
              </c:pt>
              <c:pt idx="18">
                <c:v>122.12596598196374</c:v>
              </c:pt>
              <c:pt idx="19">
                <c:v>128.25233847290471</c:v>
              </c:pt>
              <c:pt idx="20">
                <c:v>140.38227889745997</c:v>
              </c:pt>
              <c:pt idx="21">
                <c:v>136.37618307800003</c:v>
              </c:pt>
              <c:pt idx="22">
                <c:v>129.16730433664387</c:v>
              </c:pt>
              <c:pt idx="23">
                <c:v>132.11434044156201</c:v>
              </c:pt>
              <c:pt idx="24">
                <c:v>133.42689339487569</c:v>
              </c:pt>
              <c:pt idx="25">
                <c:v>162.06685080459692</c:v>
              </c:pt>
              <c:pt idx="26">
                <c:v>148.35887728956902</c:v>
              </c:pt>
              <c:pt idx="27">
                <c:v>137.03988510191633</c:v>
              </c:pt>
              <c:pt idx="28">
                <c:v>137.1853938102885</c:v>
              </c:pt>
              <c:pt idx="29">
                <c:v>135.19540416664319</c:v>
              </c:pt>
              <c:pt idx="30">
                <c:v>134.27489153912052</c:v>
              </c:pt>
              <c:pt idx="31">
                <c:v>135.2312214829717</c:v>
              </c:pt>
              <c:pt idx="32">
                <c:v>138.68432039342102</c:v>
              </c:pt>
              <c:pt idx="33">
                <c:v>135.2061227297516</c:v>
              </c:pt>
              <c:pt idx="34">
                <c:v>137.30256225124137</c:v>
              </c:pt>
              <c:pt idx="35">
                <c:v>135.70189697530003</c:v>
              </c:pt>
              <c:pt idx="36">
                <c:v>134.51862743032206</c:v>
              </c:pt>
              <c:pt idx="37">
                <c:v>136.99227317963764</c:v>
              </c:pt>
              <c:pt idx="38">
                <c:v>138.37431938167788</c:v>
              </c:pt>
              <c:pt idx="39">
                <c:v>139.57349387698443</c:v>
              </c:pt>
              <c:pt idx="40">
                <c:v>138.52201043903213</c:v>
              </c:pt>
              <c:pt idx="41">
                <c:v>141.47409540075449</c:v>
              </c:pt>
              <c:pt idx="42">
                <c:v>146.91452830899635</c:v>
              </c:pt>
              <c:pt idx="43">
                <c:v>142.74520272824802</c:v>
              </c:pt>
              <c:pt idx="44">
                <c:v>142.23763778515521</c:v>
              </c:pt>
              <c:pt idx="45">
                <c:v>143.51579030283958</c:v>
              </c:pt>
              <c:pt idx="46">
                <c:v>143.63445061459694</c:v>
              </c:pt>
              <c:pt idx="47">
                <c:v>143.94448436609346</c:v>
              </c:pt>
              <c:pt idx="48">
                <c:v>148.22137039504889</c:v>
              </c:pt>
            </c:numLit>
          </c:val>
          <c:smooth val="0"/>
          <c:extLst>
            <c:ext xmlns:c16="http://schemas.microsoft.com/office/drawing/2014/chart" uri="{C3380CC4-5D6E-409C-BE32-E72D297353CC}">
              <c16:uniqueId val="{00000001-BBAC-4E05-9782-87A5B8BD0012}"/>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110.48433051056907</c:v>
              </c:pt>
              <c:pt idx="1">
                <c:v>111.84575526524412</c:v>
              </c:pt>
              <c:pt idx="2">
                <c:v>112.60563911654515</c:v>
              </c:pt>
              <c:pt idx="3">
                <c:v>118.4475904607981</c:v>
              </c:pt>
              <c:pt idx="4">
                <c:v>99.829004187694281</c:v>
              </c:pt>
              <c:pt idx="5">
                <c:v>105.34815251049203</c:v>
              </c:pt>
              <c:pt idx="6">
                <c:v>110.52059533353375</c:v>
              </c:pt>
              <c:pt idx="7">
                <c:v>111.84381133468861</c:v>
              </c:pt>
              <c:pt idx="8">
                <c:v>114.67538835272705</c:v>
              </c:pt>
              <c:pt idx="9">
                <c:v>114.74883686908895</c:v>
              </c:pt>
              <c:pt idx="10">
                <c:v>116.32663911258152</c:v>
              </c:pt>
              <c:pt idx="11">
                <c:v>116.11680509778839</c:v>
              </c:pt>
              <c:pt idx="12">
                <c:v>113.3320978560638</c:v>
              </c:pt>
              <c:pt idx="13">
                <c:v>113.65565675697997</c:v>
              </c:pt>
              <c:pt idx="14">
                <c:v>115.42157241252815</c:v>
              </c:pt>
              <c:pt idx="15">
                <c:v>116.10124595503191</c:v>
              </c:pt>
              <c:pt idx="16">
                <c:v>117.92213724335863</c:v>
              </c:pt>
              <c:pt idx="17">
                <c:v>119.73953601525031</c:v>
              </c:pt>
              <c:pt idx="18">
                <c:v>120.64648850978517</c:v>
              </c:pt>
              <c:pt idx="19">
                <c:v>120.61662050606252</c:v>
              </c:pt>
              <c:pt idx="20">
                <c:v>122.25667126971128</c:v>
              </c:pt>
              <c:pt idx="21">
                <c:v>122.83273408908575</c:v>
              </c:pt>
              <c:pt idx="22">
                <c:v>123.67764602982724</c:v>
              </c:pt>
              <c:pt idx="23">
                <c:v>124.3247263209407</c:v>
              </c:pt>
              <c:pt idx="24">
                <c:v>124.02275611646691</c:v>
              </c:pt>
              <c:pt idx="25">
                <c:v>125.07354035267788</c:v>
              </c:pt>
              <c:pt idx="26">
                <c:v>127.84570989197243</c:v>
              </c:pt>
              <c:pt idx="27">
                <c:v>128.78101144767345</c:v>
              </c:pt>
              <c:pt idx="28">
                <c:v>129.3926626881663</c:v>
              </c:pt>
              <c:pt idx="29">
                <c:v>130.54672652642151</c:v>
              </c:pt>
              <c:pt idx="30">
                <c:v>131.17032229896006</c:v>
              </c:pt>
              <c:pt idx="31">
                <c:v>131.72560827942584</c:v>
              </c:pt>
              <c:pt idx="32">
                <c:v>132.82760463399913</c:v>
              </c:pt>
              <c:pt idx="33">
                <c:v>132.95433565321483</c:v>
              </c:pt>
              <c:pt idx="34">
                <c:v>133.33729047103637</c:v>
              </c:pt>
              <c:pt idx="35">
                <c:v>133.49821892370738</c:v>
              </c:pt>
              <c:pt idx="36">
                <c:v>132.73915412677212</c:v>
              </c:pt>
              <c:pt idx="37">
                <c:v>136.79581423436446</c:v>
              </c:pt>
              <c:pt idx="38">
                <c:v>137.53671319256281</c:v>
              </c:pt>
              <c:pt idx="39">
                <c:v>139.29007619762325</c:v>
              </c:pt>
              <c:pt idx="40">
                <c:v>138.01659640666784</c:v>
              </c:pt>
              <c:pt idx="41">
                <c:v>132.68764700840995</c:v>
              </c:pt>
              <c:pt idx="42">
                <c:v>148.93266387928114</c:v>
              </c:pt>
              <c:pt idx="43">
                <c:v>140.82150830675943</c:v>
              </c:pt>
              <c:pt idx="44">
                <c:v>141.03549785206749</c:v>
              </c:pt>
              <c:pt idx="45">
                <c:v>141.97261290578589</c:v>
              </c:pt>
              <c:pt idx="46">
                <c:v>143.74779669355001</c:v>
              </c:pt>
              <c:pt idx="47">
                <c:v>146.74101402072927</c:v>
              </c:pt>
              <c:pt idx="48">
                <c:v>150.14754031167985</c:v>
              </c:pt>
            </c:numLit>
          </c:val>
          <c:smooth val="0"/>
          <c:extLst>
            <c:ext xmlns:c16="http://schemas.microsoft.com/office/drawing/2014/chart" uri="{C3380CC4-5D6E-409C-BE32-E72D297353CC}">
              <c16:uniqueId val="{00000002-BBAC-4E05-9782-87A5B8BD0012}"/>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99.548410663653968</c:v>
              </c:pt>
              <c:pt idx="1">
                <c:v>101.0715432092625</c:v>
              </c:pt>
              <c:pt idx="2">
                <c:v>101.9108556811163</c:v>
              </c:pt>
              <c:pt idx="3">
                <c:v>105.43839778587648</c:v>
              </c:pt>
              <c:pt idx="4">
                <c:v>93.462406546444043</c:v>
              </c:pt>
              <c:pt idx="5">
                <c:v>97.932890111420747</c:v>
              </c:pt>
              <c:pt idx="6">
                <c:v>100.82670806328736</c:v>
              </c:pt>
              <c:pt idx="7">
                <c:v>100.82393522512822</c:v>
              </c:pt>
              <c:pt idx="8">
                <c:v>103.60756781910581</c:v>
              </c:pt>
              <c:pt idx="9">
                <c:v>103.49890108699331</c:v>
              </c:pt>
              <c:pt idx="10">
                <c:v>106.46188039876667</c:v>
              </c:pt>
              <c:pt idx="11">
                <c:v>106.06160475059441</c:v>
              </c:pt>
              <c:pt idx="12">
                <c:v>103.75684537339514</c:v>
              </c:pt>
              <c:pt idx="13">
                <c:v>104.92991852919732</c:v>
              </c:pt>
              <c:pt idx="14">
                <c:v>106.58017994966491</c:v>
              </c:pt>
              <c:pt idx="15">
                <c:v>108.19759993189837</c:v>
              </c:pt>
              <c:pt idx="16">
                <c:v>109.13850758786626</c:v>
              </c:pt>
              <c:pt idx="17">
                <c:v>109.76636826312063</c:v>
              </c:pt>
              <c:pt idx="18">
                <c:v>108.94622519404319</c:v>
              </c:pt>
              <c:pt idx="19">
                <c:v>111.76324455968521</c:v>
              </c:pt>
              <c:pt idx="20">
                <c:v>117.07677720493879</c:v>
              </c:pt>
              <c:pt idx="21">
                <c:v>115.40346829574071</c:v>
              </c:pt>
              <c:pt idx="22">
                <c:v>113.19270122005412</c:v>
              </c:pt>
              <c:pt idx="23">
                <c:v>113.41338231338057</c:v>
              </c:pt>
              <c:pt idx="24">
                <c:v>115.69320796591759</c:v>
              </c:pt>
              <c:pt idx="25">
                <c:v>129.08961324074016</c:v>
              </c:pt>
              <c:pt idx="26">
                <c:v>121.64583521560235</c:v>
              </c:pt>
              <c:pt idx="27">
                <c:v>117.50076607926295</c:v>
              </c:pt>
              <c:pt idx="28">
                <c:v>118.28327677556265</c:v>
              </c:pt>
              <c:pt idx="29">
                <c:v>116.35338481030706</c:v>
              </c:pt>
              <c:pt idx="30">
                <c:v>114.71833926648061</c:v>
              </c:pt>
              <c:pt idx="31">
                <c:v>115.05737734639314</c:v>
              </c:pt>
              <c:pt idx="32">
                <c:v>116.73449196987522</c:v>
              </c:pt>
              <c:pt idx="33">
                <c:v>114.50346348800322</c:v>
              </c:pt>
              <c:pt idx="34">
                <c:v>116.15596342812051</c:v>
              </c:pt>
              <c:pt idx="35">
                <c:v>115.56512392979855</c:v>
              </c:pt>
              <c:pt idx="36">
                <c:v>114.58027716487655</c:v>
              </c:pt>
              <c:pt idx="37">
                <c:v>116.53679312214894</c:v>
              </c:pt>
              <c:pt idx="38">
                <c:v>117.20521106777009</c:v>
              </c:pt>
              <c:pt idx="39">
                <c:v>117.78965566335333</c:v>
              </c:pt>
              <c:pt idx="40">
                <c:v>116.42064584362663</c:v>
              </c:pt>
              <c:pt idx="41">
                <c:v>116.38183848054501</c:v>
              </c:pt>
              <c:pt idx="42">
                <c:v>122.87466510581039</c:v>
              </c:pt>
              <c:pt idx="43">
                <c:v>119.91640396174222</c:v>
              </c:pt>
              <c:pt idx="44">
                <c:v>119.66595014622024</c:v>
              </c:pt>
              <c:pt idx="45">
                <c:v>120.24961276478057</c:v>
              </c:pt>
              <c:pt idx="46">
                <c:v>119.35786297500985</c:v>
              </c:pt>
              <c:pt idx="47">
                <c:v>120.83950861467439</c:v>
              </c:pt>
              <c:pt idx="48">
                <c:v>123.37070462403521</c:v>
              </c:pt>
            </c:numLit>
          </c:val>
          <c:smooth val="0"/>
          <c:extLst>
            <c:ext xmlns:c16="http://schemas.microsoft.com/office/drawing/2014/chart" uri="{C3380CC4-5D6E-409C-BE32-E72D297353CC}">
              <c16:uniqueId val="{00000001-AE00-4A0E-99EB-0C9EA5F459D6}"/>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100.86201171245894</c:v>
              </c:pt>
              <c:pt idx="1">
                <c:v>101.95058136221544</c:v>
              </c:pt>
              <c:pt idx="2">
                <c:v>101.90130774541764</c:v>
              </c:pt>
              <c:pt idx="3">
                <c:v>105.76133334859455</c:v>
              </c:pt>
              <c:pt idx="4">
                <c:v>93.675429782452653</c:v>
              </c:pt>
              <c:pt idx="5">
                <c:v>98.053171514745401</c:v>
              </c:pt>
              <c:pt idx="6">
                <c:v>100.16522968215114</c:v>
              </c:pt>
              <c:pt idx="7">
                <c:v>100.94625214310848</c:v>
              </c:pt>
              <c:pt idx="8">
                <c:v>103.83543591842684</c:v>
              </c:pt>
              <c:pt idx="9">
                <c:v>103.44678814123267</c:v>
              </c:pt>
              <c:pt idx="10">
                <c:v>105.18566846976792</c:v>
              </c:pt>
              <c:pt idx="11">
                <c:v>104.44800421299465</c:v>
              </c:pt>
              <c:pt idx="12">
                <c:v>102.69611168254589</c:v>
              </c:pt>
              <c:pt idx="13">
                <c:v>103.42131005500607</c:v>
              </c:pt>
              <c:pt idx="14">
                <c:v>104.16003170259134</c:v>
              </c:pt>
              <c:pt idx="15">
                <c:v>104.32949652488823</c:v>
              </c:pt>
              <c:pt idx="16">
                <c:v>105.82753397502481</c:v>
              </c:pt>
              <c:pt idx="17">
                <c:v>108.60606684873623</c:v>
              </c:pt>
              <c:pt idx="18">
                <c:v>107.48617475136675</c:v>
              </c:pt>
              <c:pt idx="19">
                <c:v>108.00149543460562</c:v>
              </c:pt>
              <c:pt idx="20">
                <c:v>108.31245526054585</c:v>
              </c:pt>
              <c:pt idx="21">
                <c:v>108.81180490329862</c:v>
              </c:pt>
              <c:pt idx="22">
                <c:v>110.32432720213853</c:v>
              </c:pt>
              <c:pt idx="23">
                <c:v>109.73750229372048</c:v>
              </c:pt>
              <c:pt idx="24">
                <c:v>110.46582056122089</c:v>
              </c:pt>
              <c:pt idx="25">
                <c:v>109.92830589333076</c:v>
              </c:pt>
              <c:pt idx="26">
                <c:v>110.95422462773166</c:v>
              </c:pt>
              <c:pt idx="27">
                <c:v>112.76095692048509</c:v>
              </c:pt>
              <c:pt idx="28">
                <c:v>113.84795181790584</c:v>
              </c:pt>
              <c:pt idx="29">
                <c:v>113.57858496255437</c:v>
              </c:pt>
              <c:pt idx="30">
                <c:v>112.90630304779256</c:v>
              </c:pt>
              <c:pt idx="31">
                <c:v>113.57223961810436</c:v>
              </c:pt>
              <c:pt idx="32">
                <c:v>114.04822098803619</c:v>
              </c:pt>
              <c:pt idx="33">
                <c:v>113.78325911872793</c:v>
              </c:pt>
              <c:pt idx="34">
                <c:v>114.10381581291117</c:v>
              </c:pt>
              <c:pt idx="35">
                <c:v>114.47365852349279</c:v>
              </c:pt>
              <c:pt idx="36">
                <c:v>112.84640917210587</c:v>
              </c:pt>
              <c:pt idx="37">
                <c:v>116.02443315468855</c:v>
              </c:pt>
              <c:pt idx="38">
                <c:v>116.36567635154751</c:v>
              </c:pt>
              <c:pt idx="39">
                <c:v>117.43328681802903</c:v>
              </c:pt>
              <c:pt idx="40">
                <c:v>115.9877382023309</c:v>
              </c:pt>
              <c:pt idx="41">
                <c:v>113.12090560620203</c:v>
              </c:pt>
              <c:pt idx="42">
                <c:v>123.05544016774961</c:v>
              </c:pt>
              <c:pt idx="43">
                <c:v>118.83611463779424</c:v>
              </c:pt>
              <c:pt idx="44">
                <c:v>119.1729125501188</c:v>
              </c:pt>
              <c:pt idx="45">
                <c:v>119.56068272627685</c:v>
              </c:pt>
              <c:pt idx="46">
                <c:v>119.78139397198333</c:v>
              </c:pt>
              <c:pt idx="47">
                <c:v>122.24568770951869</c:v>
              </c:pt>
              <c:pt idx="48">
                <c:v>124.37028924121071</c:v>
              </c:pt>
            </c:numLit>
          </c:val>
          <c:smooth val="0"/>
          <c:extLst>
            <c:ext xmlns:c16="http://schemas.microsoft.com/office/drawing/2014/chart" uri="{C3380CC4-5D6E-409C-BE32-E72D297353CC}">
              <c16:uniqueId val="{00000002-AE00-4A0E-99EB-0C9EA5F459D6}"/>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111.73928933868615</c:v>
              </c:pt>
              <c:pt idx="1">
                <c:v>110.63475217531295</c:v>
              </c:pt>
              <c:pt idx="2">
                <c:v>111.60967846780832</c:v>
              </c:pt>
              <c:pt idx="3">
                <c:v>107.40187986687668</c:v>
              </c:pt>
              <c:pt idx="4">
                <c:v>99.054347970380419</c:v>
              </c:pt>
              <c:pt idx="5">
                <c:v>106.43443362162952</c:v>
              </c:pt>
              <c:pt idx="6">
                <c:v>113.83549315444871</c:v>
              </c:pt>
              <c:pt idx="7">
                <c:v>114.10710755661297</c:v>
              </c:pt>
              <c:pt idx="8">
                <c:v>115.03688135094403</c:v>
              </c:pt>
              <c:pt idx="9">
                <c:v>116.83530498329911</c:v>
              </c:pt>
              <c:pt idx="10">
                <c:v>118.23739636756426</c:v>
              </c:pt>
              <c:pt idx="11">
                <c:v>124.78085429053803</c:v>
              </c:pt>
              <c:pt idx="12">
                <c:v>118.52752413761894</c:v>
              </c:pt>
              <c:pt idx="13">
                <c:v>119.71581631782054</c:v>
              </c:pt>
              <c:pt idx="14">
                <c:v>120.90400884234984</c:v>
              </c:pt>
              <c:pt idx="15">
                <c:v>122.35932326567102</c:v>
              </c:pt>
              <c:pt idx="16">
                <c:v>124.69044630041705</c:v>
              </c:pt>
              <c:pt idx="17">
                <c:v>122.58510705981929</c:v>
              </c:pt>
              <c:pt idx="18">
                <c:v>120.65238486536086</c:v>
              </c:pt>
              <c:pt idx="19">
                <c:v>123.61399114659083</c:v>
              </c:pt>
              <c:pt idx="20">
                <c:v>125.82989496645851</c:v>
              </c:pt>
              <c:pt idx="21">
                <c:v>124.67563012514327</c:v>
              </c:pt>
              <c:pt idx="22">
                <c:v>124.56158513982855</c:v>
              </c:pt>
              <c:pt idx="23">
                <c:v>123.97746068533999</c:v>
              </c:pt>
              <c:pt idx="24">
                <c:v>125.17571708669726</c:v>
              </c:pt>
              <c:pt idx="25">
                <c:v>135.34660069618479</c:v>
              </c:pt>
              <c:pt idx="26">
                <c:v>132.46615695328862</c:v>
              </c:pt>
              <c:pt idx="27">
                <c:v>128.35974169196689</c:v>
              </c:pt>
              <c:pt idx="28">
                <c:v>128.52822967765417</c:v>
              </c:pt>
              <c:pt idx="29">
                <c:v>127.20318646532358</c:v>
              </c:pt>
              <c:pt idx="30">
                <c:v>126.98538500955117</c:v>
              </c:pt>
              <c:pt idx="31">
                <c:v>126.98374940365677</c:v>
              </c:pt>
              <c:pt idx="32">
                <c:v>129.96590909571449</c:v>
              </c:pt>
              <c:pt idx="33">
                <c:v>128.98362221250247</c:v>
              </c:pt>
              <c:pt idx="34">
                <c:v>128.56683433791511</c:v>
              </c:pt>
              <c:pt idx="35">
                <c:v>127.66220004041855</c:v>
              </c:pt>
              <c:pt idx="36">
                <c:v>127.01870203879071</c:v>
              </c:pt>
              <c:pt idx="37">
                <c:v>127.37295003628155</c:v>
              </c:pt>
              <c:pt idx="38">
                <c:v>127.28305629900392</c:v>
              </c:pt>
              <c:pt idx="39">
                <c:v>128.15879978332001</c:v>
              </c:pt>
              <c:pt idx="40">
                <c:v>126.07112686347244</c:v>
              </c:pt>
              <c:pt idx="41">
                <c:v>128.66059594990875</c:v>
              </c:pt>
              <c:pt idx="42">
                <c:v>132.21039076697994</c:v>
              </c:pt>
              <c:pt idx="43">
                <c:v>131.18794274205018</c:v>
              </c:pt>
              <c:pt idx="44">
                <c:v>129.78671775185464</c:v>
              </c:pt>
              <c:pt idx="45">
                <c:v>129.84769139440721</c:v>
              </c:pt>
              <c:pt idx="46">
                <c:v>129.41311309935878</c:v>
              </c:pt>
              <c:pt idx="47">
                <c:v>129.2445550172136</c:v>
              </c:pt>
              <c:pt idx="48">
                <c:v>135.45148331155224</c:v>
              </c:pt>
            </c:numLit>
          </c:val>
          <c:smooth val="0"/>
          <c:extLst>
            <c:ext xmlns:c16="http://schemas.microsoft.com/office/drawing/2014/chart" uri="{C3380CC4-5D6E-409C-BE32-E72D297353CC}">
              <c16:uniqueId val="{00000001-D0AA-4CDD-A474-E985E2F6107E}"/>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112.30265723553265</c:v>
              </c:pt>
              <c:pt idx="1">
                <c:v>110.90894853269342</c:v>
              </c:pt>
              <c:pt idx="2">
                <c:v>111.88715152613098</c:v>
              </c:pt>
              <c:pt idx="3">
                <c:v>107.61036962567051</c:v>
              </c:pt>
              <c:pt idx="4">
                <c:v>89.690271540470945</c:v>
              </c:pt>
              <c:pt idx="5">
                <c:v>98.321842724796198</c:v>
              </c:pt>
              <c:pt idx="6">
                <c:v>109.79484979895471</c:v>
              </c:pt>
              <c:pt idx="7">
                <c:v>111.18679353881909</c:v>
              </c:pt>
              <c:pt idx="8">
                <c:v>112.53157095431881</c:v>
              </c:pt>
              <c:pt idx="9">
                <c:v>113.43492333358063</c:v>
              </c:pt>
              <c:pt idx="10">
                <c:v>113.60509912840166</c:v>
              </c:pt>
              <c:pt idx="11">
                <c:v>117.85582632748917</c:v>
              </c:pt>
              <c:pt idx="12">
                <c:v>114.18734648818794</c:v>
              </c:pt>
              <c:pt idx="13">
                <c:v>114.50678936159011</c:v>
              </c:pt>
              <c:pt idx="14">
                <c:v>115.25041435496391</c:v>
              </c:pt>
              <c:pt idx="15">
                <c:v>115.09636823015221</c:v>
              </c:pt>
              <c:pt idx="16">
                <c:v>117.72777737041702</c:v>
              </c:pt>
              <c:pt idx="17">
                <c:v>117.42450375156481</c:v>
              </c:pt>
              <c:pt idx="18">
                <c:v>116.54127547168636</c:v>
              </c:pt>
              <c:pt idx="19">
                <c:v>118.10556201697591</c:v>
              </c:pt>
              <c:pt idx="20">
                <c:v>116.47423158093599</c:v>
              </c:pt>
              <c:pt idx="21">
                <c:v>117.88254446858843</c:v>
              </c:pt>
              <c:pt idx="22">
                <c:v>120.84687078162943</c:v>
              </c:pt>
              <c:pt idx="23">
                <c:v>119.61014795822666</c:v>
              </c:pt>
              <c:pt idx="24">
                <c:v>118.34332987830693</c:v>
              </c:pt>
              <c:pt idx="25">
                <c:v>119.29431894171043</c:v>
              </c:pt>
              <c:pt idx="26">
                <c:v>118.36649827670213</c:v>
              </c:pt>
              <c:pt idx="27">
                <c:v>120.20005314619986</c:v>
              </c:pt>
              <c:pt idx="28">
                <c:v>120.94466405902978</c:v>
              </c:pt>
              <c:pt idx="29">
                <c:v>122.21199357955295</c:v>
              </c:pt>
              <c:pt idx="30">
                <c:v>122.71918294549539</c:v>
              </c:pt>
              <c:pt idx="31">
                <c:v>122.07971065911542</c:v>
              </c:pt>
              <c:pt idx="32">
                <c:v>124.64743937046447</c:v>
              </c:pt>
              <c:pt idx="33">
                <c:v>125.79299939060036</c:v>
              </c:pt>
              <c:pt idx="34">
                <c:v>124.74919095022776</c:v>
              </c:pt>
              <c:pt idx="35">
                <c:v>124.67878113325874</c:v>
              </c:pt>
              <c:pt idx="36">
                <c:v>123.70430771835122</c:v>
              </c:pt>
              <c:pt idx="37">
                <c:v>125.63297903923683</c:v>
              </c:pt>
              <c:pt idx="38">
                <c:v>126.19600837487594</c:v>
              </c:pt>
              <c:pt idx="39">
                <c:v>127.58826135441454</c:v>
              </c:pt>
              <c:pt idx="40">
                <c:v>126.5616587590425</c:v>
              </c:pt>
              <c:pt idx="41">
                <c:v>125.59621147701358</c:v>
              </c:pt>
              <c:pt idx="42">
                <c:v>132.27560360789886</c:v>
              </c:pt>
              <c:pt idx="43">
                <c:v>129.9462534265985</c:v>
              </c:pt>
              <c:pt idx="44">
                <c:v>128.90285006303358</c:v>
              </c:pt>
              <c:pt idx="45">
                <c:v>128.90210382960521</c:v>
              </c:pt>
              <c:pt idx="46">
                <c:v>129.57173543116568</c:v>
              </c:pt>
              <c:pt idx="47">
                <c:v>130.08526872951478</c:v>
              </c:pt>
              <c:pt idx="48">
                <c:v>135.3394758184059</c:v>
              </c:pt>
            </c:numLit>
          </c:val>
          <c:smooth val="0"/>
          <c:extLst>
            <c:ext xmlns:c16="http://schemas.microsoft.com/office/drawing/2014/chart" uri="{C3380CC4-5D6E-409C-BE32-E72D297353CC}">
              <c16:uniqueId val="{00000002-D0AA-4CDD-A474-E985E2F6107E}"/>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93.500119004547557</c:v>
              </c:pt>
              <c:pt idx="1">
                <c:v>95.14497950914442</c:v>
              </c:pt>
              <c:pt idx="2">
                <c:v>96.636165193616634</c:v>
              </c:pt>
              <c:pt idx="3">
                <c:v>98.443521874362034</c:v>
              </c:pt>
              <c:pt idx="4">
                <c:v>88.285428601830304</c:v>
              </c:pt>
              <c:pt idx="5">
                <c:v>93.289790829109577</c:v>
              </c:pt>
              <c:pt idx="6">
                <c:v>94.596480385535884</c:v>
              </c:pt>
              <c:pt idx="7">
                <c:v>94.385380800532886</c:v>
              </c:pt>
              <c:pt idx="8">
                <c:v>97.503997859034868</c:v>
              </c:pt>
              <c:pt idx="9">
                <c:v>96.561646363786309</c:v>
              </c:pt>
              <c:pt idx="10">
                <c:v>100.37240500531379</c:v>
              </c:pt>
              <c:pt idx="11">
                <c:v>98.02457920042545</c:v>
              </c:pt>
              <c:pt idx="12">
                <c:v>96.829568402344279</c:v>
              </c:pt>
              <c:pt idx="13">
                <c:v>97.794651494224141</c:v>
              </c:pt>
              <c:pt idx="14">
                <c:v>98.839417211060237</c:v>
              </c:pt>
              <c:pt idx="15">
                <c:v>99.351404005324468</c:v>
              </c:pt>
              <c:pt idx="16">
                <c:v>99.933822734203233</c:v>
              </c:pt>
              <c:pt idx="17">
                <c:v>102.01692378823817</c:v>
              </c:pt>
              <c:pt idx="18">
                <c:v>101.16639733114638</c:v>
              </c:pt>
              <c:pt idx="19">
                <c:v>101.95405330994296</c:v>
              </c:pt>
              <c:pt idx="20">
                <c:v>103.01698945537996</c:v>
              </c:pt>
              <c:pt idx="21">
                <c:v>103.10628355843787</c:v>
              </c:pt>
              <c:pt idx="22">
                <c:v>103.13468455595829</c:v>
              </c:pt>
              <c:pt idx="23">
                <c:v>102.50085618108433</c:v>
              </c:pt>
              <c:pt idx="24">
                <c:v>104.679138243081</c:v>
              </c:pt>
              <c:pt idx="25">
                <c:v>110.09246932756653</c:v>
              </c:pt>
              <c:pt idx="26">
                <c:v>107.2405709103075</c:v>
              </c:pt>
              <c:pt idx="27">
                <c:v>105.69645089302793</c:v>
              </c:pt>
              <c:pt idx="28">
                <c:v>106.3733617833675</c:v>
              </c:pt>
              <c:pt idx="29">
                <c:v>105.7493669713112</c:v>
              </c:pt>
              <c:pt idx="30">
                <c:v>103.35627549543764</c:v>
              </c:pt>
              <c:pt idx="31">
                <c:v>103.92049667698839</c:v>
              </c:pt>
              <c:pt idx="32">
                <c:v>104.50925892609679</c:v>
              </c:pt>
              <c:pt idx="33">
                <c:v>102.48985635211002</c:v>
              </c:pt>
              <c:pt idx="34">
                <c:v>104.17550121238774</c:v>
              </c:pt>
              <c:pt idx="35">
                <c:v>103.90742255585099</c:v>
              </c:pt>
              <c:pt idx="36">
                <c:v>103.90659446674704</c:v>
              </c:pt>
              <c:pt idx="37">
                <c:v>105.39475076298928</c:v>
              </c:pt>
              <c:pt idx="38">
                <c:v>105.21010819284902</c:v>
              </c:pt>
              <c:pt idx="39">
                <c:v>105.5499938723446</c:v>
              </c:pt>
              <c:pt idx="40">
                <c:v>104.93211215660494</c:v>
              </c:pt>
              <c:pt idx="41">
                <c:v>102.69449391690229</c:v>
              </c:pt>
              <c:pt idx="42">
                <c:v>109.25742837082686</c:v>
              </c:pt>
              <c:pt idx="43">
                <c:v>107.27142665145062</c:v>
              </c:pt>
              <c:pt idx="44">
                <c:v>106.70126227755104</c:v>
              </c:pt>
              <c:pt idx="45">
                <c:v>107.11142635574851</c:v>
              </c:pt>
              <c:pt idx="46">
                <c:v>106.64414679390288</c:v>
              </c:pt>
              <c:pt idx="47">
                <c:v>108.01675532328983</c:v>
              </c:pt>
              <c:pt idx="48">
                <c:v>109.61375888907001</c:v>
              </c:pt>
            </c:numLit>
          </c:val>
          <c:smooth val="0"/>
          <c:extLst>
            <c:ext xmlns:c16="http://schemas.microsoft.com/office/drawing/2014/chart" uri="{C3380CC4-5D6E-409C-BE32-E72D297353CC}">
              <c16:uniqueId val="{00000001-6A48-4902-9CD1-7116AF6D2CBE}"/>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95.195692026987771</c:v>
              </c:pt>
              <c:pt idx="1">
                <c:v>96.395448230382783</c:v>
              </c:pt>
              <c:pt idx="2">
                <c:v>96.206068977483781</c:v>
              </c:pt>
              <c:pt idx="3">
                <c:v>98.846980029783637</c:v>
              </c:pt>
              <c:pt idx="4">
                <c:v>88.397982500342948</c:v>
              </c:pt>
              <c:pt idx="5">
                <c:v>94.200058028467666</c:v>
              </c:pt>
              <c:pt idx="6">
                <c:v>94.389161522803704</c:v>
              </c:pt>
              <c:pt idx="7">
                <c:v>94.583694735588182</c:v>
              </c:pt>
              <c:pt idx="8">
                <c:v>97.234209350125028</c:v>
              </c:pt>
              <c:pt idx="9">
                <c:v>96.509340908433941</c:v>
              </c:pt>
              <c:pt idx="10">
                <c:v>99.156434384070096</c:v>
              </c:pt>
              <c:pt idx="11">
                <c:v>97.227063711215791</c:v>
              </c:pt>
              <c:pt idx="12">
                <c:v>96.325420046630455</c:v>
              </c:pt>
              <c:pt idx="13">
                <c:v>97.033245268359238</c:v>
              </c:pt>
              <c:pt idx="14">
                <c:v>97.182832826363921</c:v>
              </c:pt>
              <c:pt idx="15">
                <c:v>97.241408827167831</c:v>
              </c:pt>
              <c:pt idx="16">
                <c:v>98.404847172081489</c:v>
              </c:pt>
              <c:pt idx="17">
                <c:v>101.19458209283148</c:v>
              </c:pt>
              <c:pt idx="18">
                <c:v>99.601260062893587</c:v>
              </c:pt>
              <c:pt idx="19">
                <c:v>100.45619546354794</c:v>
              </c:pt>
              <c:pt idx="20">
                <c:v>99.743769404491758</c:v>
              </c:pt>
              <c:pt idx="21">
                <c:v>100.58735221572297</c:v>
              </c:pt>
              <c:pt idx="22">
                <c:v>101.77189467768682</c:v>
              </c:pt>
              <c:pt idx="23">
                <c:v>101.25676097246917</c:v>
              </c:pt>
              <c:pt idx="24">
                <c:v>101.79273761765933</c:v>
              </c:pt>
              <c:pt idx="25">
                <c:v>101.17938749307586</c:v>
              </c:pt>
              <c:pt idx="26">
                <c:v>102.18718133631019</c:v>
              </c:pt>
              <c:pt idx="27">
                <c:v>102.90284791551218</c:v>
              </c:pt>
              <c:pt idx="28">
                <c:v>103.80147903428202</c:v>
              </c:pt>
              <c:pt idx="29">
                <c:v>103.99426570955453</c:v>
              </c:pt>
              <c:pt idx="30">
                <c:v>102.25864145959733</c:v>
              </c:pt>
              <c:pt idx="31">
                <c:v>103.66252740385551</c:v>
              </c:pt>
              <c:pt idx="32">
                <c:v>103.7137180300594</c:v>
              </c:pt>
              <c:pt idx="33">
                <c:v>102.73580643040576</c:v>
              </c:pt>
              <c:pt idx="34">
                <c:v>103.2311778035081</c:v>
              </c:pt>
              <c:pt idx="35">
                <c:v>103.47173667568835</c:v>
              </c:pt>
              <c:pt idx="36">
                <c:v>102.06646840168609</c:v>
              </c:pt>
              <c:pt idx="37">
                <c:v>104.63905600969592</c:v>
              </c:pt>
              <c:pt idx="38">
                <c:v>104.30788458973372</c:v>
              </c:pt>
              <c:pt idx="39">
                <c:v>105.12502617273616</c:v>
              </c:pt>
              <c:pt idx="40">
                <c:v>104.52248504568603</c:v>
              </c:pt>
              <c:pt idx="41">
                <c:v>102.84320483710316</c:v>
              </c:pt>
              <c:pt idx="42">
                <c:v>108.24296926414154</c:v>
              </c:pt>
              <c:pt idx="43">
                <c:v>106.67126135022207</c:v>
              </c:pt>
              <c:pt idx="44">
                <c:v>106.64785437286581</c:v>
              </c:pt>
              <c:pt idx="45">
                <c:v>106.94272050562421</c:v>
              </c:pt>
              <c:pt idx="46">
                <c:v>107.32237561506403</c:v>
              </c:pt>
              <c:pt idx="47">
                <c:v>108.62848336564268</c:v>
              </c:pt>
              <c:pt idx="48">
                <c:v>110.09368511332191</c:v>
              </c:pt>
            </c:numLit>
          </c:val>
          <c:smooth val="0"/>
          <c:extLst>
            <c:ext xmlns:c16="http://schemas.microsoft.com/office/drawing/2014/chart" uri="{C3380CC4-5D6E-409C-BE32-E72D297353CC}">
              <c16:uniqueId val="{00000002-6A48-4902-9CD1-7116AF6D2CBE}"/>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107.61839729154572</c:v>
              </c:pt>
              <c:pt idx="1">
                <c:v>108.97911323150042</c:v>
              </c:pt>
              <c:pt idx="2">
                <c:v>108.94865810526051</c:v>
              </c:pt>
              <c:pt idx="3">
                <c:v>114.77137282266949</c:v>
              </c:pt>
              <c:pt idx="4">
                <c:v>100.36983514622418</c:v>
              </c:pt>
              <c:pt idx="5">
                <c:v>104.12798638522725</c:v>
              </c:pt>
              <c:pt idx="6">
                <c:v>109.13944443281677</c:v>
              </c:pt>
              <c:pt idx="7">
                <c:v>109.41463339875337</c:v>
              </c:pt>
              <c:pt idx="8">
                <c:v>111.75131000885517</c:v>
              </c:pt>
              <c:pt idx="9">
                <c:v>112.75499454377456</c:v>
              </c:pt>
              <c:pt idx="10">
                <c:v>114.58681678837537</c:v>
              </c:pt>
              <c:pt idx="11">
                <c:v>116.78507715792045</c:v>
              </c:pt>
              <c:pt idx="12">
                <c:v>112.9996259261342</c:v>
              </c:pt>
              <c:pt idx="13">
                <c:v>114.45021166386698</c:v>
              </c:pt>
              <c:pt idx="14">
                <c:v>116.9083610809716</c:v>
              </c:pt>
              <c:pt idx="15">
                <c:v>120.00071506899297</c:v>
              </c:pt>
              <c:pt idx="16">
                <c:v>121.41993974585066</c:v>
              </c:pt>
              <c:pt idx="17">
                <c:v>120.10613307782381</c:v>
              </c:pt>
              <c:pt idx="18">
                <c:v>119.32652931286817</c:v>
              </c:pt>
              <c:pt idx="19">
                <c:v>124.85124472195717</c:v>
              </c:pt>
              <c:pt idx="20">
                <c:v>135.83617333278679</c:v>
              </c:pt>
              <c:pt idx="21">
                <c:v>131.81109576875355</c:v>
              </c:pt>
              <c:pt idx="22">
                <c:v>126.61269889165408</c:v>
              </c:pt>
              <c:pt idx="23">
                <c:v>127.97351679888595</c:v>
              </c:pt>
              <c:pt idx="24">
                <c:v>130.38882788499583</c:v>
              </c:pt>
              <c:pt idx="25">
                <c:v>154.43672048822646</c:v>
              </c:pt>
              <c:pt idx="26">
                <c:v>140.86618649280103</c:v>
              </c:pt>
              <c:pt idx="27">
                <c:v>133.25077799558815</c:v>
              </c:pt>
              <c:pt idx="28">
                <c:v>134.17418616675135</c:v>
              </c:pt>
              <c:pt idx="29">
                <c:v>130.50188937750661</c:v>
              </c:pt>
              <c:pt idx="30">
                <c:v>129.87827332149885</c:v>
              </c:pt>
              <c:pt idx="31">
                <c:v>129.9168588568798</c:v>
              </c:pt>
              <c:pt idx="32">
                <c:v>133.04611725957366</c:v>
              </c:pt>
              <c:pt idx="33">
                <c:v>130.53272503881382</c:v>
              </c:pt>
              <c:pt idx="34">
                <c:v>132.14100107612472</c:v>
              </c:pt>
              <c:pt idx="35">
                <c:v>131.11951507065353</c:v>
              </c:pt>
              <c:pt idx="36">
                <c:v>128.82173268638337</c:v>
              </c:pt>
              <c:pt idx="37">
                <c:v>131.40316166283304</c:v>
              </c:pt>
              <c:pt idx="38">
                <c:v>133.20978314475562</c:v>
              </c:pt>
              <c:pt idx="39">
                <c:v>134.12053263662935</c:v>
              </c:pt>
              <c:pt idx="40">
                <c:v>131.74932350234369</c:v>
              </c:pt>
              <c:pt idx="41">
                <c:v>134.64429899427341</c:v>
              </c:pt>
              <c:pt idx="42">
                <c:v>141.0435836292252</c:v>
              </c:pt>
              <c:pt idx="43">
                <c:v>136.7880767506044</c:v>
              </c:pt>
              <c:pt idx="44">
                <c:v>136.96419957462308</c:v>
              </c:pt>
              <c:pt idx="45">
                <c:v>137.77935415481505</c:v>
              </c:pt>
              <c:pt idx="46">
                <c:v>136.32125121007766</c:v>
              </c:pt>
              <c:pt idx="47">
                <c:v>137.94838057828548</c:v>
              </c:pt>
              <c:pt idx="48">
                <c:v>141.72603111604565</c:v>
              </c:pt>
            </c:numLit>
          </c:val>
          <c:smooth val="0"/>
          <c:extLst>
            <c:ext xmlns:c16="http://schemas.microsoft.com/office/drawing/2014/chart" uri="{C3380CC4-5D6E-409C-BE32-E72D297353CC}">
              <c16:uniqueId val="{00000001-D81D-490A-85A2-FDE1D1A382F5}"/>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108.42391930159671</c:v>
              </c:pt>
              <c:pt idx="1">
                <c:v>109.36410649317226</c:v>
              </c:pt>
              <c:pt idx="2">
                <c:v>109.50180889109369</c:v>
              </c:pt>
              <c:pt idx="3">
                <c:v>114.98878674653112</c:v>
              </c:pt>
              <c:pt idx="4">
                <c:v>100.71837315117666</c:v>
              </c:pt>
              <c:pt idx="5">
                <c:v>103.19529016159859</c:v>
              </c:pt>
              <c:pt idx="6">
                <c:v>107.87360056026098</c:v>
              </c:pt>
              <c:pt idx="7">
                <c:v>109.43731403458941</c:v>
              </c:pt>
              <c:pt idx="8">
                <c:v>112.64501039627564</c:v>
              </c:pt>
              <c:pt idx="9">
                <c:v>112.705061198691</c:v>
              </c:pt>
              <c:pt idx="10">
                <c:v>113.23189838973316</c:v>
              </c:pt>
              <c:pt idx="11">
                <c:v>114.08460924273245</c:v>
              </c:pt>
              <c:pt idx="12">
                <c:v>111.19802899462556</c:v>
              </c:pt>
              <c:pt idx="13">
                <c:v>111.94641246211316</c:v>
              </c:pt>
              <c:pt idx="14">
                <c:v>113.47135475913367</c:v>
              </c:pt>
              <c:pt idx="15">
                <c:v>113.7888047053459</c:v>
              </c:pt>
              <c:pt idx="16">
                <c:v>115.73337670587003</c:v>
              </c:pt>
              <c:pt idx="17">
                <c:v>118.49696004457164</c:v>
              </c:pt>
              <c:pt idx="18">
                <c:v>118.00887723413547</c:v>
              </c:pt>
              <c:pt idx="19">
                <c:v>118.0709698519703</c:v>
              </c:pt>
              <c:pt idx="20">
                <c:v>119.74767497996494</c:v>
              </c:pt>
              <c:pt idx="21">
                <c:v>119.78763306812117</c:v>
              </c:pt>
              <c:pt idx="22">
                <c:v>121.73785626546778</c:v>
              </c:pt>
              <c:pt idx="23">
                <c:v>121.05535686573121</c:v>
              </c:pt>
              <c:pt idx="24">
                <c:v>122.04036195187062</c:v>
              </c:pt>
              <c:pt idx="25">
                <c:v>121.60405243076475</c:v>
              </c:pt>
              <c:pt idx="26">
                <c:v>122.65415948486394</c:v>
              </c:pt>
              <c:pt idx="27">
                <c:v>125.91695824712978</c:v>
              </c:pt>
              <c:pt idx="28">
                <c:v>127.2553313876368</c:v>
              </c:pt>
              <c:pt idx="29">
                <c:v>126.36920400966028</c:v>
              </c:pt>
              <c:pt idx="30">
                <c:v>127.11599071804424</c:v>
              </c:pt>
              <c:pt idx="31">
                <c:v>126.79710728507365</c:v>
              </c:pt>
              <c:pt idx="32">
                <c:v>127.83998719358034</c:v>
              </c:pt>
              <c:pt idx="33">
                <c:v>128.526482403264</c:v>
              </c:pt>
              <c:pt idx="34">
                <c:v>128.61374261567607</c:v>
              </c:pt>
              <c:pt idx="35">
                <c:v>129.1561192623974</c:v>
              </c:pt>
              <c:pt idx="36">
                <c:v>127.23262817265176</c:v>
              </c:pt>
              <c:pt idx="37">
                <c:v>131.21862879082062</c:v>
              </c:pt>
              <c:pt idx="38">
                <c:v>132.45723349854251</c:v>
              </c:pt>
              <c:pt idx="39">
                <c:v>133.85910370608306</c:v>
              </c:pt>
              <c:pt idx="40">
                <c:v>131.28853125128663</c:v>
              </c:pt>
              <c:pt idx="41">
                <c:v>126.83686724599659</c:v>
              </c:pt>
              <c:pt idx="42">
                <c:v>142.8232157888601</c:v>
              </c:pt>
              <c:pt idx="43">
                <c:v>135.07054924477669</c:v>
              </c:pt>
              <c:pt idx="44">
                <c:v>135.88805354857186</c:v>
              </c:pt>
              <c:pt idx="45">
                <c:v>136.39980751488682</c:v>
              </c:pt>
              <c:pt idx="46">
                <c:v>136.40840245298469</c:v>
              </c:pt>
              <c:pt idx="47">
                <c:v>140.41833708100091</c:v>
              </c:pt>
              <c:pt idx="48">
                <c:v>143.42293136068201</c:v>
              </c:pt>
            </c:numLit>
          </c:val>
          <c:smooth val="0"/>
          <c:extLst>
            <c:ext xmlns:c16="http://schemas.microsoft.com/office/drawing/2014/chart" uri="{C3380CC4-5D6E-409C-BE32-E72D297353CC}">
              <c16:uniqueId val="{00000002-D81D-490A-85A2-FDE1D1A382F5}"/>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96.248398942412322</c:v>
              </c:pt>
              <c:pt idx="1">
                <c:v>96.753534372060884</c:v>
              </c:pt>
              <c:pt idx="2">
                <c:v>97.598781503673237</c:v>
              </c:pt>
              <c:pt idx="3">
                <c:v>86.918041373045682</c:v>
              </c:pt>
              <c:pt idx="4">
                <c:v>47.405707790708448</c:v>
              </c:pt>
              <c:pt idx="5">
                <c:v>68.005931546455272</c:v>
              </c:pt>
              <c:pt idx="6">
                <c:v>83.148893522052205</c:v>
              </c:pt>
              <c:pt idx="7">
                <c:v>89.989876073555948</c:v>
              </c:pt>
              <c:pt idx="8">
                <c:v>92.081267048824827</c:v>
              </c:pt>
              <c:pt idx="9">
                <c:v>92.361604190144945</c:v>
              </c:pt>
              <c:pt idx="10">
                <c:v>90.425635333478539</c:v>
              </c:pt>
              <c:pt idx="11">
                <c:v>89.657796594586088</c:v>
              </c:pt>
              <c:pt idx="12">
                <c:v>88.737896199080197</c:v>
              </c:pt>
              <c:pt idx="13">
                <c:v>93.553696664963468</c:v>
              </c:pt>
              <c:pt idx="14">
                <c:v>90.140937790661269</c:v>
              </c:pt>
              <c:pt idx="15">
                <c:v>87.452639484027813</c:v>
              </c:pt>
              <c:pt idx="16">
                <c:v>92.428280343860308</c:v>
              </c:pt>
              <c:pt idx="17">
                <c:v>89.246589920960176</c:v>
              </c:pt>
              <c:pt idx="18">
                <c:v>89.810229752318591</c:v>
              </c:pt>
              <c:pt idx="19">
                <c:v>89.384222914221596</c:v>
              </c:pt>
              <c:pt idx="20">
                <c:v>89.439091314829795</c:v>
              </c:pt>
              <c:pt idx="21">
                <c:v>90.425771534062903</c:v>
              </c:pt>
              <c:pt idx="22">
                <c:v>89.967154704753867</c:v>
              </c:pt>
              <c:pt idx="23">
                <c:v>89.271322896575924</c:v>
              </c:pt>
              <c:pt idx="24">
                <c:v>90.857976407837327</c:v>
              </c:pt>
              <c:pt idx="25">
                <c:v>90.776057995066267</c:v>
              </c:pt>
              <c:pt idx="26">
                <c:v>88.152420131461909</c:v>
              </c:pt>
              <c:pt idx="27">
                <c:v>87.273671642486804</c:v>
              </c:pt>
              <c:pt idx="28">
                <c:v>85.602837156422666</c:v>
              </c:pt>
              <c:pt idx="29">
                <c:v>95.449608645989713</c:v>
              </c:pt>
              <c:pt idx="30">
                <c:v>90.593279230750241</c:v>
              </c:pt>
              <c:pt idx="31">
                <c:v>91.806876628776052</c:v>
              </c:pt>
              <c:pt idx="32">
                <c:v>92.171343625662246</c:v>
              </c:pt>
              <c:pt idx="33">
                <c:v>92.797194490794922</c:v>
              </c:pt>
              <c:pt idx="34">
                <c:v>88.589458653027648</c:v>
              </c:pt>
              <c:pt idx="35">
                <c:v>92.664401440253684</c:v>
              </c:pt>
              <c:pt idx="36">
                <c:v>90.587145648154859</c:v>
              </c:pt>
              <c:pt idx="37">
                <c:v>92.525213413656928</c:v>
              </c:pt>
              <c:pt idx="38">
                <c:v>92.316995733600393</c:v>
              </c:pt>
              <c:pt idx="39">
                <c:v>92.241355655551658</c:v>
              </c:pt>
              <c:pt idx="40">
                <c:v>92.01514265332581</c:v>
              </c:pt>
              <c:pt idx="41">
                <c:v>92.81112469589543</c:v>
              </c:pt>
              <c:pt idx="42">
                <c:v>96.187801432117908</c:v>
              </c:pt>
              <c:pt idx="43">
                <c:v>93.025413883751852</c:v>
              </c:pt>
              <c:pt idx="44">
                <c:v>92.599815253451922</c:v>
              </c:pt>
              <c:pt idx="45">
                <c:v>91.008666290835137</c:v>
              </c:pt>
              <c:pt idx="46">
                <c:v>93.633878328549841</c:v>
              </c:pt>
              <c:pt idx="47">
                <c:v>92.760916175107454</c:v>
              </c:pt>
              <c:pt idx="48">
                <c:v>95.571690934680205</c:v>
              </c:pt>
            </c:numLit>
          </c:val>
          <c:smooth val="0"/>
          <c:extLst>
            <c:ext xmlns:c16="http://schemas.microsoft.com/office/drawing/2014/chart" uri="{C3380CC4-5D6E-409C-BE32-E72D297353CC}">
              <c16:uniqueId val="{00000001-B486-4EB3-886B-4506F2841A2D}"/>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112.65419150643578</c:v>
              </c:pt>
              <c:pt idx="1">
                <c:v>112.78950071223788</c:v>
              </c:pt>
              <c:pt idx="2">
                <c:v>114.70897524011998</c:v>
              </c:pt>
              <c:pt idx="3">
                <c:v>101.81843374605242</c:v>
              </c:pt>
              <c:pt idx="4">
                <c:v>57.84922084697719</c:v>
              </c:pt>
              <c:pt idx="5">
                <c:v>85.00059252218584</c:v>
              </c:pt>
              <c:pt idx="6">
                <c:v>104.15555181766901</c:v>
              </c:pt>
              <c:pt idx="7">
                <c:v>114.09644986037793</c:v>
              </c:pt>
              <c:pt idx="8">
                <c:v>113.81674450893064</c:v>
              </c:pt>
              <c:pt idx="9">
                <c:v>113.91589773707236</c:v>
              </c:pt>
              <c:pt idx="10">
                <c:v>112.7265549052112</c:v>
              </c:pt>
              <c:pt idx="11">
                <c:v>116.20544796248868</c:v>
              </c:pt>
              <c:pt idx="12">
                <c:v>114.40247518268987</c:v>
              </c:pt>
              <c:pt idx="13">
                <c:v>118.61405489746757</c:v>
              </c:pt>
              <c:pt idx="14">
                <c:v>114.89093166657014</c:v>
              </c:pt>
              <c:pt idx="15">
                <c:v>112.79500474056874</c:v>
              </c:pt>
              <c:pt idx="16">
                <c:v>118.71252796660031</c:v>
              </c:pt>
              <c:pt idx="17">
                <c:v>115.05642352445025</c:v>
              </c:pt>
              <c:pt idx="18">
                <c:v>116.95348569856539</c:v>
              </c:pt>
              <c:pt idx="19">
                <c:v>114.63982201898158</c:v>
              </c:pt>
              <c:pt idx="20">
                <c:v>115.91770349822067</c:v>
              </c:pt>
              <c:pt idx="21">
                <c:v>117.13285063250747</c:v>
              </c:pt>
              <c:pt idx="22">
                <c:v>118.98672251346952</c:v>
              </c:pt>
              <c:pt idx="23">
                <c:v>113.29209951986708</c:v>
              </c:pt>
              <c:pt idx="24">
                <c:v>118.09926212333175</c:v>
              </c:pt>
              <c:pt idx="25">
                <c:v>118.80763260106973</c:v>
              </c:pt>
              <c:pt idx="26">
                <c:v>114.96016596333662</c:v>
              </c:pt>
              <c:pt idx="27">
                <c:v>116.7438947108639</c:v>
              </c:pt>
              <c:pt idx="28">
                <c:v>113.30351781418759</c:v>
              </c:pt>
              <c:pt idx="29">
                <c:v>125.32762564141969</c:v>
              </c:pt>
              <c:pt idx="30">
                <c:v>119.31660414574425</c:v>
              </c:pt>
              <c:pt idx="31">
                <c:v>120.82024709043554</c:v>
              </c:pt>
              <c:pt idx="32">
                <c:v>123.07778155195739</c:v>
              </c:pt>
              <c:pt idx="33">
                <c:v>122.30511698415658</c:v>
              </c:pt>
              <c:pt idx="34">
                <c:v>118.81985967935962</c:v>
              </c:pt>
              <c:pt idx="35">
                <c:v>123.97587934394497</c:v>
              </c:pt>
              <c:pt idx="36">
                <c:v>121.16327349801712</c:v>
              </c:pt>
              <c:pt idx="37">
                <c:v>124.66762091706455</c:v>
              </c:pt>
              <c:pt idx="38">
                <c:v>124.51958115127188</c:v>
              </c:pt>
              <c:pt idx="39">
                <c:v>123.62785065844064</c:v>
              </c:pt>
              <c:pt idx="40">
                <c:v>124.00857412691089</c:v>
              </c:pt>
              <c:pt idx="41">
                <c:v>126.55449740947813</c:v>
              </c:pt>
              <c:pt idx="42">
                <c:v>133.59574860790977</c:v>
              </c:pt>
              <c:pt idx="43">
                <c:v>128.52566406237574</c:v>
              </c:pt>
              <c:pt idx="44">
                <c:v>126.65150821680081</c:v>
              </c:pt>
              <c:pt idx="45">
                <c:v>127.2180583865663</c:v>
              </c:pt>
              <c:pt idx="46">
                <c:v>129.36515856330314</c:v>
              </c:pt>
              <c:pt idx="47">
                <c:v>129.58495393594461</c:v>
              </c:pt>
              <c:pt idx="48">
                <c:v>133.20577954038777</c:v>
              </c:pt>
            </c:numLit>
          </c:val>
          <c:smooth val="0"/>
          <c:extLst>
            <c:ext xmlns:c16="http://schemas.microsoft.com/office/drawing/2014/chart" uri="{C3380CC4-5D6E-409C-BE32-E72D297353CC}">
              <c16:uniqueId val="{00000001-DFF1-4D0C-8D63-2183F6E996E0}"/>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104.00812561177919</c:v>
              </c:pt>
              <c:pt idx="1">
                <c:v>104.33833804389421</c:v>
              </c:pt>
              <c:pt idx="2">
                <c:v>105.69168077303826</c:v>
              </c:pt>
              <c:pt idx="3">
                <c:v>93.965733316585343</c:v>
              </c:pt>
              <c:pt idx="4">
                <c:v>52.345353740049596</c:v>
              </c:pt>
              <c:pt idx="5">
                <c:v>76.044185321491625</c:v>
              </c:pt>
              <c:pt idx="6">
                <c:v>93.084769888563912</c:v>
              </c:pt>
              <c:pt idx="7">
                <c:v>101.39197218020006</c:v>
              </c:pt>
              <c:pt idx="8">
                <c:v>102.36186540824002</c:v>
              </c:pt>
              <c:pt idx="9">
                <c:v>102.55650491333415</c:v>
              </c:pt>
              <c:pt idx="10">
                <c:v>100.97368046307878</c:v>
              </c:pt>
              <c:pt idx="11">
                <c:v>102.21449067228119</c:v>
              </c:pt>
              <c:pt idx="12">
                <c:v>100.87690851561455</c:v>
              </c:pt>
              <c:pt idx="13">
                <c:v>105.40692041881539</c:v>
              </c:pt>
              <c:pt idx="14">
                <c:v>101.84736323740948</c:v>
              </c:pt>
              <c:pt idx="15">
                <c:v>99.439248895221638</c:v>
              </c:pt>
              <c:pt idx="16">
                <c:v>104.86038787334857</c:v>
              </c:pt>
              <c:pt idx="17">
                <c:v>101.45430578493584</c:v>
              </c:pt>
              <c:pt idx="18">
                <c:v>102.64863705495777</c:v>
              </c:pt>
              <c:pt idx="19">
                <c:v>101.32979306325566</c:v>
              </c:pt>
              <c:pt idx="20">
                <c:v>101.96313075549983</c:v>
              </c:pt>
              <c:pt idx="21">
                <c:v>103.05787285634527</c:v>
              </c:pt>
              <c:pt idx="22">
                <c:v>103.69303313336455</c:v>
              </c:pt>
              <c:pt idx="23">
                <c:v>100.63283805990943</c:v>
              </c:pt>
              <c:pt idx="24">
                <c:v>103.74275051731345</c:v>
              </c:pt>
              <c:pt idx="25">
                <c:v>104.03462847897875</c:v>
              </c:pt>
              <c:pt idx="26">
                <c:v>100.83213551036894</c:v>
              </c:pt>
              <c:pt idx="27">
                <c:v>101.21270415209898</c:v>
              </c:pt>
              <c:pt idx="28">
                <c:v>98.704899103191423</c:v>
              </c:pt>
              <c:pt idx="29">
                <c:v>109.58152238331517</c:v>
              </c:pt>
              <c:pt idx="30">
                <c:v>104.17903862067068</c:v>
              </c:pt>
              <c:pt idx="31">
                <c:v>105.52982379277131</c:v>
              </c:pt>
              <c:pt idx="32">
                <c:v>106.78968709769427</c:v>
              </c:pt>
              <c:pt idx="33">
                <c:v>106.75405833847449</c:v>
              </c:pt>
              <c:pt idx="34">
                <c:v>102.88804545730663</c:v>
              </c:pt>
              <c:pt idx="35">
                <c:v>107.47432355760232</c:v>
              </c:pt>
              <c:pt idx="36">
                <c:v>105.04925674681911</c:v>
              </c:pt>
              <c:pt idx="37">
                <c:v>107.72815443272108</c:v>
              </c:pt>
              <c:pt idx="38">
                <c:v>107.54840012402549</c:v>
              </c:pt>
              <c:pt idx="39">
                <c:v>107.08675988588151</c:v>
              </c:pt>
              <c:pt idx="40">
                <c:v>107.14761994641029</c:v>
              </c:pt>
              <c:pt idx="41">
                <c:v>108.77130145286394</c:v>
              </c:pt>
              <c:pt idx="42">
                <c:v>113.88127428406712</c:v>
              </c:pt>
              <c:pt idx="43">
                <c:v>109.81657084890524</c:v>
              </c:pt>
              <c:pt idx="44">
                <c:v>108.70582348155966</c:v>
              </c:pt>
              <c:pt idx="45">
                <c:v>108.13523816661039</c:v>
              </c:pt>
              <c:pt idx="46">
                <c:v>110.53430950773321</c:v>
              </c:pt>
              <c:pt idx="47">
                <c:v>110.17820746240281</c:v>
              </c:pt>
              <c:pt idx="48">
                <c:v>113.372125743994</c:v>
              </c:pt>
            </c:numLit>
          </c:val>
          <c:smooth val="0"/>
          <c:extLst>
            <c:ext xmlns:c16="http://schemas.microsoft.com/office/drawing/2014/chart" uri="{C3380CC4-5D6E-409C-BE32-E72D297353CC}">
              <c16:uniqueId val="{00000001-FC56-4E4F-A5C8-0FF3FCE6C906}"/>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96.548519822140307</c:v>
              </c:pt>
              <c:pt idx="1">
                <c:v>96.291167112533557</c:v>
              </c:pt>
              <c:pt idx="2">
                <c:v>98.038843907631872</c:v>
              </c:pt>
              <c:pt idx="3">
                <c:v>48.445811093421106</c:v>
              </c:pt>
              <c:pt idx="4">
                <c:v>-0.27965670011634192</c:v>
              </c:pt>
              <c:pt idx="5">
                <c:v>64.393101393730362</c:v>
              </c:pt>
              <c:pt idx="6">
                <c:v>100.99365373808263</c:v>
              </c:pt>
              <c:pt idx="7">
                <c:v>104.49353119935441</c:v>
              </c:pt>
              <c:pt idx="8">
                <c:v>104.98543788550974</c:v>
              </c:pt>
              <c:pt idx="9">
                <c:v>99.652929370411513</c:v>
              </c:pt>
              <c:pt idx="10">
                <c:v>96.914311863681704</c:v>
              </c:pt>
              <c:pt idx="11">
                <c:v>101.61999356188022</c:v>
              </c:pt>
              <c:pt idx="12">
                <c:v>99.780290459417259</c:v>
              </c:pt>
              <c:pt idx="13">
                <c:v>99.701853325836652</c:v>
              </c:pt>
              <c:pt idx="14">
                <c:v>100.04365015939254</c:v>
              </c:pt>
              <c:pt idx="15">
                <c:v>95.106402864056221</c:v>
              </c:pt>
              <c:pt idx="16">
                <c:v>100.98129055554475</c:v>
              </c:pt>
              <c:pt idx="17">
                <c:v>97.662174830547684</c:v>
              </c:pt>
              <c:pt idx="18">
                <c:v>100.02118530785779</c:v>
              </c:pt>
              <c:pt idx="19">
                <c:v>100.76064616180886</c:v>
              </c:pt>
              <c:pt idx="20">
                <c:v>95.209539217230258</c:v>
              </c:pt>
              <c:pt idx="21">
                <c:v>100.59686003555962</c:v>
              </c:pt>
              <c:pt idx="22">
                <c:v>101.32132543393047</c:v>
              </c:pt>
              <c:pt idx="23">
                <c:v>99.309491238746588</c:v>
              </c:pt>
              <c:pt idx="24">
                <c:v>96.341208453049532</c:v>
              </c:pt>
              <c:pt idx="25">
                <c:v>99.747288356089399</c:v>
              </c:pt>
              <c:pt idx="26">
                <c:v>99.316764166316091</c:v>
              </c:pt>
              <c:pt idx="27">
                <c:v>100.55207138686366</c:v>
              </c:pt>
              <c:pt idx="28">
                <c:v>98.372668019211758</c:v>
              </c:pt>
              <c:pt idx="29">
                <c:v>103.8954255396868</c:v>
              </c:pt>
              <c:pt idx="30">
                <c:v>99.976189497988884</c:v>
              </c:pt>
              <c:pt idx="31">
                <c:v>99.547693204884311</c:v>
              </c:pt>
              <c:pt idx="32">
                <c:v>99.633562889525223</c:v>
              </c:pt>
              <c:pt idx="33">
                <c:v>101.34930345219</c:v>
              </c:pt>
              <c:pt idx="34">
                <c:v>105.14450382278207</c:v>
              </c:pt>
              <c:pt idx="35">
                <c:v>104.65199258684666</c:v>
              </c:pt>
              <c:pt idx="36">
                <c:v>100.61625661028518</c:v>
              </c:pt>
              <c:pt idx="37">
                <c:v>103.28164213937605</c:v>
              </c:pt>
              <c:pt idx="38">
                <c:v>100.1572200181742</c:v>
              </c:pt>
              <c:pt idx="39">
                <c:v>105.09370347199176</c:v>
              </c:pt>
              <c:pt idx="40">
                <c:v>101.81397279979933</c:v>
              </c:pt>
              <c:pt idx="41">
                <c:v>102.54535011735683</c:v>
              </c:pt>
              <c:pt idx="42">
                <c:v>104.51311873729982</c:v>
              </c:pt>
              <c:pt idx="43">
                <c:v>102.35514031935126</c:v>
              </c:pt>
              <c:pt idx="44">
                <c:v>100.69701433055296</c:v>
              </c:pt>
              <c:pt idx="45">
                <c:v>102.55526816041383</c:v>
              </c:pt>
              <c:pt idx="46">
                <c:v>98.48281399657948</c:v>
              </c:pt>
              <c:pt idx="47">
                <c:v>94.892323822226416</c:v>
              </c:pt>
              <c:pt idx="48">
                <c:v>98.204139505573252</c:v>
              </c:pt>
            </c:numLit>
          </c:val>
          <c:smooth val="0"/>
          <c:extLst>
            <c:ext xmlns:c16="http://schemas.microsoft.com/office/drawing/2014/chart" uri="{C3380CC4-5D6E-409C-BE32-E72D297353CC}">
              <c16:uniqueId val="{00000001-6931-49C1-A7EC-06D455466900}"/>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114.13258243702791</c:v>
              </c:pt>
              <c:pt idx="1">
                <c:v>112.2668219630889</c:v>
              </c:pt>
              <c:pt idx="2">
                <c:v>115.20677530431296</c:v>
              </c:pt>
              <c:pt idx="3">
                <c:v>64.618979732669501</c:v>
              </c:pt>
              <c:pt idx="4">
                <c:v>6.2888742947381253</c:v>
              </c:pt>
              <c:pt idx="5">
                <c:v>67.722699668258358</c:v>
              </c:pt>
              <c:pt idx="6">
                <c:v>119.16788730019977</c:v>
              </c:pt>
              <c:pt idx="7">
                <c:v>120.02751614578612</c:v>
              </c:pt>
              <c:pt idx="8">
                <c:v>124.73618286395798</c:v>
              </c:pt>
              <c:pt idx="9">
                <c:v>116.28776297349171</c:v>
              </c:pt>
              <c:pt idx="10">
                <c:v>112.61674142567477</c:v>
              </c:pt>
              <c:pt idx="11">
                <c:v>119.82296366412612</c:v>
              </c:pt>
              <c:pt idx="12">
                <c:v>120.0389849883349</c:v>
              </c:pt>
              <c:pt idx="13">
                <c:v>120.41980664123166</c:v>
              </c:pt>
              <c:pt idx="14">
                <c:v>120.45865397679853</c:v>
              </c:pt>
              <c:pt idx="15">
                <c:v>116.67111185807161</c:v>
              </c:pt>
              <c:pt idx="16">
                <c:v>120.10800481971799</c:v>
              </c:pt>
              <c:pt idx="17">
                <c:v>118.86624107161691</c:v>
              </c:pt>
              <c:pt idx="18">
                <c:v>118.15448713756655</c:v>
              </c:pt>
              <c:pt idx="19">
                <c:v>120.16356684036622</c:v>
              </c:pt>
              <c:pt idx="20">
                <c:v>111.79199200749315</c:v>
              </c:pt>
              <c:pt idx="21">
                <c:v>117.31526515615845</c:v>
              </c:pt>
              <c:pt idx="22">
                <c:v>121.88921767786331</c:v>
              </c:pt>
              <c:pt idx="23">
                <c:v>119.91900091967371</c:v>
              </c:pt>
              <c:pt idx="24">
                <c:v>115.64111622743067</c:v>
              </c:pt>
              <c:pt idx="25">
                <c:v>119.43356866446135</c:v>
              </c:pt>
              <c:pt idx="26">
                <c:v>117.29458194220403</c:v>
              </c:pt>
              <c:pt idx="27">
                <c:v>120.78081908632781</c:v>
              </c:pt>
              <c:pt idx="28">
                <c:v>116.91657090438936</c:v>
              </c:pt>
              <c:pt idx="29">
                <c:v>119.80326394804675</c:v>
              </c:pt>
              <c:pt idx="30">
                <c:v>118.25869258131934</c:v>
              </c:pt>
              <c:pt idx="31">
                <c:v>118.16229088655447</c:v>
              </c:pt>
              <c:pt idx="32">
                <c:v>120.14444618526711</c:v>
              </c:pt>
              <c:pt idx="33">
                <c:v>124.02822092298165</c:v>
              </c:pt>
              <c:pt idx="34">
                <c:v>124.65223027485035</c:v>
              </c:pt>
              <c:pt idx="35">
                <c:v>123.70838749385132</c:v>
              </c:pt>
              <c:pt idx="36">
                <c:v>120.41098939229322</c:v>
              </c:pt>
              <c:pt idx="37">
                <c:v>125.32518222667413</c:v>
              </c:pt>
              <c:pt idx="38">
                <c:v>123.68064395312888</c:v>
              </c:pt>
              <c:pt idx="39">
                <c:v>125.36976720167101</c:v>
              </c:pt>
              <c:pt idx="40">
                <c:v>124.62679849841524</c:v>
              </c:pt>
              <c:pt idx="41">
                <c:v>123.64579623993185</c:v>
              </c:pt>
              <c:pt idx="42">
                <c:v>127.74825319438644</c:v>
              </c:pt>
              <c:pt idx="43">
                <c:v>125.10245406010793</c:v>
              </c:pt>
              <c:pt idx="44">
                <c:v>125.31617168260631</c:v>
              </c:pt>
              <c:pt idx="45">
                <c:v>127.1586901517541</c:v>
              </c:pt>
              <c:pt idx="46">
                <c:v>122.570592497045</c:v>
              </c:pt>
              <c:pt idx="47">
                <c:v>118.79292658118226</c:v>
              </c:pt>
              <c:pt idx="48">
                <c:v>122.15912303262637</c:v>
              </c:pt>
            </c:numLit>
          </c:val>
          <c:smooth val="0"/>
          <c:extLst>
            <c:ext xmlns:c16="http://schemas.microsoft.com/office/drawing/2014/chart" uri="{C3380CC4-5D6E-409C-BE32-E72D297353CC}">
              <c16:uniqueId val="{00000001-991B-4B76-8CAB-7922FB982A26}"/>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106.03092707548582</c:v>
              </c:pt>
              <c:pt idx="1">
                <c:v>104.90622204890492</c:v>
              </c:pt>
              <c:pt idx="2">
                <c:v>107.29684763328953</c:v>
              </c:pt>
              <c:pt idx="3">
                <c:v>57.167377603571389</c:v>
              </c:pt>
              <c:pt idx="4">
                <c:v>3.2624989048516828</c:v>
              </c:pt>
              <c:pt idx="5">
                <c:v>66.18862541571491</c:v>
              </c:pt>
              <c:pt idx="6">
                <c:v>110.79431743723862</c:v>
              </c:pt>
              <c:pt idx="7">
                <c:v>112.8704105790202</c:v>
              </c:pt>
              <c:pt idx="8">
                <c:v>115.63625343049364</c:v>
              </c:pt>
              <c:pt idx="9">
                <c:v>108.62345400232982</c:v>
              </c:pt>
              <c:pt idx="10">
                <c:v>105.38202693242391</c:v>
              </c:pt>
              <c:pt idx="11">
                <c:v>111.4361537695804</c:v>
              </c:pt>
              <c:pt idx="12">
                <c:v>110.70502361986885</c:v>
              </c:pt>
              <c:pt idx="13">
                <c:v>110.87424704934656</c:v>
              </c:pt>
              <c:pt idx="14">
                <c:v>111.05267489474289</c:v>
              </c:pt>
              <c:pt idx="15">
                <c:v>106.73541928987405</c:v>
              </c:pt>
              <c:pt idx="16">
                <c:v>111.29559038735428</c:v>
              </c:pt>
              <c:pt idx="17">
                <c:v>109.09671051938794</c:v>
              </c:pt>
              <c:pt idx="18">
                <c:v>109.79977610129335</c:v>
              </c:pt>
              <c:pt idx="19">
                <c:v>111.22389346750643</c:v>
              </c:pt>
              <c:pt idx="20">
                <c:v>104.15181689562746</c:v>
              </c:pt>
              <c:pt idx="21">
                <c:v>109.61245156591022</c:v>
              </c:pt>
              <c:pt idx="22">
                <c:v>112.41279700516864</c:v>
              </c:pt>
              <c:pt idx="23">
                <c:v>110.42340548976037</c:v>
              </c:pt>
              <c:pt idx="24">
                <c:v>106.74890486978919</c:v>
              </c:pt>
              <c:pt idx="25">
                <c:v>110.36334058906154</c:v>
              </c:pt>
              <c:pt idx="26">
                <c:v>109.01150840210335</c:v>
              </c:pt>
              <c:pt idx="27">
                <c:v>111.46065537638452</c:v>
              </c:pt>
              <c:pt idx="28">
                <c:v>108.37268013671111</c:v>
              </c:pt>
              <c:pt idx="29">
                <c:v>112.47390968252462</c:v>
              </c:pt>
              <c:pt idx="30">
                <c:v>109.8352387770734</c:v>
              </c:pt>
              <c:pt idx="31">
                <c:v>109.58582830145376</c:v>
              </c:pt>
              <c:pt idx="32">
                <c:v>110.69429173221023</c:v>
              </c:pt>
              <c:pt idx="33">
                <c:v>113.57916956634872</c:v>
              </c:pt>
              <c:pt idx="34">
                <c:v>115.66426884277004</c:v>
              </c:pt>
              <c:pt idx="35">
                <c:v>114.92837189954355</c:v>
              </c:pt>
              <c:pt idx="36">
                <c:v>111.29079308237617</c:v>
              </c:pt>
              <c:pt idx="37">
                <c:v>115.16887371896767</c:v>
              </c:pt>
              <c:pt idx="38">
                <c:v>112.84249591997191</c:v>
              </c:pt>
              <c:pt idx="39">
                <c:v>116.02780317298031</c:v>
              </c:pt>
              <c:pt idx="40">
                <c:v>114.11605046020952</c:v>
              </c:pt>
              <c:pt idx="41">
                <c:v>113.92400746996039</c:v>
              </c:pt>
              <c:pt idx="42">
                <c:v>117.04293123477112</c:v>
              </c:pt>
              <c:pt idx="43">
                <c:v>114.6218899058123</c:v>
              </c:pt>
              <c:pt idx="44">
                <c:v>113.97317703306263</c:v>
              </c:pt>
              <c:pt idx="45">
                <c:v>115.82294538935417</c:v>
              </c:pt>
              <c:pt idx="46">
                <c:v>111.47242456452697</c:v>
              </c:pt>
              <c:pt idx="47">
                <c:v>107.78099772679791</c:v>
              </c:pt>
              <c:pt idx="48">
                <c:v>111.1221388624672</c:v>
              </c:pt>
            </c:numLit>
          </c:val>
          <c:smooth val="0"/>
          <c:extLst>
            <c:ext xmlns:c16="http://schemas.microsoft.com/office/drawing/2014/chart" uri="{C3380CC4-5D6E-409C-BE32-E72D297353CC}">
              <c16:uniqueId val="{00000001-809E-47D5-B540-A959DE99D17A}"/>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93.961147562540873</c:v>
              </c:pt>
              <c:pt idx="1">
                <c:v>94.950803409187529</c:v>
              </c:pt>
              <c:pt idx="2">
                <c:v>93.914224316063667</c:v>
              </c:pt>
              <c:pt idx="3">
                <c:v>76.929465386537046</c:v>
              </c:pt>
              <c:pt idx="4">
                <c:v>22.045854637632335</c:v>
              </c:pt>
              <c:pt idx="5">
                <c:v>49.525772685303394</c:v>
              </c:pt>
              <c:pt idx="6">
                <c:v>85.856789136682821</c:v>
              </c:pt>
              <c:pt idx="7">
                <c:v>90.129584484044983</c:v>
              </c:pt>
              <c:pt idx="8">
                <c:v>92.613800606870299</c:v>
              </c:pt>
              <c:pt idx="9">
                <c:v>91.587942845436615</c:v>
              </c:pt>
              <c:pt idx="10">
                <c:v>91.575309854267701</c:v>
              </c:pt>
              <c:pt idx="11">
                <c:v>92.416548878977295</c:v>
              </c:pt>
              <c:pt idx="12">
                <c:v>93.56221831220563</c:v>
              </c:pt>
              <c:pt idx="13">
                <c:v>88.030619555246417</c:v>
              </c:pt>
              <c:pt idx="14">
                <c:v>90.912775670493659</c:v>
              </c:pt>
              <c:pt idx="15">
                <c:v>89.794044237825858</c:v>
              </c:pt>
              <c:pt idx="16">
                <c:v>92.193355387376698</c:v>
              </c:pt>
              <c:pt idx="17">
                <c:v>91.806921129903145</c:v>
              </c:pt>
              <c:pt idx="18">
                <c:v>91.098449565040923</c:v>
              </c:pt>
              <c:pt idx="19">
                <c:v>90.586904675738339</c:v>
              </c:pt>
              <c:pt idx="20">
                <c:v>88.074049551144626</c:v>
              </c:pt>
              <c:pt idx="21">
                <c:v>88.898737533813801</c:v>
              </c:pt>
              <c:pt idx="22">
                <c:v>89.905303066303674</c:v>
              </c:pt>
              <c:pt idx="23">
                <c:v>88.21457624082457</c:v>
              </c:pt>
              <c:pt idx="24">
                <c:v>86.974764251863178</c:v>
              </c:pt>
              <c:pt idx="25">
                <c:v>89.539382675922255</c:v>
              </c:pt>
              <c:pt idx="26">
                <c:v>87.029791034357416</c:v>
              </c:pt>
              <c:pt idx="27">
                <c:v>87.789873628821766</c:v>
              </c:pt>
              <c:pt idx="28">
                <c:v>85.501801931315754</c:v>
              </c:pt>
              <c:pt idx="29">
                <c:v>88.712505550897134</c:v>
              </c:pt>
              <c:pt idx="30">
                <c:v>88.924476603080805</c:v>
              </c:pt>
              <c:pt idx="31">
                <c:v>90.057273091379187</c:v>
              </c:pt>
              <c:pt idx="32">
                <c:v>90.40079754861793</c:v>
              </c:pt>
              <c:pt idx="33">
                <c:v>89.595332392825526</c:v>
              </c:pt>
              <c:pt idx="34">
                <c:v>89.003730594672291</c:v>
              </c:pt>
              <c:pt idx="35">
                <c:v>89.749748785660074</c:v>
              </c:pt>
              <c:pt idx="36">
                <c:v>87.241029643875152</c:v>
              </c:pt>
              <c:pt idx="37">
                <c:v>89.251666910425214</c:v>
              </c:pt>
              <c:pt idx="38">
                <c:v>90.1090846988794</c:v>
              </c:pt>
              <c:pt idx="39">
                <c:v>91.017053590863824</c:v>
              </c:pt>
              <c:pt idx="40">
                <c:v>90.676094124859333</c:v>
              </c:pt>
              <c:pt idx="41">
                <c:v>88.431601629592421</c:v>
              </c:pt>
              <c:pt idx="42">
                <c:v>91.729465355602997</c:v>
              </c:pt>
              <c:pt idx="43">
                <c:v>89.373771683619552</c:v>
              </c:pt>
              <c:pt idx="44">
                <c:v>88.635309589594158</c:v>
              </c:pt>
              <c:pt idx="45">
                <c:v>89.277089923822686</c:v>
              </c:pt>
              <c:pt idx="46">
                <c:v>89.228373359182783</c:v>
              </c:pt>
              <c:pt idx="47">
                <c:v>89.086342797844736</c:v>
              </c:pt>
              <c:pt idx="48">
                <c:v>93.104666147612619</c:v>
              </c:pt>
            </c:numLit>
          </c:val>
          <c:smooth val="0"/>
          <c:extLst>
            <c:ext xmlns:c16="http://schemas.microsoft.com/office/drawing/2014/chart" uri="{C3380CC4-5D6E-409C-BE32-E72D297353CC}">
              <c16:uniqueId val="{00000001-4639-4398-834B-F33AA15FCC6C}"/>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106.22738435258385</c:v>
              </c:pt>
              <c:pt idx="1">
                <c:v>110.38770027881435</c:v>
              </c:pt>
              <c:pt idx="2">
                <c:v>114.9225260692251</c:v>
              </c:pt>
              <c:pt idx="3">
                <c:v>85.398219298858962</c:v>
              </c:pt>
              <c:pt idx="4">
                <c:v>20.942156302249078</c:v>
              </c:pt>
              <c:pt idx="5">
                <c:v>54.19640338489743</c:v>
              </c:pt>
              <c:pt idx="6">
                <c:v>89.274030375027579</c:v>
              </c:pt>
              <c:pt idx="7">
                <c:v>105.11691190412702</c:v>
              </c:pt>
              <c:pt idx="8">
                <c:v>112.34675493656752</c:v>
              </c:pt>
              <c:pt idx="9">
                <c:v>112.66461985022875</c:v>
              </c:pt>
              <c:pt idx="10">
                <c:v>110.88313814922053</c:v>
              </c:pt>
              <c:pt idx="11">
                <c:v>112.81224166421013</c:v>
              </c:pt>
              <c:pt idx="12">
                <c:v>114.90293781967486</c:v>
              </c:pt>
              <c:pt idx="13">
                <c:v>107.41742209833282</c:v>
              </c:pt>
              <c:pt idx="14">
                <c:v>110.35188366446917</c:v>
              </c:pt>
              <c:pt idx="15">
                <c:v>110.73085030370092</c:v>
              </c:pt>
              <c:pt idx="16">
                <c:v>113.16801521746696</c:v>
              </c:pt>
              <c:pt idx="17">
                <c:v>115.03287670716162</c:v>
              </c:pt>
              <c:pt idx="18">
                <c:v>113.60532501134361</c:v>
              </c:pt>
              <c:pt idx="19">
                <c:v>115.1815013989077</c:v>
              </c:pt>
              <c:pt idx="20">
                <c:v>111.24984311897066</c:v>
              </c:pt>
              <c:pt idx="21">
                <c:v>111.92788781127612</c:v>
              </c:pt>
              <c:pt idx="22">
                <c:v>116.14855719686061</c:v>
              </c:pt>
              <c:pt idx="23">
                <c:v>104.19461911205697</c:v>
              </c:pt>
              <c:pt idx="24">
                <c:v>109.13614433435856</c:v>
              </c:pt>
              <c:pt idx="25">
                <c:v>111.19703018379161</c:v>
              </c:pt>
              <c:pt idx="26">
                <c:v>109.69199043064674</c:v>
              </c:pt>
              <c:pt idx="27">
                <c:v>112.59836390772055</c:v>
              </c:pt>
              <c:pt idx="28">
                <c:v>111.09892135132485</c:v>
              </c:pt>
              <c:pt idx="29">
                <c:v>119.90525955452425</c:v>
              </c:pt>
              <c:pt idx="30">
                <c:v>113.90266419363766</c:v>
              </c:pt>
              <c:pt idx="31">
                <c:v>116.07431769242172</c:v>
              </c:pt>
              <c:pt idx="32">
                <c:v>115.93989160948865</c:v>
              </c:pt>
              <c:pt idx="33">
                <c:v>116.93782160382753</c:v>
              </c:pt>
              <c:pt idx="34">
                <c:v>116.48013139629087</c:v>
              </c:pt>
              <c:pt idx="35">
                <c:v>115.41719949211054</c:v>
              </c:pt>
              <c:pt idx="36">
                <c:v>114.85619221257765</c:v>
              </c:pt>
              <c:pt idx="37">
                <c:v>118.42774384523105</c:v>
              </c:pt>
              <c:pt idx="38">
                <c:v>118.60185485889542</c:v>
              </c:pt>
              <c:pt idx="39">
                <c:v>120.7706674092812</c:v>
              </c:pt>
              <c:pt idx="40">
                <c:v>121.21357545025522</c:v>
              </c:pt>
              <c:pt idx="41">
                <c:v>112.99962028321345</c:v>
              </c:pt>
              <c:pt idx="42">
                <c:v>122.63755025915792</c:v>
              </c:pt>
              <c:pt idx="43">
                <c:v>120.7108016202934</c:v>
              </c:pt>
              <c:pt idx="44">
                <c:v>121.26083184810601</c:v>
              </c:pt>
              <c:pt idx="45">
                <c:v>122.10525346358685</c:v>
              </c:pt>
              <c:pt idx="46">
                <c:v>120.60126154141884</c:v>
              </c:pt>
              <c:pt idx="47">
                <c:v>122.83495151012669</c:v>
              </c:pt>
              <c:pt idx="48">
                <c:v>126.19679882220693</c:v>
              </c:pt>
            </c:numLit>
          </c:val>
          <c:smooth val="0"/>
          <c:extLst>
            <c:ext xmlns:c16="http://schemas.microsoft.com/office/drawing/2014/chart" uri="{C3380CC4-5D6E-409C-BE32-E72D297353CC}">
              <c16:uniqueId val="{00000001-F8F8-426E-8185-CF85132659ED}"/>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106.22738435258385</c:v>
              </c:pt>
              <c:pt idx="1">
                <c:v>110.38770027881435</c:v>
              </c:pt>
              <c:pt idx="2">
                <c:v>114.9225260692251</c:v>
              </c:pt>
              <c:pt idx="3">
                <c:v>85.398219298858962</c:v>
              </c:pt>
              <c:pt idx="4">
                <c:v>20.942156302249078</c:v>
              </c:pt>
              <c:pt idx="5">
                <c:v>54.19640338489743</c:v>
              </c:pt>
              <c:pt idx="6">
                <c:v>89.274030375027579</c:v>
              </c:pt>
              <c:pt idx="7">
                <c:v>105.11691190412702</c:v>
              </c:pt>
              <c:pt idx="8">
                <c:v>112.34675493656752</c:v>
              </c:pt>
              <c:pt idx="9">
                <c:v>112.66461985022875</c:v>
              </c:pt>
              <c:pt idx="10">
                <c:v>110.88313814922053</c:v>
              </c:pt>
              <c:pt idx="11">
                <c:v>112.81224166421013</c:v>
              </c:pt>
              <c:pt idx="12">
                <c:v>114.90293781967486</c:v>
              </c:pt>
              <c:pt idx="13">
                <c:v>107.41742209833282</c:v>
              </c:pt>
              <c:pt idx="14">
                <c:v>110.35188366446917</c:v>
              </c:pt>
              <c:pt idx="15">
                <c:v>110.73085030370092</c:v>
              </c:pt>
              <c:pt idx="16">
                <c:v>113.16801521746696</c:v>
              </c:pt>
              <c:pt idx="17">
                <c:v>115.03287670716162</c:v>
              </c:pt>
              <c:pt idx="18">
                <c:v>113.60532501134361</c:v>
              </c:pt>
              <c:pt idx="19">
                <c:v>115.1815013989077</c:v>
              </c:pt>
              <c:pt idx="20">
                <c:v>111.24984311897066</c:v>
              </c:pt>
              <c:pt idx="21">
                <c:v>111.92788781127612</c:v>
              </c:pt>
              <c:pt idx="22">
                <c:v>116.14855719686061</c:v>
              </c:pt>
              <c:pt idx="23">
                <c:v>104.19461911205697</c:v>
              </c:pt>
              <c:pt idx="24">
                <c:v>109.13614433435856</c:v>
              </c:pt>
              <c:pt idx="25">
                <c:v>111.19703018379161</c:v>
              </c:pt>
              <c:pt idx="26">
                <c:v>109.69199043064674</c:v>
              </c:pt>
              <c:pt idx="27">
                <c:v>112.59836390772055</c:v>
              </c:pt>
              <c:pt idx="28">
                <c:v>111.09892135132485</c:v>
              </c:pt>
              <c:pt idx="29">
                <c:v>119.90525955452425</c:v>
              </c:pt>
              <c:pt idx="30">
                <c:v>113.90266419363766</c:v>
              </c:pt>
              <c:pt idx="31">
                <c:v>116.07431769242172</c:v>
              </c:pt>
              <c:pt idx="32">
                <c:v>115.93989160948865</c:v>
              </c:pt>
              <c:pt idx="33">
                <c:v>116.93782160382753</c:v>
              </c:pt>
              <c:pt idx="34">
                <c:v>116.48013139629087</c:v>
              </c:pt>
              <c:pt idx="35">
                <c:v>115.41719949211054</c:v>
              </c:pt>
              <c:pt idx="36">
                <c:v>114.85619221257765</c:v>
              </c:pt>
              <c:pt idx="37">
                <c:v>118.42774384523105</c:v>
              </c:pt>
              <c:pt idx="38">
                <c:v>118.60185485889542</c:v>
              </c:pt>
              <c:pt idx="39">
                <c:v>120.7706674092812</c:v>
              </c:pt>
              <c:pt idx="40">
                <c:v>121.21357545025522</c:v>
              </c:pt>
              <c:pt idx="41">
                <c:v>112.99962028321345</c:v>
              </c:pt>
              <c:pt idx="42">
                <c:v>122.63755025915792</c:v>
              </c:pt>
              <c:pt idx="43">
                <c:v>120.7108016202934</c:v>
              </c:pt>
              <c:pt idx="44">
                <c:v>121.26083184810601</c:v>
              </c:pt>
              <c:pt idx="45">
                <c:v>122.10525346358685</c:v>
              </c:pt>
              <c:pt idx="46">
                <c:v>120.60126154141884</c:v>
              </c:pt>
              <c:pt idx="47">
                <c:v>122.83495151012669</c:v>
              </c:pt>
              <c:pt idx="48">
                <c:v>126.19679882220693</c:v>
              </c:pt>
            </c:numLit>
          </c:val>
          <c:smooth val="0"/>
          <c:extLst>
            <c:ext xmlns:c16="http://schemas.microsoft.com/office/drawing/2014/chart" uri="{C3380CC4-5D6E-409C-BE32-E72D297353CC}">
              <c16:uniqueId val="{00000002-F8F8-426E-8185-CF85132659ED}"/>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101.77434495235156</c:v>
              </c:pt>
              <c:pt idx="1">
                <c:v>101.09365588082765</c:v>
              </c:pt>
              <c:pt idx="2">
                <c:v>101.8353427282326</c:v>
              </c:pt>
              <c:pt idx="3">
                <c:v>97.49623577708023</c:v>
              </c:pt>
              <c:pt idx="4">
                <c:v>85.380839949742168</c:v>
              </c:pt>
              <c:pt idx="5">
                <c:v>94.294796726965799</c:v>
              </c:pt>
              <c:pt idx="6">
                <c:v>101.72789355871808</c:v>
              </c:pt>
              <c:pt idx="7">
                <c:v>102.00484375812752</c:v>
              </c:pt>
              <c:pt idx="8">
                <c:v>103.34016824001375</c:v>
              </c:pt>
              <c:pt idx="9">
                <c:v>104.29351517037438</c:v>
              </c:pt>
              <c:pt idx="10">
                <c:v>105.14606512778688</c:v>
              </c:pt>
              <c:pt idx="11">
                <c:v>109.89888273059574</c:v>
              </c:pt>
              <c:pt idx="12">
                <c:v>105.57548083748468</c:v>
              </c:pt>
              <c:pt idx="13">
                <c:v>106.43297369243605</c:v>
              </c:pt>
              <c:pt idx="14">
                <c:v>107.15643961039063</c:v>
              </c:pt>
              <c:pt idx="15">
                <c:v>107.33825540404503</c:v>
              </c:pt>
              <c:pt idx="16">
                <c:v>109.53117182953198</c:v>
              </c:pt>
              <c:pt idx="17">
                <c:v>108.15276936843161</c:v>
              </c:pt>
              <c:pt idx="18">
                <c:v>106.09908719563769</c:v>
              </c:pt>
              <c:pt idx="19">
                <c:v>107.47983936118305</c:v>
              </c:pt>
              <c:pt idx="20">
                <c:v>108.36810309282328</c:v>
              </c:pt>
              <c:pt idx="21">
                <c:v>108.32690056751977</c:v>
              </c:pt>
              <c:pt idx="22">
                <c:v>108.13658948976483</c:v>
              </c:pt>
              <c:pt idx="23">
                <c:v>107.55995693086308</c:v>
              </c:pt>
              <c:pt idx="24">
                <c:v>108.10551588209178</c:v>
              </c:pt>
              <c:pt idx="25">
                <c:v>114.02990366585036</c:v>
              </c:pt>
              <c:pt idx="26">
                <c:v>112.22763171813787</c:v>
              </c:pt>
              <c:pt idx="27">
                <c:v>109.68978479716216</c:v>
              </c:pt>
              <c:pt idx="28">
                <c:v>109.37252664662911</c:v>
              </c:pt>
              <c:pt idx="29">
                <c:v>109.86195118793493</c:v>
              </c:pt>
              <c:pt idx="30">
                <c:v>108.86551222561994</c:v>
              </c:pt>
              <c:pt idx="31">
                <c:v>109.24707709407666</c:v>
              </c:pt>
              <c:pt idx="32">
                <c:v>110.87993406603846</c:v>
              </c:pt>
              <c:pt idx="33">
                <c:v>109.83402726262352</c:v>
              </c:pt>
              <c:pt idx="34">
                <c:v>109.75039894629207</c:v>
              </c:pt>
              <c:pt idx="35">
                <c:v>109.05540227221894</c:v>
              </c:pt>
              <c:pt idx="36">
                <c:v>108.40927927370092</c:v>
              </c:pt>
              <c:pt idx="37">
                <c:v>108.88205085782832</c:v>
              </c:pt>
              <c:pt idx="38">
                <c:v>108.40961553923827</c:v>
              </c:pt>
              <c:pt idx="39">
                <c:v>109.04125434143448</c:v>
              </c:pt>
              <c:pt idx="40">
                <c:v>107.6947205409294</c:v>
              </c:pt>
              <c:pt idx="41">
                <c:v>108.37152146965208</c:v>
              </c:pt>
              <c:pt idx="42">
                <c:v>111.92324611752409</c:v>
              </c:pt>
              <c:pt idx="43">
                <c:v>110.80098754513176</c:v>
              </c:pt>
              <c:pt idx="44">
                <c:v>109.36525140271132</c:v>
              </c:pt>
              <c:pt idx="45">
                <c:v>109.44490622511434</c:v>
              </c:pt>
              <c:pt idx="46">
                <c:v>109.63386012804064</c:v>
              </c:pt>
              <c:pt idx="47">
                <c:v>109.50774283229873</c:v>
              </c:pt>
              <c:pt idx="48">
                <c:v>114.04158716512158</c:v>
              </c:pt>
            </c:numLit>
          </c:val>
          <c:smooth val="0"/>
          <c:extLst>
            <c:ext xmlns:c16="http://schemas.microsoft.com/office/drawing/2014/chart" uri="{C3380CC4-5D6E-409C-BE32-E72D297353CC}">
              <c16:uniqueId val="{00000001-9683-45AE-A447-FE176D5045A0}"/>
            </c:ext>
          </c:extLst>
        </c:ser>
        <c:ser>
          <c:idx val="0"/>
          <c:order val="1"/>
          <c:tx>
            <c:v>SDV 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102.15335974773394</c:v>
              </c:pt>
              <c:pt idx="1">
                <c:v>101.35128599021634</c:v>
              </c:pt>
              <c:pt idx="2">
                <c:v>101.7705687041843</c:v>
              </c:pt>
              <c:pt idx="3">
                <c:v>97.751335877910677</c:v>
              </c:pt>
              <c:pt idx="4">
                <c:v>80.630330536236713</c:v>
              </c:pt>
              <c:pt idx="5">
                <c:v>90.194125747551709</c:v>
              </c:pt>
              <c:pt idx="6">
                <c:v>99.00743866489502</c:v>
              </c:pt>
              <c:pt idx="7">
                <c:v>99.96107180182085</c:v>
              </c:pt>
              <c:pt idx="8">
                <c:v>101.62746984311617</c:v>
              </c:pt>
              <c:pt idx="9">
                <c:v>102.03000386553012</c:v>
              </c:pt>
              <c:pt idx="10">
                <c:v>101.74857746063614</c:v>
              </c:pt>
              <c:pt idx="11">
                <c:v>104.77448534030475</c:v>
              </c:pt>
              <c:pt idx="12">
                <c:v>102.30285984122811</c:v>
              </c:pt>
              <c:pt idx="13">
                <c:v>102.4962082878811</c:v>
              </c:pt>
              <c:pt idx="14">
                <c:v>102.8976490876</c:v>
              </c:pt>
              <c:pt idx="15">
                <c:v>102.29754636404105</c:v>
              </c:pt>
              <c:pt idx="16">
                <c:v>104.61382579501989</c:v>
              </c:pt>
              <c:pt idx="17">
                <c:v>104.67176666143776</c:v>
              </c:pt>
              <c:pt idx="18">
                <c:v>103.18057129671799</c:v>
              </c:pt>
              <c:pt idx="19">
                <c:v>103.87650755577616</c:v>
              </c:pt>
              <c:pt idx="20">
                <c:v>102.72651060365278</c:v>
              </c:pt>
              <c:pt idx="21">
                <c:v>104.0069447848059</c:v>
              </c:pt>
              <c:pt idx="22">
                <c:v>105.56837539402046</c:v>
              </c:pt>
              <c:pt idx="23">
                <c:v>104.59436148804491</c:v>
              </c:pt>
              <c:pt idx="24">
                <c:v>103.55133394185918</c:v>
              </c:pt>
              <c:pt idx="25">
                <c:v>103.89168403366993</c:v>
              </c:pt>
              <c:pt idx="26">
                <c:v>103.8809344362889</c:v>
              </c:pt>
              <c:pt idx="27">
                <c:v>104.83102956947874</c:v>
              </c:pt>
              <c:pt idx="28">
                <c:v>104.78198187959909</c:v>
              </c:pt>
              <c:pt idx="29">
                <c:v>106.71676955071787</c:v>
              </c:pt>
              <c:pt idx="30">
                <c:v>106.21555185287687</c:v>
              </c:pt>
              <c:pt idx="31">
                <c:v>106.25138494100443</c:v>
              </c:pt>
              <c:pt idx="32">
                <c:v>107.81432376144325</c:v>
              </c:pt>
              <c:pt idx="33">
                <c:v>107.97140073240388</c:v>
              </c:pt>
              <c:pt idx="34">
                <c:v>107.2678162428632</c:v>
              </c:pt>
              <c:pt idx="35">
                <c:v>107.34781767325433</c:v>
              </c:pt>
              <c:pt idx="36">
                <c:v>106.26005775478646</c:v>
              </c:pt>
              <c:pt idx="37">
                <c:v>107.80311180062662</c:v>
              </c:pt>
              <c:pt idx="38">
                <c:v>107.72117645898587</c:v>
              </c:pt>
              <c:pt idx="39">
                <c:v>108.69032874075606</c:v>
              </c:pt>
              <c:pt idx="40">
                <c:v>107.85093994439288</c:v>
              </c:pt>
              <c:pt idx="41">
                <c:v>106.77370219597834</c:v>
              </c:pt>
              <c:pt idx="42">
                <c:v>111.77740148333947</c:v>
              </c:pt>
              <c:pt idx="43">
                <c:v>110.04084827627408</c:v>
              </c:pt>
              <c:pt idx="44">
                <c:v>108.86063106222394</c:v>
              </c:pt>
              <c:pt idx="45">
                <c:v>108.85265365632482</c:v>
              </c:pt>
              <c:pt idx="46">
                <c:v>109.67513704542048</c:v>
              </c:pt>
              <c:pt idx="47">
                <c:v>109.90104983724456</c:v>
              </c:pt>
              <c:pt idx="48">
                <c:v>114.11246797412902</c:v>
              </c:pt>
            </c:numLit>
          </c:val>
          <c:smooth val="0"/>
          <c:extLst>
            <c:ext xmlns:c16="http://schemas.microsoft.com/office/drawing/2014/chart" uri="{C3380CC4-5D6E-409C-BE32-E72D297353CC}">
              <c16:uniqueId val="{00000002-9683-45AE-A447-FE176D5045A0}"/>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98.682768923263225</c:v>
              </c:pt>
              <c:pt idx="1">
                <c:v>100.89290148298826</c:v>
              </c:pt>
              <c:pt idx="2">
                <c:v>102.00091365755324</c:v>
              </c:pt>
              <c:pt idx="3">
                <c:v>80.189328216152305</c:v>
              </c:pt>
              <c:pt idx="4">
                <c:v>21.621009941957666</c:v>
              </c:pt>
              <c:pt idx="5">
                <c:v>51.323630500762341</c:v>
              </c:pt>
              <c:pt idx="6">
                <c:v>87.172181909697571</c:v>
              </c:pt>
              <c:pt idx="7">
                <c:v>95.898630565418671</c:v>
              </c:pt>
              <c:pt idx="8">
                <c:v>100.20957266541137</c:v>
              </c:pt>
              <c:pt idx="9">
                <c:v>99.700951754546651</c:v>
              </c:pt>
              <c:pt idx="10">
                <c:v>99.007438881860793</c:v>
              </c:pt>
              <c:pt idx="11">
                <c:v>100.26742770757266</c:v>
              </c:pt>
              <c:pt idx="12">
                <c:v>101.77686464623403</c:v>
              </c:pt>
              <c:pt idx="13">
                <c:v>95.493148003893992</c:v>
              </c:pt>
              <c:pt idx="14">
                <c:v>98.395437966092629</c:v>
              </c:pt>
              <c:pt idx="15">
                <c:v>97.853212867782702</c:v>
              </c:pt>
              <c:pt idx="16">
                <c:v>100.26709500147169</c:v>
              </c:pt>
              <c:pt idx="17">
                <c:v>100.74724813107363</c:v>
              </c:pt>
              <c:pt idx="18">
                <c:v>99.761982292261962</c:v>
              </c:pt>
              <c:pt idx="19">
                <c:v>100.05406035144917</c:v>
              </c:pt>
              <c:pt idx="20">
                <c:v>96.995067776584861</c:v>
              </c:pt>
              <c:pt idx="21">
                <c:v>97.76330861054501</c:v>
              </c:pt>
              <c:pt idx="22">
                <c:v>100.00707359288327</c:v>
              </c:pt>
              <c:pt idx="23">
                <c:v>94.365746567759487</c:v>
              </c:pt>
              <c:pt idx="24">
                <c:v>95.505306044887732</c:v>
              </c:pt>
              <c:pt idx="25">
                <c:v>97.876023558247255</c:v>
              </c:pt>
              <c:pt idx="26">
                <c:v>95.753112341616642</c:v>
              </c:pt>
              <c:pt idx="27">
                <c:v>97.339362981840424</c:v>
              </c:pt>
              <c:pt idx="28">
                <c:v>95.354856938747446</c:v>
              </c:pt>
              <c:pt idx="29">
                <c:v>100.71947852265953</c:v>
              </c:pt>
              <c:pt idx="30">
                <c:v>98.53928724944285</c:v>
              </c:pt>
              <c:pt idx="31">
                <c:v>100.0719691741146</c:v>
              </c:pt>
              <c:pt idx="32">
                <c:v>100.23151695468621</c:v>
              </c:pt>
              <c:pt idx="33">
                <c:v>100.12022958205836</c:v>
              </c:pt>
              <c:pt idx="34">
                <c:v>99.580174141400562</c:v>
              </c:pt>
              <c:pt idx="35">
                <c:v>99.629876293816537</c:v>
              </c:pt>
              <c:pt idx="36">
                <c:v>97.870886518156908</c:v>
              </c:pt>
              <c:pt idx="37">
                <c:v>100.48236385810539</c:v>
              </c:pt>
              <c:pt idx="38">
                <c:v>101.07675754886787</c:v>
              </c:pt>
              <c:pt idx="39">
                <c:v>102.47006081454315</c:v>
              </c:pt>
              <c:pt idx="40">
                <c:v>102.43083411534208</c:v>
              </c:pt>
              <c:pt idx="41">
                <c:v>97.888526654855653</c:v>
              </c:pt>
              <c:pt idx="42">
                <c:v>103.62686114190542</c:v>
              </c:pt>
              <c:pt idx="43">
                <c:v>101.43628054132412</c:v>
              </c:pt>
              <c:pt idx="44">
                <c:v>101.19379557329513</c:v>
              </c:pt>
              <c:pt idx="45">
                <c:v>101.91357826623417</c:v>
              </c:pt>
              <c:pt idx="46">
                <c:v>101.30468506947388</c:v>
              </c:pt>
              <c:pt idx="47">
                <c:v>102.07713651217449</c:v>
              </c:pt>
              <c:pt idx="48">
                <c:v>105.84276367358373</c:v>
              </c:pt>
            </c:numLit>
          </c:val>
          <c:smooth val="0"/>
          <c:extLst>
            <c:ext xmlns:c16="http://schemas.microsoft.com/office/drawing/2014/chart" uri="{C3380CC4-5D6E-409C-BE32-E72D297353CC}">
              <c16:uniqueId val="{00000001-1458-4FF2-B68F-F1FB619D145B}"/>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88.921766208349297</c:v>
              </c:pt>
              <c:pt idx="1">
                <c:v>88.303864828690948</c:v>
              </c:pt>
              <c:pt idx="2">
                <c:v>89.99069919878167</c:v>
              </c:pt>
              <c:pt idx="3">
                <c:v>89.780606965926836</c:v>
              </c:pt>
              <c:pt idx="4">
                <c:v>60.9949690008037</c:v>
              </c:pt>
              <c:pt idx="5">
                <c:v>66.099391688079351</c:v>
              </c:pt>
              <c:pt idx="6">
                <c:v>67.45643285528827</c:v>
              </c:pt>
              <c:pt idx="7">
                <c:v>73.247046497551381</c:v>
              </c:pt>
              <c:pt idx="8">
                <c:v>76.878838474036641</c:v>
              </c:pt>
              <c:pt idx="9">
                <c:v>83.040689185634122</c:v>
              </c:pt>
              <c:pt idx="10">
                <c:v>78.413820473038797</c:v>
              </c:pt>
              <c:pt idx="11">
                <c:v>84.962358749307725</c:v>
              </c:pt>
              <c:pt idx="12">
                <c:v>80.934570645594675</c:v>
              </c:pt>
              <c:pt idx="13">
                <c:v>81.432728229039768</c:v>
              </c:pt>
              <c:pt idx="14">
                <c:v>83.441398306856911</c:v>
              </c:pt>
              <c:pt idx="15">
                <c:v>86.094190514845934</c:v>
              </c:pt>
              <c:pt idx="16">
                <c:v>86.929484097742844</c:v>
              </c:pt>
              <c:pt idx="17">
                <c:v>89.273741736139712</c:v>
              </c:pt>
              <c:pt idx="18">
                <c:v>85.465233438813001</c:v>
              </c:pt>
              <c:pt idx="19">
                <c:v>88.238025617367668</c:v>
              </c:pt>
              <c:pt idx="20">
                <c:v>87.503225404653094</c:v>
              </c:pt>
              <c:pt idx="21">
                <c:v>86.8541352815636</c:v>
              </c:pt>
              <c:pt idx="22">
                <c:v>89.985536709122243</c:v>
              </c:pt>
              <c:pt idx="23">
                <c:v>87.257546058808543</c:v>
              </c:pt>
              <c:pt idx="24">
                <c:v>86.320151011388262</c:v>
              </c:pt>
              <c:pt idx="25">
                <c:v>87.09072909002424</c:v>
              </c:pt>
              <c:pt idx="26">
                <c:v>86.97606677754311</c:v>
              </c:pt>
              <c:pt idx="27">
                <c:v>87.189161639434715</c:v>
              </c:pt>
              <c:pt idx="28">
                <c:v>86.580652263093427</c:v>
              </c:pt>
              <c:pt idx="29">
                <c:v>88.325557772774815</c:v>
              </c:pt>
              <c:pt idx="30">
                <c:v>87.046407237173256</c:v>
              </c:pt>
              <c:pt idx="31">
                <c:v>87.267733597274088</c:v>
              </c:pt>
              <c:pt idx="32">
                <c:v>90.162079043305113</c:v>
              </c:pt>
              <c:pt idx="33">
                <c:v>91.755618425999614</c:v>
              </c:pt>
              <c:pt idx="34">
                <c:v>90.444863439157828</c:v>
              </c:pt>
              <c:pt idx="35">
                <c:v>90.765017419518699</c:v>
              </c:pt>
              <c:pt idx="36">
                <c:v>93.609930344976917</c:v>
              </c:pt>
              <c:pt idx="37">
                <c:v>88.54111736904774</c:v>
              </c:pt>
              <c:pt idx="38">
                <c:v>90.701865137896391</c:v>
              </c:pt>
              <c:pt idx="39">
                <c:v>91.088432393460423</c:v>
              </c:pt>
              <c:pt idx="40">
                <c:v>91.986062043409632</c:v>
              </c:pt>
              <c:pt idx="41">
                <c:v>89.656733283522811</c:v>
              </c:pt>
              <c:pt idx="42">
                <c:v>90.766070863110173</c:v>
              </c:pt>
              <c:pt idx="43">
                <c:v>91.961162314265991</c:v>
              </c:pt>
              <c:pt idx="44">
                <c:v>89.408024687270867</c:v>
              </c:pt>
              <c:pt idx="45">
                <c:v>89.793149161811712</c:v>
              </c:pt>
              <c:pt idx="46">
                <c:v>91.760522651011158</c:v>
              </c:pt>
              <c:pt idx="47">
                <c:v>90.026475734001806</c:v>
              </c:pt>
              <c:pt idx="48">
                <c:v>92.243759690692798</c:v>
              </c:pt>
            </c:numLit>
          </c:val>
          <c:smooth val="0"/>
          <c:extLst>
            <c:ext xmlns:c16="http://schemas.microsoft.com/office/drawing/2014/chart" uri="{C3380CC4-5D6E-409C-BE32-E72D297353CC}">
              <c16:uniqueId val="{00000001-D932-440B-8FBA-C905227BE7FC}"/>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107.82394685407661</c:v>
              </c:pt>
              <c:pt idx="1">
                <c:v>106.54590249613598</c:v>
              </c:pt>
              <c:pt idx="2">
                <c:v>112.36697523824168</c:v>
              </c:pt>
              <c:pt idx="3">
                <c:v>109.35192421075128</c:v>
              </c:pt>
              <c:pt idx="4">
                <c:v>72.138016782820685</c:v>
              </c:pt>
              <c:pt idx="5">
                <c:v>74.212025466596842</c:v>
              </c:pt>
              <c:pt idx="6">
                <c:v>83.017761784407213</c:v>
              </c:pt>
              <c:pt idx="7">
                <c:v>89.678980665240019</c:v>
              </c:pt>
              <c:pt idx="8">
                <c:v>94.434718407666651</c:v>
              </c:pt>
              <c:pt idx="9">
                <c:v>101.69834724840277</c:v>
              </c:pt>
              <c:pt idx="10">
                <c:v>100.54447776425334</c:v>
              </c:pt>
              <c:pt idx="11">
                <c:v>107.38152104487982</c:v>
              </c:pt>
              <c:pt idx="12">
                <c:v>105.32406577832086</c:v>
              </c:pt>
              <c:pt idx="13">
                <c:v>105.80415078605698</c:v>
              </c:pt>
              <c:pt idx="14">
                <c:v>106.55016571982803</c:v>
              </c:pt>
              <c:pt idx="15">
                <c:v>110.34460743898168</c:v>
              </c:pt>
              <c:pt idx="16">
                <c:v>112.22168582848242</c:v>
              </c:pt>
              <c:pt idx="17">
                <c:v>115.48269691093603</c:v>
              </c:pt>
              <c:pt idx="18">
                <c:v>115.07965713955122</c:v>
              </c:pt>
              <c:pt idx="19">
                <c:v>118.0750018075817</c:v>
              </c:pt>
              <c:pt idx="20">
                <c:v>116.8805974232035</c:v>
              </c:pt>
              <c:pt idx="21">
                <c:v>117.7611461532256</c:v>
              </c:pt>
              <c:pt idx="22">
                <c:v>119.78790574350637</c:v>
              </c:pt>
              <c:pt idx="23">
                <c:v>116.72086078071145</c:v>
              </c:pt>
              <c:pt idx="24">
                <c:v>119.61173799511067</c:v>
              </c:pt>
              <c:pt idx="25">
                <c:v>121.16885028433866</c:v>
              </c:pt>
              <c:pt idx="26">
                <c:v>120.21895714259674</c:v>
              </c:pt>
              <c:pt idx="27">
                <c:v>122.16028344761247</c:v>
              </c:pt>
              <c:pt idx="28">
                <c:v>120.74846586962542</c:v>
              </c:pt>
              <c:pt idx="29">
                <c:v>125.19443438210602</c:v>
              </c:pt>
              <c:pt idx="30">
                <c:v>122.11079676365675</c:v>
              </c:pt>
              <c:pt idx="31">
                <c:v>123.36150108837064</c:v>
              </c:pt>
              <c:pt idx="32">
                <c:v>125.36444048013853</c:v>
              </c:pt>
              <c:pt idx="33">
                <c:v>128.89592831813101</c:v>
              </c:pt>
              <c:pt idx="34">
                <c:v>130.36191574021376</c:v>
              </c:pt>
              <c:pt idx="35">
                <c:v>131.46639091392123</c:v>
              </c:pt>
              <c:pt idx="36">
                <c:v>134.51950109974911</c:v>
              </c:pt>
              <c:pt idx="37">
                <c:v>132.63310672451692</c:v>
              </c:pt>
              <c:pt idx="38">
                <c:v>133.30975812892058</c:v>
              </c:pt>
              <c:pt idx="39">
                <c:v>133.73980647118768</c:v>
              </c:pt>
              <c:pt idx="40">
                <c:v>137.36547386934726</c:v>
              </c:pt>
              <c:pt idx="41">
                <c:v>125.90416882447026</c:v>
              </c:pt>
              <c:pt idx="42">
                <c:v>137.12931465476282</c:v>
              </c:pt>
              <c:pt idx="43">
                <c:v>137.10558028008742</c:v>
              </c:pt>
              <c:pt idx="44">
                <c:v>135.72091513319634</c:v>
              </c:pt>
              <c:pt idx="45">
                <c:v>138.04437795878462</c:v>
              </c:pt>
              <c:pt idx="46">
                <c:v>137.10483045119645</c:v>
              </c:pt>
              <c:pt idx="47">
                <c:v>138.47911847848346</c:v>
              </c:pt>
              <c:pt idx="48">
                <c:v>140.45959519882464</c:v>
              </c:pt>
            </c:numLit>
          </c:val>
          <c:smooth val="0"/>
          <c:extLst>
            <c:ext xmlns:c16="http://schemas.microsoft.com/office/drawing/2014/chart" uri="{C3380CC4-5D6E-409C-BE32-E72D297353CC}">
              <c16:uniqueId val="{00000001-9389-4ECA-B335-82CF944904E1}"/>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96.110301540809701</c:v>
              </c:pt>
              <c:pt idx="1">
                <c:v>95.241346528091796</c:v>
              </c:pt>
              <c:pt idx="2">
                <c:v>98.500439632084792</c:v>
              </c:pt>
              <c:pt idx="3">
                <c:v>97.223616222587054</c:v>
              </c:pt>
              <c:pt idx="4">
                <c:v>65.232691314098275</c:v>
              </c:pt>
              <c:pt idx="5">
                <c:v>69.184641779018847</c:v>
              </c:pt>
              <c:pt idx="6">
                <c:v>73.374435911316397</c:v>
              </c:pt>
              <c:pt idx="7">
                <c:v>79.496142385426822</c:v>
              </c:pt>
              <c:pt idx="8">
                <c:v>83.555373079257379</c:v>
              </c:pt>
              <c:pt idx="9">
                <c:v>90.13623211366631</c:v>
              </c:pt>
              <c:pt idx="10">
                <c:v>86.830151628165524</c:v>
              </c:pt>
              <c:pt idx="11">
                <c:v>93.488408907563567</c:v>
              </c:pt>
              <c:pt idx="12">
                <c:v>90.209942137830609</c:v>
              </c:pt>
              <c:pt idx="13">
                <c:v>90.701226686282169</c:v>
              </c:pt>
              <c:pt idx="14">
                <c:v>92.229706605841557</c:v>
              </c:pt>
              <c:pt idx="15">
                <c:v>95.316670299232641</c:v>
              </c:pt>
              <c:pt idx="16">
                <c:v>96.548156630016791</c:v>
              </c:pt>
              <c:pt idx="17">
                <c:v>99.241057350779187</c:v>
              </c:pt>
              <c:pt idx="18">
                <c:v>96.7276552256522</c:v>
              </c:pt>
              <c:pt idx="19">
                <c:v>99.585084540202345</c:v>
              </c:pt>
              <c:pt idx="20">
                <c:v>98.67549598486886</c:v>
              </c:pt>
              <c:pt idx="21">
                <c:v>98.608130433541007</c:v>
              </c:pt>
              <c:pt idx="22">
                <c:v>101.31943446462381</c:v>
              </c:pt>
              <c:pt idx="23">
                <c:v>98.462500812940306</c:v>
              </c:pt>
              <c:pt idx="24">
                <c:v>98.981005004457217</c:v>
              </c:pt>
              <c:pt idx="25">
                <c:v>100.05070354273751</c:v>
              </c:pt>
              <c:pt idx="26">
                <c:v>99.618401353702836</c:v>
              </c:pt>
              <c:pt idx="27">
                <c:v>100.48874592791135</c:v>
              </c:pt>
              <c:pt idx="28">
                <c:v>99.574736911152058</c:v>
              </c:pt>
              <c:pt idx="29">
                <c:v>102.34686182978629</c:v>
              </c:pt>
              <c:pt idx="30">
                <c:v>100.38146141671615</c:v>
              </c:pt>
              <c:pt idx="31">
                <c:v>100.99426217904424</c:v>
              </c:pt>
              <c:pt idx="32">
                <c:v>103.54960420336748</c:v>
              </c:pt>
              <c:pt idx="33">
                <c:v>105.88014907788843</c:v>
              </c:pt>
              <c:pt idx="34">
                <c:v>105.62539452241526</c:v>
              </c:pt>
              <c:pt idx="35">
                <c:v>106.24382734774336</c:v>
              </c:pt>
              <c:pt idx="36">
                <c:v>109.16791808820288</c:v>
              </c:pt>
              <c:pt idx="37">
                <c:v>105.30938497270665</c:v>
              </c:pt>
              <c:pt idx="38">
                <c:v>106.90572806505041</c:v>
              </c:pt>
              <c:pt idx="39">
                <c:v>107.30883126077484</c:v>
              </c:pt>
              <c:pt idx="40">
                <c:v>109.24393886677824</c:v>
              </c:pt>
              <c:pt idx="41">
                <c:v>103.4417021175859</c:v>
              </c:pt>
              <c:pt idx="42">
                <c:v>108.39810085850155</c:v>
              </c:pt>
              <c:pt idx="43">
                <c:v>109.1296705246678</c:v>
              </c:pt>
              <c:pt idx="44">
                <c:v>107.02090520929453</c:v>
              </c:pt>
              <c:pt idx="45">
                <c:v>108.14318345375857</c:v>
              </c:pt>
              <c:pt idx="46">
                <c:v>109.00504934646797</c:v>
              </c:pt>
              <c:pt idx="47">
                <c:v>108.45310813413806</c:v>
              </c:pt>
              <c:pt idx="48">
                <c:v>110.5803338474238</c:v>
              </c:pt>
            </c:numLit>
          </c:val>
          <c:smooth val="0"/>
          <c:extLst>
            <c:ext xmlns:c16="http://schemas.microsoft.com/office/drawing/2014/chart" uri="{C3380CC4-5D6E-409C-BE32-E72D297353CC}">
              <c16:uniqueId val="{00000001-D96A-4181-B00B-618D0EB5E243}"/>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100.12564504547659</c:v>
              </c:pt>
              <c:pt idx="1">
                <c:v>99.336421010633444</c:v>
              </c:pt>
              <c:pt idx="2">
                <c:v>98.070395864083153</c:v>
              </c:pt>
              <c:pt idx="3">
                <c:v>102.51833518936742</c:v>
              </c:pt>
              <c:pt idx="4">
                <c:v>94.650478798116083</c:v>
              </c:pt>
              <c:pt idx="5">
                <c:v>99.991577584041707</c:v>
              </c:pt>
              <c:pt idx="6">
                <c:v>99.031286870159292</c:v>
              </c:pt>
              <c:pt idx="7">
                <c:v>98.201318448873636</c:v>
              </c:pt>
              <c:pt idx="8">
                <c:v>98.98201313457318</c:v>
              </c:pt>
              <c:pt idx="9">
                <c:v>98.481491078148736</c:v>
              </c:pt>
              <c:pt idx="10">
                <c:v>94.590420548492872</c:v>
              </c:pt>
              <c:pt idx="11">
                <c:v>104.12118881330879</c:v>
              </c:pt>
              <c:pt idx="12">
                <c:v>100.39077619238334</c:v>
              </c:pt>
              <c:pt idx="13">
                <c:v>102.29513221134241</c:v>
              </c:pt>
              <c:pt idx="14">
                <c:v>99.198741645759142</c:v>
              </c:pt>
              <c:pt idx="15">
                <c:v>98.432108215033679</c:v>
              </c:pt>
              <c:pt idx="16">
                <c:v>99.829687646204789</c:v>
              </c:pt>
              <c:pt idx="17">
                <c:v>100.19664528009777</c:v>
              </c:pt>
              <c:pt idx="18">
                <c:v>96.760505445308823</c:v>
              </c:pt>
              <c:pt idx="19">
                <c:v>98.912768861761904</c:v>
              </c:pt>
              <c:pt idx="20">
                <c:v>95.982302749749337</c:v>
              </c:pt>
              <c:pt idx="21">
                <c:v>93.914342520496859</c:v>
              </c:pt>
              <c:pt idx="22">
                <c:v>89.071257796974493</c:v>
              </c:pt>
              <c:pt idx="23">
                <c:v>95.089967859386903</c:v>
              </c:pt>
              <c:pt idx="24">
                <c:v>95.005666139698533</c:v>
              </c:pt>
              <c:pt idx="25">
                <c:v>94.423567401091304</c:v>
              </c:pt>
              <c:pt idx="26">
                <c:v>94.451633591293358</c:v>
              </c:pt>
              <c:pt idx="27">
                <c:v>93.781197489100691</c:v>
              </c:pt>
              <c:pt idx="28">
                <c:v>93.878977302028304</c:v>
              </c:pt>
              <c:pt idx="29">
                <c:v>91.532247774434211</c:v>
              </c:pt>
              <c:pt idx="30">
                <c:v>95.471349362384998</c:v>
              </c:pt>
              <c:pt idx="31">
                <c:v>95.451511954925508</c:v>
              </c:pt>
              <c:pt idx="32">
                <c:v>96.991720565636228</c:v>
              </c:pt>
              <c:pt idx="33">
                <c:v>98.546289543888861</c:v>
              </c:pt>
              <c:pt idx="34">
                <c:v>102.21092412893054</c:v>
              </c:pt>
              <c:pt idx="35">
                <c:v>96.777937696279309</c:v>
              </c:pt>
              <c:pt idx="36">
                <c:v>86.609312855468218</c:v>
              </c:pt>
              <c:pt idx="37">
                <c:v>91.193415042486421</c:v>
              </c:pt>
              <c:pt idx="38">
                <c:v>90.148379004125175</c:v>
              </c:pt>
              <c:pt idx="39">
                <c:v>96.113794817178942</c:v>
              </c:pt>
              <c:pt idx="40">
                <c:v>97.928660784225741</c:v>
              </c:pt>
              <c:pt idx="41">
                <c:v>99.335451410678033</c:v>
              </c:pt>
              <c:pt idx="42">
                <c:v>101.54094765769499</c:v>
              </c:pt>
              <c:pt idx="43">
                <c:v>98.186555474181091</c:v>
              </c:pt>
              <c:pt idx="44">
                <c:v>95.515908530344689</c:v>
              </c:pt>
              <c:pt idx="45">
                <c:v>98.076154080596694</c:v>
              </c:pt>
              <c:pt idx="46">
                <c:v>99.470544821906344</c:v>
              </c:pt>
              <c:pt idx="47">
                <c:v>97.343655854860728</c:v>
              </c:pt>
              <c:pt idx="48">
                <c:v>98.440898019795497</c:v>
              </c:pt>
            </c:numLit>
          </c:val>
          <c:smooth val="0"/>
          <c:extLst>
            <c:ext xmlns:c16="http://schemas.microsoft.com/office/drawing/2014/chart" uri="{C3380CC4-5D6E-409C-BE32-E72D297353CC}">
              <c16:uniqueId val="{00000001-682B-41EE-81D7-C5A0F647A922}"/>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123.24334031506625</c:v>
              </c:pt>
              <c:pt idx="1">
                <c:v>119.58943627672136</c:v>
              </c:pt>
              <c:pt idx="2">
                <c:v>118.99737777274414</c:v>
              </c:pt>
              <c:pt idx="3">
                <c:v>120.562036230939</c:v>
              </c:pt>
              <c:pt idx="4">
                <c:v>113.51918065950993</c:v>
              </c:pt>
              <c:pt idx="5">
                <c:v>117.57121593653824</c:v>
              </c:pt>
              <c:pt idx="6">
                <c:v>119.62421429151632</c:v>
              </c:pt>
              <c:pt idx="7">
                <c:v>117.43842698304474</c:v>
              </c:pt>
              <c:pt idx="8">
                <c:v>117.91000180674278</c:v>
              </c:pt>
              <c:pt idx="9">
                <c:v>123.67054463987188</c:v>
              </c:pt>
              <c:pt idx="10">
                <c:v>126.31757241912138</c:v>
              </c:pt>
              <c:pt idx="11">
                <c:v>132.23040752177266</c:v>
              </c:pt>
              <c:pt idx="12">
                <c:v>129.40336681246612</c:v>
              </c:pt>
              <c:pt idx="13">
                <c:v>127.04347432895457</c:v>
              </c:pt>
              <c:pt idx="14">
                <c:v>129.61777148969625</c:v>
              </c:pt>
              <c:pt idx="15">
                <c:v>126.60858039167609</c:v>
              </c:pt>
              <c:pt idx="16">
                <c:v>129.32771284907923</c:v>
              </c:pt>
              <c:pt idx="17">
                <c:v>130.73611186071477</c:v>
              </c:pt>
              <c:pt idx="18">
                <c:v>122.30052943287531</c:v>
              </c:pt>
              <c:pt idx="19">
                <c:v>131.9171654041715</c:v>
              </c:pt>
              <c:pt idx="20">
                <c:v>126.0195020953454</c:v>
              </c:pt>
              <c:pt idx="21">
                <c:v>123.06990896426359</c:v>
              </c:pt>
              <c:pt idx="22">
                <c:v>129.37229368698635</c:v>
              </c:pt>
              <c:pt idx="23">
                <c:v>133.70682492438041</c:v>
              </c:pt>
              <c:pt idx="24">
                <c:v>126.34999560685725</c:v>
              </c:pt>
              <c:pt idx="25">
                <c:v>130.81538904051226</c:v>
              </c:pt>
              <c:pt idx="26">
                <c:v>125.53363928730741</c:v>
              </c:pt>
              <c:pt idx="27">
                <c:v>128.91222958603188</c:v>
              </c:pt>
              <c:pt idx="28">
                <c:v>131.43921903267011</c:v>
              </c:pt>
              <c:pt idx="29">
                <c:v>122.79190942137474</c:v>
              </c:pt>
              <c:pt idx="30">
                <c:v>128.54388223545098</c:v>
              </c:pt>
              <c:pt idx="31">
                <c:v>127.70815718725115</c:v>
              </c:pt>
              <c:pt idx="32">
                <c:v>136.51872264750696</c:v>
              </c:pt>
              <c:pt idx="33">
                <c:v>135.30542597727711</c:v>
              </c:pt>
              <c:pt idx="34">
                <c:v>134.27692391381015</c:v>
              </c:pt>
              <c:pt idx="35">
                <c:v>127.66104154326602</c:v>
              </c:pt>
              <c:pt idx="36">
                <c:v>131.98680021431693</c:v>
              </c:pt>
              <c:pt idx="37">
                <c:v>127.23468631619946</c:v>
              </c:pt>
              <c:pt idx="38">
                <c:v>125.06132216115805</c:v>
              </c:pt>
              <c:pt idx="39">
                <c:v>132.15014229677831</c:v>
              </c:pt>
              <c:pt idx="40">
                <c:v>134.4571731314584</c:v>
              </c:pt>
              <c:pt idx="41">
                <c:v>134.80191113293739</c:v>
              </c:pt>
              <c:pt idx="42">
                <c:v>136.64857146534587</c:v>
              </c:pt>
              <c:pt idx="43">
                <c:v>142.3047758107154</c:v>
              </c:pt>
              <c:pt idx="44">
                <c:v>132.02669015466353</c:v>
              </c:pt>
              <c:pt idx="45">
                <c:v>131.69109496764145</c:v>
              </c:pt>
              <c:pt idx="46">
                <c:v>130.68701038295399</c:v>
              </c:pt>
              <c:pt idx="47">
                <c:v>130.69665365334509</c:v>
              </c:pt>
              <c:pt idx="48">
                <c:v>136.77832483437979</c:v>
              </c:pt>
            </c:numLit>
          </c:val>
          <c:smooth val="0"/>
          <c:extLst>
            <c:ext xmlns:c16="http://schemas.microsoft.com/office/drawing/2014/chart" uri="{C3380CC4-5D6E-409C-BE32-E72D297353CC}">
              <c16:uniqueId val="{00000001-63AE-4748-8B9B-8731CB20A4E4}"/>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118.58598170130443</c:v>
              </c:pt>
              <c:pt idx="1">
                <c:v>115.50920448872625</c:v>
              </c:pt>
              <c:pt idx="2">
                <c:v>114.78136669050836</c:v>
              </c:pt>
              <c:pt idx="3">
                <c:v>116.92689935894069</c:v>
              </c:pt>
              <c:pt idx="4">
                <c:v>109.71783670545815</c:v>
              </c:pt>
              <c:pt idx="5">
                <c:v>114.02957049338198</c:v>
              </c:pt>
              <c:pt idx="6">
                <c:v>115.47550280492653</c:v>
              </c:pt>
              <c:pt idx="7">
                <c:v>113.56286274142462</c:v>
              </c:pt>
              <c:pt idx="8">
                <c:v>114.09671375810765</c:v>
              </c:pt>
              <c:pt idx="9">
                <c:v>118.59588411640176</c:v>
              </c:pt>
              <c:pt idx="10">
                <c:v>119.9257274565667</c:v>
              </c:pt>
              <c:pt idx="11">
                <c:v>126.56744197303166</c:v>
              </c:pt>
              <c:pt idx="12">
                <c:v>123.55840531192524</c:v>
              </c:pt>
              <c:pt idx="13">
                <c:v>122.0576008241071</c:v>
              </c:pt>
              <c:pt idx="14">
                <c:v>123.48946462286506</c:v>
              </c:pt>
              <c:pt idx="15">
                <c:v>120.93206576221256</c:v>
              </c:pt>
              <c:pt idx="16">
                <c:v>123.38495427537788</c:v>
              </c:pt>
              <c:pt idx="17">
                <c:v>124.58354145608499</c:v>
              </c:pt>
              <c:pt idx="18">
                <c:v>117.15516137922472</c:v>
              </c:pt>
              <c:pt idx="19">
                <c:v>125.26800298827077</c:v>
              </c:pt>
              <c:pt idx="20">
                <c:v>119.96811991930659</c:v>
              </c:pt>
              <c:pt idx="21">
                <c:v>117.19614313542665</c:v>
              </c:pt>
              <c:pt idx="22">
                <c:v>121.25312893215126</c:v>
              </c:pt>
              <c:pt idx="23">
                <c:v>125.9269597695419</c:v>
              </c:pt>
              <c:pt idx="24">
                <c:v>120.03527516720804</c:v>
              </c:pt>
              <c:pt idx="25">
                <c:v>123.48378604089159</c:v>
              </c:pt>
              <c:pt idx="26">
                <c:v>119.27176736308709</c:v>
              </c:pt>
              <c:pt idx="27">
                <c:v>121.83462894120389</c:v>
              </c:pt>
              <c:pt idx="28">
                <c:v>123.87222269851152</c:v>
              </c:pt>
              <c:pt idx="29">
                <c:v>116.49424640882644</c:v>
              </c:pt>
              <c:pt idx="30">
                <c:v>121.88099287476655</c:v>
              </c:pt>
              <c:pt idx="31">
                <c:v>121.20963894086469</c:v>
              </c:pt>
              <c:pt idx="32">
                <c:v>128.55549701124099</c:v>
              </c:pt>
              <c:pt idx="33">
                <c:v>127.89982266319187</c:v>
              </c:pt>
              <c:pt idx="34">
                <c:v>127.81681365777409</c:v>
              </c:pt>
              <c:pt idx="35">
                <c:v>121.43924096824632</c:v>
              </c:pt>
              <c:pt idx="36">
                <c:v>122.84491867478435</c:v>
              </c:pt>
              <c:pt idx="37">
                <c:v>119.97370622021377</c:v>
              </c:pt>
              <c:pt idx="38">
                <c:v>118.0276583530673</c:v>
              </c:pt>
              <c:pt idx="39">
                <c:v>124.89015416277934</c:v>
              </c:pt>
              <c:pt idx="40">
                <c:v>127.09803202139791</c:v>
              </c:pt>
              <c:pt idx="41">
                <c:v>127.65673425605432</c:v>
              </c:pt>
              <c:pt idx="42">
                <c:v>129.57568672305234</c:v>
              </c:pt>
              <c:pt idx="43">
                <c:v>133.41658989460066</c:v>
              </c:pt>
              <c:pt idx="44">
                <c:v>124.67112112798453</c:v>
              </c:pt>
              <c:pt idx="45">
                <c:v>124.91893049944225</c:v>
              </c:pt>
              <c:pt idx="46">
                <c:v>124.39804978041531</c:v>
              </c:pt>
              <c:pt idx="47">
                <c:v>123.97726100714613</c:v>
              </c:pt>
              <c:pt idx="48">
                <c:v>129.05475451639731</c:v>
              </c:pt>
            </c:numLit>
          </c:val>
          <c:smooth val="0"/>
          <c:extLst>
            <c:ext xmlns:c16="http://schemas.microsoft.com/office/drawing/2014/chart" uri="{C3380CC4-5D6E-409C-BE32-E72D297353CC}">
              <c16:uniqueId val="{00000001-079A-49A1-8E64-738DE0AFBE9A}"/>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89.179866956364506</c:v>
              </c:pt>
              <c:pt idx="1">
                <c:v>91.058009403692679</c:v>
              </c:pt>
              <c:pt idx="2">
                <c:v>93.236598404368337</c:v>
              </c:pt>
              <c:pt idx="3">
                <c:v>78.881859195056379</c:v>
              </c:pt>
              <c:pt idx="4">
                <c:v>101.04575364510802</c:v>
              </c:pt>
              <c:pt idx="5">
                <c:v>99.198529369431313</c:v>
              </c:pt>
              <c:pt idx="6">
                <c:v>94.200779135655011</c:v>
              </c:pt>
              <c:pt idx="7">
                <c:v>94.794013073955341</c:v>
              </c:pt>
              <c:pt idx="8">
                <c:v>103.64287656799604</c:v>
              </c:pt>
              <c:pt idx="9">
                <c:v>96.791777417316609</c:v>
              </c:pt>
              <c:pt idx="10">
                <c:v>102.68666264447897</c:v>
              </c:pt>
              <c:pt idx="11">
                <c:v>103.03309705642518</c:v>
              </c:pt>
              <c:pt idx="12">
                <c:v>99.835615131017462</c:v>
              </c:pt>
              <c:pt idx="13">
                <c:v>106.52791802673822</c:v>
              </c:pt>
              <c:pt idx="14">
                <c:v>105.76259662649016</c:v>
              </c:pt>
              <c:pt idx="15">
                <c:v>103.19405791322048</c:v>
              </c:pt>
              <c:pt idx="16">
                <c:v>110.32927545241415</c:v>
              </c:pt>
              <c:pt idx="17">
                <c:v>116.36511491843176</c:v>
              </c:pt>
              <c:pt idx="18">
                <c:v>113.33259655988883</c:v>
              </c:pt>
              <c:pt idx="19">
                <c:v>108.24114669123854</c:v>
              </c:pt>
              <c:pt idx="20">
                <c:v>95.81641935591152</c:v>
              </c:pt>
              <c:pt idx="21">
                <c:v>89.172882248065832</c:v>
              </c:pt>
              <c:pt idx="22">
                <c:v>96.347820333806482</c:v>
              </c:pt>
              <c:pt idx="23">
                <c:v>81.16120854384711</c:v>
              </c:pt>
              <c:pt idx="24">
                <c:v>95.984763020383895</c:v>
              </c:pt>
              <c:pt idx="25">
                <c:v>84.826973709350327</c:v>
              </c:pt>
              <c:pt idx="26">
                <c:v>73.776877313300005</c:v>
              </c:pt>
              <c:pt idx="27">
                <c:v>83.738260722359342</c:v>
              </c:pt>
              <c:pt idx="28">
                <c:v>85.779389817799796</c:v>
              </c:pt>
              <c:pt idx="29">
                <c:v>75.376045778723181</c:v>
              </c:pt>
              <c:pt idx="30">
                <c:v>78.897755516223597</c:v>
              </c:pt>
              <c:pt idx="31">
                <c:v>77.216959164358073</c:v>
              </c:pt>
              <c:pt idx="32">
                <c:v>75.560225471126344</c:v>
              </c:pt>
              <c:pt idx="33">
                <c:v>75.335313460528781</c:v>
              </c:pt>
              <c:pt idx="34">
                <c:v>73.215043418266589</c:v>
              </c:pt>
              <c:pt idx="35">
                <c:v>79.296673194290875</c:v>
              </c:pt>
              <c:pt idx="36">
                <c:v>66.699224769418038</c:v>
              </c:pt>
              <c:pt idx="37">
                <c:v>78.298677318757385</c:v>
              </c:pt>
              <c:pt idx="38">
                <c:v>77.750253185732916</c:v>
              </c:pt>
              <c:pt idx="39">
                <c:v>72.800692682223641</c:v>
              </c:pt>
              <c:pt idx="40">
                <c:v>65.845165057811627</c:v>
              </c:pt>
              <c:pt idx="41">
                <c:v>66.958783486199607</c:v>
              </c:pt>
              <c:pt idx="42">
                <c:v>69.904961687471882</c:v>
              </c:pt>
              <c:pt idx="43">
                <c:v>72.464468058646958</c:v>
              </c:pt>
              <c:pt idx="44">
                <c:v>73.302106617356316</c:v>
              </c:pt>
              <c:pt idx="45">
                <c:v>71.563349652366455</c:v>
              </c:pt>
              <c:pt idx="46">
                <c:v>67.872856994179045</c:v>
              </c:pt>
              <c:pt idx="47">
                <c:v>71.488691066905247</c:v>
              </c:pt>
              <c:pt idx="48">
                <c:v>55.050914118566695</c:v>
              </c:pt>
            </c:numLit>
          </c:val>
          <c:smooth val="0"/>
          <c:extLst>
            <c:ext xmlns:c16="http://schemas.microsoft.com/office/drawing/2014/chart" uri="{C3380CC4-5D6E-409C-BE32-E72D297353CC}">
              <c16:uniqueId val="{00000001-AAFF-4BE3-83A6-6CFAB4385C75}"/>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92.226069943348293</c:v>
              </c:pt>
              <c:pt idx="1">
                <c:v>89.854713030810387</c:v>
              </c:pt>
              <c:pt idx="2">
                <c:v>85.101158085803192</c:v>
              </c:pt>
              <c:pt idx="3">
                <c:v>87.797524497773665</c:v>
              </c:pt>
              <c:pt idx="4">
                <c:v>107.71011559154826</c:v>
              </c:pt>
              <c:pt idx="5">
                <c:v>86.270639458589898</c:v>
              </c:pt>
              <c:pt idx="6">
                <c:v>87.064345396614399</c:v>
              </c:pt>
              <c:pt idx="7">
                <c:v>90.518721193367156</c:v>
              </c:pt>
              <c:pt idx="8">
                <c:v>96.683266383384336</c:v>
              </c:pt>
              <c:pt idx="9">
                <c:v>96.637991534635816</c:v>
              </c:pt>
              <c:pt idx="10">
                <c:v>88.902704385524459</c:v>
              </c:pt>
              <c:pt idx="11">
                <c:v>98.108573884688212</c:v>
              </c:pt>
              <c:pt idx="12">
                <c:v>94.421122624102551</c:v>
              </c:pt>
              <c:pt idx="13">
                <c:v>98.509249295782325</c:v>
              </c:pt>
              <c:pt idx="14">
                <c:v>98.139788114611491</c:v>
              </c:pt>
              <c:pt idx="15">
                <c:v>95.609630155574735</c:v>
              </c:pt>
              <c:pt idx="16">
                <c:v>98.526513671377984</c:v>
              </c:pt>
              <c:pt idx="17">
                <c:v>108.7284932930871</c:v>
              </c:pt>
              <c:pt idx="18">
                <c:v>97.273390102952476</c:v>
              </c:pt>
              <c:pt idx="19">
                <c:v>98.05842787289707</c:v>
              </c:pt>
              <c:pt idx="20">
                <c:v>100.02328998111567</c:v>
              </c:pt>
              <c:pt idx="21">
                <c:v>95.84867981284674</c:v>
              </c:pt>
              <c:pt idx="22">
                <c:v>106.48826809930847</c:v>
              </c:pt>
              <c:pt idx="23">
                <c:v>95.353325299734109</c:v>
              </c:pt>
              <c:pt idx="24">
                <c:v>106.45584081018229</c:v>
              </c:pt>
              <c:pt idx="25">
                <c:v>94.328796664009147</c:v>
              </c:pt>
              <c:pt idx="26">
                <c:v>81.840970804902085</c:v>
              </c:pt>
              <c:pt idx="27">
                <c:v>103.40130598587382</c:v>
              </c:pt>
              <c:pt idx="28">
                <c:v>110.45277746835713</c:v>
              </c:pt>
              <c:pt idx="29">
                <c:v>93.527759485128243</c:v>
              </c:pt>
              <c:pt idx="30">
                <c:v>95.243007349439011</c:v>
              </c:pt>
              <c:pt idx="31">
                <c:v>88.05187219760235</c:v>
              </c:pt>
              <c:pt idx="32">
                <c:v>88.630010270202149</c:v>
              </c:pt>
              <c:pt idx="33">
                <c:v>93.717071732805579</c:v>
              </c:pt>
              <c:pt idx="34">
                <c:v>91.479739333018472</c:v>
              </c:pt>
              <c:pt idx="35">
                <c:v>95.020857375776345</c:v>
              </c:pt>
              <c:pt idx="36">
                <c:v>83.943270444582822</c:v>
              </c:pt>
              <c:pt idx="37">
                <c:v>87.373784002485266</c:v>
              </c:pt>
              <c:pt idx="38">
                <c:v>92.525084739237656</c:v>
              </c:pt>
              <c:pt idx="39">
                <c:v>91.163706834002127</c:v>
              </c:pt>
              <c:pt idx="40">
                <c:v>78.396086585495766</c:v>
              </c:pt>
              <c:pt idx="41">
                <c:v>80.841170461213579</c:v>
              </c:pt>
              <c:pt idx="42">
                <c:v>94.794007153349199</c:v>
              </c:pt>
              <c:pt idx="43">
                <c:v>89.859589342306037</c:v>
              </c:pt>
              <c:pt idx="44">
                <c:v>95.421603431761696</c:v>
              </c:pt>
              <c:pt idx="45">
                <c:v>92.589396354466118</c:v>
              </c:pt>
              <c:pt idx="46">
                <c:v>78.710015950434553</c:v>
              </c:pt>
              <c:pt idx="47">
                <c:v>90.712837438688709</c:v>
              </c:pt>
              <c:pt idx="48">
                <c:v>90.557657522592947</c:v>
              </c:pt>
            </c:numLit>
          </c:val>
          <c:smooth val="0"/>
          <c:extLst>
            <c:ext xmlns:c16="http://schemas.microsoft.com/office/drawing/2014/chart" uri="{C3380CC4-5D6E-409C-BE32-E72D297353CC}">
              <c16:uniqueId val="{00000001-D84B-439A-9550-C675DC5BF8CB}"/>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90.750455398519236</c:v>
              </c:pt>
              <c:pt idx="1">
                <c:v>90.437603152431379</c:v>
              </c:pt>
              <c:pt idx="2">
                <c:v>89.042055693073337</c:v>
              </c:pt>
              <c:pt idx="3">
                <c:v>83.478677246381508</c:v>
              </c:pt>
              <c:pt idx="4">
                <c:v>104.48182467915905</c:v>
              </c:pt>
              <c:pt idx="5">
                <c:v>92.533052852542795</c:v>
              </c:pt>
              <c:pt idx="6">
                <c:v>90.521313126123516</c:v>
              </c:pt>
              <c:pt idx="7">
                <c:v>92.589720043195015</c:v>
              </c:pt>
              <c:pt idx="8">
                <c:v>100.05457882009171</c:v>
              </c:pt>
              <c:pt idx="9">
                <c:v>96.712487123486184</c:v>
              </c:pt>
              <c:pt idx="10">
                <c:v>95.579806791089908</c:v>
              </c:pt>
              <c:pt idx="11">
                <c:v>100.49406757949875</c:v>
              </c:pt>
              <c:pt idx="12">
                <c:v>97.043962904350153</c:v>
              </c:pt>
              <c:pt idx="13">
                <c:v>102.39358144965516</c:v>
              </c:pt>
              <c:pt idx="14">
                <c:v>101.83236118365461</c:v>
              </c:pt>
              <c:pt idx="15">
                <c:v>99.283611161177021</c:v>
              </c:pt>
              <c:pt idx="16">
                <c:v>104.24390250845433</c:v>
              </c:pt>
              <c:pt idx="17">
                <c:v>112.42775758764174</c:v>
              </c:pt>
              <c:pt idx="18">
                <c:v>105.05264799467035</c:v>
              </c:pt>
              <c:pt idx="19">
                <c:v>102.99104991366501</c:v>
              </c:pt>
              <c:pt idx="20">
                <c:v>97.985435146985921</c:v>
              </c:pt>
              <c:pt idx="21">
                <c:v>92.614849359978876</c:v>
              </c:pt>
              <c:pt idx="22">
                <c:v>101.57612262581517</c:v>
              </c:pt>
              <c:pt idx="23">
                <c:v>88.478506387014463</c:v>
              </c:pt>
              <c:pt idx="24">
                <c:v>101.38353448237505</c:v>
              </c:pt>
              <c:pt idx="25">
                <c:v>89.726008138688869</c:v>
              </c:pt>
              <c:pt idx="26">
                <c:v>77.93463439268163</c:v>
              </c:pt>
              <c:pt idx="27">
                <c:v>93.876308567627632</c:v>
              </c:pt>
              <c:pt idx="28">
                <c:v>98.500714574669814</c:v>
              </c:pt>
              <c:pt idx="29">
                <c:v>84.734867851447021</c:v>
              </c:pt>
              <c:pt idx="30">
                <c:v>87.325185901870768</c:v>
              </c:pt>
              <c:pt idx="31">
                <c:v>82.803320038691851</c:v>
              </c:pt>
              <c:pt idx="32">
                <c:v>82.298861417118559</c:v>
              </c:pt>
              <c:pt idx="33">
                <c:v>84.812743957537691</c:v>
              </c:pt>
              <c:pt idx="34">
                <c:v>82.632117863323074</c:v>
              </c:pt>
              <c:pt idx="35">
                <c:v>87.403887993592932</c:v>
              </c:pt>
              <c:pt idx="36">
                <c:v>75.590063281863479</c:v>
              </c:pt>
              <c:pt idx="37">
                <c:v>82.977701576066295</c:v>
              </c:pt>
              <c:pt idx="38">
                <c:v>85.367992309445768</c:v>
              </c:pt>
              <c:pt idx="39">
                <c:v>82.268458918794622</c:v>
              </c:pt>
              <c:pt idx="40">
                <c:v>72.31628086132207</c:v>
              </c:pt>
              <c:pt idx="41">
                <c:v>74.116388092866018</c:v>
              </c:pt>
              <c:pt idx="42">
                <c:v>82.737477219759413</c:v>
              </c:pt>
              <c:pt idx="43">
                <c:v>81.433199477640812</c:v>
              </c:pt>
              <c:pt idx="44">
                <c:v>84.706673611554478</c:v>
              </c:pt>
              <c:pt idx="45">
                <c:v>82.404145907779878</c:v>
              </c:pt>
              <c:pt idx="46">
                <c:v>73.460375841483923</c:v>
              </c:pt>
              <c:pt idx="47">
                <c:v>81.400447516106823</c:v>
              </c:pt>
              <c:pt idx="48">
                <c:v>73.357796833606727</c:v>
              </c:pt>
            </c:numLit>
          </c:val>
          <c:smooth val="0"/>
          <c:extLst>
            <c:ext xmlns:c16="http://schemas.microsoft.com/office/drawing/2014/chart" uri="{C3380CC4-5D6E-409C-BE32-E72D297353CC}">
              <c16:uniqueId val="{00000001-3101-439C-AD1E-074A0A056C98}"/>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82.738516236623568</c:v>
              </c:pt>
              <c:pt idx="1">
                <c:v>81.69135136742284</c:v>
              </c:pt>
              <c:pt idx="2">
                <c:v>82.375838106445926</c:v>
              </c:pt>
              <c:pt idx="3">
                <c:v>69.158383509562981</c:v>
              </c:pt>
              <c:pt idx="4">
                <c:v>59.171683159979047</c:v>
              </c:pt>
              <c:pt idx="5">
                <c:v>76.909620174419175</c:v>
              </c:pt>
              <c:pt idx="6">
                <c:v>82.16548035918089</c:v>
              </c:pt>
              <c:pt idx="7">
                <c:v>81.754403528608776</c:v>
              </c:pt>
              <c:pt idx="8">
                <c:v>80.841815157762866</c:v>
              </c:pt>
              <c:pt idx="9">
                <c:v>80.4049347694516</c:v>
              </c:pt>
              <c:pt idx="10">
                <c:v>77.829745566087013</c:v>
              </c:pt>
              <c:pt idx="11">
                <c:v>82.983349560556718</c:v>
              </c:pt>
              <c:pt idx="12">
                <c:v>75.248563591575788</c:v>
              </c:pt>
              <c:pt idx="13">
                <c:v>80.76347857130142</c:v>
              </c:pt>
              <c:pt idx="14">
                <c:v>81.139574669376643</c:v>
              </c:pt>
              <c:pt idx="15">
                <c:v>85.086142910176292</c:v>
              </c:pt>
              <c:pt idx="16">
                <c:v>84.350007029187452</c:v>
              </c:pt>
              <c:pt idx="17">
                <c:v>82.048803143588074</c:v>
              </c:pt>
              <c:pt idx="18">
                <c:v>79.836932076917321</c:v>
              </c:pt>
              <c:pt idx="19">
                <c:v>81.044110486294542</c:v>
              </c:pt>
              <c:pt idx="20">
                <c:v>79.183265015922913</c:v>
              </c:pt>
              <c:pt idx="21">
                <c:v>78.263908355759852</c:v>
              </c:pt>
              <c:pt idx="22">
                <c:v>78.585814284358904</c:v>
              </c:pt>
              <c:pt idx="23">
                <c:v>79.420871809394683</c:v>
              </c:pt>
              <c:pt idx="24">
                <c:v>78.016573926603968</c:v>
              </c:pt>
              <c:pt idx="25">
                <c:v>78.20950812567213</c:v>
              </c:pt>
              <c:pt idx="26">
                <c:v>73.863613560066597</c:v>
              </c:pt>
              <c:pt idx="27">
                <c:v>74.957775846575132</c:v>
              </c:pt>
              <c:pt idx="28">
                <c:v>76.757287021459916</c:v>
              </c:pt>
              <c:pt idx="29">
                <c:v>76.972775168701673</c:v>
              </c:pt>
              <c:pt idx="30">
                <c:v>77.126834952461692</c:v>
              </c:pt>
              <c:pt idx="31">
                <c:v>77.525653947027564</c:v>
              </c:pt>
              <c:pt idx="32">
                <c:v>77.952244334885961</c:v>
              </c:pt>
              <c:pt idx="33">
                <c:v>77.01382526955905</c:v>
              </c:pt>
              <c:pt idx="34">
                <c:v>77.755927413826427</c:v>
              </c:pt>
              <c:pt idx="35">
                <c:v>76.537408238917166</c:v>
              </c:pt>
              <c:pt idx="36">
                <c:v>75.326196167484426</c:v>
              </c:pt>
              <c:pt idx="37">
                <c:v>75.568355947993666</c:v>
              </c:pt>
              <c:pt idx="38">
                <c:v>73.645971869090204</c:v>
              </c:pt>
              <c:pt idx="39">
                <c:v>74.304114902939034</c:v>
              </c:pt>
              <c:pt idx="40">
                <c:v>73.407197857818858</c:v>
              </c:pt>
              <c:pt idx="41">
                <c:v>75.116360703837287</c:v>
              </c:pt>
              <c:pt idx="42">
                <c:v>76.279967448457782</c:v>
              </c:pt>
              <c:pt idx="43">
                <c:v>74.244269312152142</c:v>
              </c:pt>
              <c:pt idx="44">
                <c:v>73.914044783938721</c:v>
              </c:pt>
              <c:pt idx="45">
                <c:v>72.956146475747005</c:v>
              </c:pt>
              <c:pt idx="46">
                <c:v>73.062495226012231</c:v>
              </c:pt>
              <c:pt idx="47">
                <c:v>76.134369026114769</c:v>
              </c:pt>
              <c:pt idx="48">
                <c:v>80.13132959879762</c:v>
              </c:pt>
            </c:numLit>
          </c:val>
          <c:smooth val="0"/>
          <c:extLst>
            <c:ext xmlns:c16="http://schemas.microsoft.com/office/drawing/2014/chart" uri="{C3380CC4-5D6E-409C-BE32-E72D297353CC}">
              <c16:uniqueId val="{00000001-7E42-450B-A102-494AF2010022}"/>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82.584052654706724</c:v>
              </c:pt>
              <c:pt idx="1">
                <c:v>81.918304619251089</c:v>
              </c:pt>
              <c:pt idx="2">
                <c:v>82.132424788510008</c:v>
              </c:pt>
              <c:pt idx="3">
                <c:v>69.483440192041144</c:v>
              </c:pt>
              <c:pt idx="4">
                <c:v>59.734174860066872</c:v>
              </c:pt>
              <c:pt idx="5">
                <c:v>77.025709381994773</c:v>
              </c:pt>
              <c:pt idx="6">
                <c:v>77.835231430875155</c:v>
              </c:pt>
              <c:pt idx="7">
                <c:v>78.879401453299963</c:v>
              </c:pt>
              <c:pt idx="8">
                <c:v>80.135599400640345</c:v>
              </c:pt>
              <c:pt idx="9">
                <c:v>79.53397864483594</c:v>
              </c:pt>
              <c:pt idx="10">
                <c:v>77.305948272852405</c:v>
              </c:pt>
              <c:pt idx="11">
                <c:v>82.483723187131858</c:v>
              </c:pt>
              <c:pt idx="12">
                <c:v>74.536385878191936</c:v>
              </c:pt>
              <c:pt idx="13">
                <c:v>73.845337424477265</c:v>
              </c:pt>
              <c:pt idx="14">
                <c:v>74.350860175815143</c:v>
              </c:pt>
              <c:pt idx="15">
                <c:v>75.46639066814366</c:v>
              </c:pt>
              <c:pt idx="16">
                <c:v>77.063233743365956</c:v>
              </c:pt>
              <c:pt idx="17">
                <c:v>77.119080200967318</c:v>
              </c:pt>
              <c:pt idx="18">
                <c:v>75.511386941425584</c:v>
              </c:pt>
              <c:pt idx="19">
                <c:v>76.938745032227914</c:v>
              </c:pt>
              <c:pt idx="20">
                <c:v>75.355493081961527</c:v>
              </c:pt>
              <c:pt idx="21">
                <c:v>75.813681083788637</c:v>
              </c:pt>
              <c:pt idx="22">
                <c:v>76.6726078916614</c:v>
              </c:pt>
              <c:pt idx="23">
                <c:v>76.599990091411158</c:v>
              </c:pt>
              <c:pt idx="24">
                <c:v>72.798099898161311</c:v>
              </c:pt>
              <c:pt idx="25">
                <c:v>73.48328444540158</c:v>
              </c:pt>
              <c:pt idx="26">
                <c:v>71.557282149017198</c:v>
              </c:pt>
              <c:pt idx="27">
                <c:v>73.914520559549487</c:v>
              </c:pt>
              <c:pt idx="28">
                <c:v>76.270240626759644</c:v>
              </c:pt>
              <c:pt idx="29">
                <c:v>76.352575456137728</c:v>
              </c:pt>
              <c:pt idx="30">
                <c:v>76.577196824577499</c:v>
              </c:pt>
              <c:pt idx="31">
                <c:v>76.670781366402764</c:v>
              </c:pt>
              <c:pt idx="32">
                <c:v>77.684292512402735</c:v>
              </c:pt>
              <c:pt idx="33">
                <c:v>76.309811191818014</c:v>
              </c:pt>
              <c:pt idx="34">
                <c:v>77.386861720388382</c:v>
              </c:pt>
              <c:pt idx="35">
                <c:v>76.246883968761637</c:v>
              </c:pt>
              <c:pt idx="36">
                <c:v>75.06163159318352</c:v>
              </c:pt>
              <c:pt idx="37">
                <c:v>75.26202252162058</c:v>
              </c:pt>
              <c:pt idx="38">
                <c:v>73.401954570065371</c:v>
              </c:pt>
              <c:pt idx="39">
                <c:v>74.372197708538096</c:v>
              </c:pt>
              <c:pt idx="40">
                <c:v>73.632056590051207</c:v>
              </c:pt>
              <c:pt idx="41">
                <c:v>74.917026613915269</c:v>
              </c:pt>
              <c:pt idx="42">
                <c:v>75.983775676012456</c:v>
              </c:pt>
              <c:pt idx="43">
                <c:v>74.665202358430022</c:v>
              </c:pt>
              <c:pt idx="44">
                <c:v>74.164141324679136</c:v>
              </c:pt>
              <c:pt idx="45">
                <c:v>72.876835341263714</c:v>
              </c:pt>
              <c:pt idx="46">
                <c:v>72.726833811035007</c:v>
              </c:pt>
              <c:pt idx="47">
                <c:v>75.651940588946047</c:v>
              </c:pt>
              <c:pt idx="48">
                <c:v>80.389310147223867</c:v>
              </c:pt>
            </c:numLit>
          </c:val>
          <c:smooth val="0"/>
          <c:extLst>
            <c:ext xmlns:c16="http://schemas.microsoft.com/office/drawing/2014/chart" uri="{C3380CC4-5D6E-409C-BE32-E72D297353CC}">
              <c16:uniqueId val="{00000002-7E42-450B-A102-494AF2010022}"/>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97.033636899633919</c:v>
              </c:pt>
              <c:pt idx="1">
                <c:v>93.9249256041374</c:v>
              </c:pt>
              <c:pt idx="2">
                <c:v>94.630519580262899</c:v>
              </c:pt>
              <c:pt idx="3">
                <c:v>95.066515998055763</c:v>
              </c:pt>
              <c:pt idx="4">
                <c:v>87.190403194775158</c:v>
              </c:pt>
              <c:pt idx="5">
                <c:v>89.442174398875096</c:v>
              </c:pt>
              <c:pt idx="6">
                <c:v>94.418587276005766</c:v>
              </c:pt>
              <c:pt idx="7">
                <c:v>93.052034926507048</c:v>
              </c:pt>
              <c:pt idx="8">
                <c:v>95.475872115025766</c:v>
              </c:pt>
              <c:pt idx="9">
                <c:v>95.070844749288526</c:v>
              </c:pt>
              <c:pt idx="10">
                <c:v>95.986145647380198</c:v>
              </c:pt>
              <c:pt idx="11">
                <c:v>96.592280003409158</c:v>
              </c:pt>
              <c:pt idx="12">
                <c:v>98.152443162627364</c:v>
              </c:pt>
              <c:pt idx="13">
                <c:v>98.242839203181759</c:v>
              </c:pt>
              <c:pt idx="14">
                <c:v>98.997725343283832</c:v>
              </c:pt>
              <c:pt idx="15">
                <c:v>97.958325321378652</c:v>
              </c:pt>
              <c:pt idx="16">
                <c:v>100.87349591592469</c:v>
              </c:pt>
              <c:pt idx="17">
                <c:v>101.91505325498188</c:v>
              </c:pt>
              <c:pt idx="18">
                <c:v>97.946184278088083</c:v>
              </c:pt>
              <c:pt idx="19">
                <c:v>95.322785551975102</c:v>
              </c:pt>
              <c:pt idx="20">
                <c:v>94.742498524914055</c:v>
              </c:pt>
              <c:pt idx="21">
                <c:v>98.285950354463893</c:v>
              </c:pt>
              <c:pt idx="22">
                <c:v>96.587489055866328</c:v>
              </c:pt>
              <c:pt idx="23">
                <c:v>96.397985348977898</c:v>
              </c:pt>
              <c:pt idx="24">
                <c:v>93.906274683103533</c:v>
              </c:pt>
              <c:pt idx="25">
                <c:v>92.605031222142941</c:v>
              </c:pt>
              <c:pt idx="26">
                <c:v>98.645918009775585</c:v>
              </c:pt>
              <c:pt idx="27">
                <c:v>96.213615576490241</c:v>
              </c:pt>
              <c:pt idx="28">
                <c:v>96.031825877727499</c:v>
              </c:pt>
              <c:pt idx="29">
                <c:v>97.094674133554378</c:v>
              </c:pt>
              <c:pt idx="30">
                <c:v>96.444997835483719</c:v>
              </c:pt>
              <c:pt idx="31">
                <c:v>96.017885835411178</c:v>
              </c:pt>
              <c:pt idx="32">
                <c:v>96.783718191820199</c:v>
              </c:pt>
              <c:pt idx="33">
                <c:v>95.965783975306636</c:v>
              </c:pt>
              <c:pt idx="34">
                <c:v>94.612182102786178</c:v>
              </c:pt>
              <c:pt idx="35">
                <c:v>95.561078523435313</c:v>
              </c:pt>
              <c:pt idx="36">
                <c:v>93.847406583662888</c:v>
              </c:pt>
              <c:pt idx="37">
                <c:v>95.069890231959874</c:v>
              </c:pt>
              <c:pt idx="38">
                <c:v>94.677953827619916</c:v>
              </c:pt>
              <c:pt idx="39">
                <c:v>94.195662720466089</c:v>
              </c:pt>
              <c:pt idx="40">
                <c:v>91.844967331740833</c:v>
              </c:pt>
              <c:pt idx="41">
                <c:v>90.428353763021988</c:v>
              </c:pt>
              <c:pt idx="42">
                <c:v>94.912678650294325</c:v>
              </c:pt>
              <c:pt idx="43">
                <c:v>95.348495197660213</c:v>
              </c:pt>
              <c:pt idx="44">
                <c:v>92.100174365134492</c:v>
              </c:pt>
              <c:pt idx="45">
                <c:v>91.661573190995625</c:v>
              </c:pt>
              <c:pt idx="46">
                <c:v>92.703268550655267</c:v>
              </c:pt>
              <c:pt idx="47">
                <c:v>91.958067800311639</c:v>
              </c:pt>
              <c:pt idx="48">
                <c:v>97.782840713529893</c:v>
              </c:pt>
            </c:numLit>
          </c:val>
          <c:smooth val="0"/>
          <c:extLst>
            <c:ext xmlns:c16="http://schemas.microsoft.com/office/drawing/2014/chart" uri="{C3380CC4-5D6E-409C-BE32-E72D297353CC}">
              <c16:uniqueId val="{00000001-1AF4-436A-B6D3-4A79432534A9}"/>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115.45839525669341</c:v>
              </c:pt>
              <c:pt idx="1">
                <c:v>113.43564996847671</c:v>
              </c:pt>
              <c:pt idx="2">
                <c:v>113.22565508311244</c:v>
              </c:pt>
              <c:pt idx="3">
                <c:v>112.93692978326995</c:v>
              </c:pt>
              <c:pt idx="4">
                <c:v>97.85464803672383</c:v>
              </c:pt>
              <c:pt idx="5">
                <c:v>97.998987118926564</c:v>
              </c:pt>
              <c:pt idx="6">
                <c:v>112.81058979530994</c:v>
              </c:pt>
              <c:pt idx="7">
                <c:v>113.5728222413437</c:v>
              </c:pt>
              <c:pt idx="8">
                <c:v>114.52158678337416</c:v>
              </c:pt>
              <c:pt idx="9">
                <c:v>115.42158058289978</c:v>
              </c:pt>
              <c:pt idx="10">
                <c:v>117.03618625924237</c:v>
              </c:pt>
              <c:pt idx="11">
                <c:v>118.45180307807006</c:v>
              </c:pt>
              <c:pt idx="12">
                <c:v>119.42220218085534</c:v>
              </c:pt>
              <c:pt idx="13">
                <c:v>121.59444915318657</c:v>
              </c:pt>
              <c:pt idx="14">
                <c:v>121.51527158933119</c:v>
              </c:pt>
              <c:pt idx="15">
                <c:v>123.76914566442052</c:v>
              </c:pt>
              <c:pt idx="16">
                <c:v>123.18329208969902</c:v>
              </c:pt>
              <c:pt idx="17">
                <c:v>122.91314373822154</c:v>
              </c:pt>
              <c:pt idx="18">
                <c:v>122.39053937330789</c:v>
              </c:pt>
              <c:pt idx="19">
                <c:v>122.63831600550041</c:v>
              </c:pt>
              <c:pt idx="20">
                <c:v>119.27255539391122</c:v>
              </c:pt>
              <c:pt idx="21">
                <c:v>124.50892368683665</c:v>
              </c:pt>
              <c:pt idx="22">
                <c:v>122.17652236583294</c:v>
              </c:pt>
              <c:pt idx="23">
                <c:v>121.73238306259675</c:v>
              </c:pt>
              <c:pt idx="24">
                <c:v>118.38121918055297</c:v>
              </c:pt>
              <c:pt idx="25">
                <c:v>119.52033361776355</c:v>
              </c:pt>
              <c:pt idx="26">
                <c:v>126.86621643242032</c:v>
              </c:pt>
              <c:pt idx="27">
                <c:v>120.82055368460429</c:v>
              </c:pt>
              <c:pt idx="28">
                <c:v>127.52846739698636</c:v>
              </c:pt>
              <c:pt idx="29">
                <c:v>125.52553280397099</c:v>
              </c:pt>
              <c:pt idx="30">
                <c:v>125.28570878830753</c:v>
              </c:pt>
              <c:pt idx="31">
                <c:v>126.44955424454614</c:v>
              </c:pt>
              <c:pt idx="32">
                <c:v>131.77683134621046</c:v>
              </c:pt>
              <c:pt idx="33">
                <c:v>128.35381770668297</c:v>
              </c:pt>
              <c:pt idx="34">
                <c:v>124.5786787968663</c:v>
              </c:pt>
              <c:pt idx="35">
                <c:v>129.1678622380729</c:v>
              </c:pt>
              <c:pt idx="36">
                <c:v>129.28726652757081</c:v>
              </c:pt>
              <c:pt idx="37">
                <c:v>132.08942385573516</c:v>
              </c:pt>
              <c:pt idx="38">
                <c:v>132.30970460633105</c:v>
              </c:pt>
              <c:pt idx="39">
                <c:v>131.98639973775087</c:v>
              </c:pt>
              <c:pt idx="40">
                <c:v>127.09108380723195</c:v>
              </c:pt>
              <c:pt idx="41">
                <c:v>128.93006615416195</c:v>
              </c:pt>
              <c:pt idx="42">
                <c:v>131.83826477711469</c:v>
              </c:pt>
              <c:pt idx="43">
                <c:v>135.90421422605365</c:v>
              </c:pt>
              <c:pt idx="44">
                <c:v>130.13538575323906</c:v>
              </c:pt>
              <c:pt idx="45">
                <c:v>131.49204772173135</c:v>
              </c:pt>
              <c:pt idx="46">
                <c:v>132.23101623756821</c:v>
              </c:pt>
              <c:pt idx="47">
                <c:v>127.44201386614596</c:v>
              </c:pt>
              <c:pt idx="48">
                <c:v>139.77060100885959</c:v>
              </c:pt>
            </c:numLit>
          </c:val>
          <c:smooth val="0"/>
          <c:extLst>
            <c:ext xmlns:c16="http://schemas.microsoft.com/office/drawing/2014/chart" uri="{C3380CC4-5D6E-409C-BE32-E72D297353CC}">
              <c16:uniqueId val="{00000001-5C61-4D15-B179-9FB9371C00EC}"/>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103.82607469691723</c:v>
              </c:pt>
              <c:pt idx="1">
                <c:v>101.11771364816281</c:v>
              </c:pt>
              <c:pt idx="2">
                <c:v>101.48576830523548</c:v>
              </c:pt>
              <c:pt idx="3">
                <c:v>101.65459013696423</c:v>
              </c:pt>
              <c:pt idx="4">
                <c:v>91.121864239754402</c:v>
              </c:pt>
              <c:pt idx="5">
                <c:v>92.596713363109728</c:v>
              </c:pt>
              <c:pt idx="6">
                <c:v>101.19894936590994</c:v>
              </c:pt>
              <c:pt idx="7">
                <c:v>100.61719093485719</c:v>
              </c:pt>
              <c:pt idx="8">
                <c:v>102.49723053300444</c:v>
              </c:pt>
              <c:pt idx="9">
                <c:v>102.57330988885359</c:v>
              </c:pt>
              <c:pt idx="10">
                <c:v>103.74641521051275</c:v>
              </c:pt>
              <c:pt idx="11">
                <c:v>104.65097189425954</c:v>
              </c:pt>
              <c:pt idx="12">
                <c:v>105.9937137125428</c:v>
              </c:pt>
              <c:pt idx="13">
                <c:v>106.85160111896863</c:v>
              </c:pt>
              <c:pt idx="14">
                <c:v>107.29900285583933</c:v>
              </c:pt>
              <c:pt idx="15">
                <c:v>107.47369525347834</c:v>
              </c:pt>
              <c:pt idx="16">
                <c:v>109.09818466590599</c:v>
              </c:pt>
              <c:pt idx="17">
                <c:v>109.65617097848698</c:v>
              </c:pt>
              <c:pt idx="18">
                <c:v>106.9577956252387</c:v>
              </c:pt>
              <c:pt idx="19">
                <c:v>105.3928791678449</c:v>
              </c:pt>
              <c:pt idx="20">
                <c:v>103.78570453161021</c:v>
              </c:pt>
              <c:pt idx="21">
                <c:v>107.9532638555777</c:v>
              </c:pt>
              <c:pt idx="22">
                <c:v>106.02109538503495</c:v>
              </c:pt>
              <c:pt idx="23">
                <c:v>105.73771818381634</c:v>
              </c:pt>
              <c:pt idx="24">
                <c:v>102.92916306346535</c:v>
              </c:pt>
              <c:pt idx="25">
                <c:v>102.52757749245944</c:v>
              </c:pt>
              <c:pt idx="26">
                <c:v>109.04956173426122</c:v>
              </c:pt>
              <c:pt idx="27">
                <c:v>105.2851644805183</c:v>
              </c:pt>
              <c:pt idx="28">
                <c:v>107.6433202700502</c:v>
              </c:pt>
              <c:pt idx="29">
                <c:v>107.57594261478607</c:v>
              </c:pt>
              <c:pt idx="30">
                <c:v>107.07736171131302</c:v>
              </c:pt>
              <c:pt idx="31">
                <c:v>107.23676918415271</c:v>
              </c:pt>
              <c:pt idx="32">
                <c:v>109.68421543733339</c:v>
              </c:pt>
              <c:pt idx="33">
                <c:v>107.90589739407481</c:v>
              </c:pt>
              <c:pt idx="34">
                <c:v>105.6595760958285</c:v>
              </c:pt>
              <c:pt idx="35">
                <c:v>107.95049408724739</c:v>
              </c:pt>
              <c:pt idx="36">
                <c:v>106.91260068544568</c:v>
              </c:pt>
              <c:pt idx="37">
                <c:v>108.71744395022003</c:v>
              </c:pt>
              <c:pt idx="38">
                <c:v>108.55120640514015</c:v>
              </c:pt>
              <c:pt idx="39">
                <c:v>108.12752687460556</c:v>
              </c:pt>
              <c:pt idx="40">
                <c:v>104.83873631997001</c:v>
              </c:pt>
              <c:pt idx="41">
                <c:v>104.62232480120974</c:v>
              </c:pt>
              <c:pt idx="42">
                <c:v>108.52559785574782</c:v>
              </c:pt>
              <c:pt idx="43">
                <c:v>110.29969257490635</c:v>
              </c:pt>
              <c:pt idx="44">
                <c:v>106.12216599474161</c:v>
              </c:pt>
              <c:pt idx="45">
                <c:v>106.34540325504851</c:v>
              </c:pt>
              <c:pt idx="46">
                <c:v>107.27549588883325</c:v>
              </c:pt>
              <c:pt idx="47">
                <c:v>105.03951461136234</c:v>
              </c:pt>
              <c:pt idx="48">
                <c:v>113.2619718112788</c:v>
              </c:pt>
            </c:numLit>
          </c:val>
          <c:smooth val="0"/>
          <c:extLst>
            <c:ext xmlns:c16="http://schemas.microsoft.com/office/drawing/2014/chart" uri="{C3380CC4-5D6E-409C-BE32-E72D297353CC}">
              <c16:uniqueId val="{00000001-A06F-4050-91E2-662E6D2CDA69}"/>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73.604632110235684</c:v>
              </c:pt>
              <c:pt idx="1">
                <c:v>71.754364077244148</c:v>
              </c:pt>
              <c:pt idx="2">
                <c:v>72.8992613740633</c:v>
              </c:pt>
              <c:pt idx="3">
                <c:v>58.6618072512872</c:v>
              </c:pt>
              <c:pt idx="4">
                <c:v>52.241250881494373</c:v>
              </c:pt>
              <c:pt idx="5">
                <c:v>70.704751291480008</c:v>
              </c:pt>
              <c:pt idx="6">
                <c:v>74.00521319456827</c:v>
              </c:pt>
              <c:pt idx="7">
                <c:v>71.440230637738296</c:v>
              </c:pt>
              <c:pt idx="8">
                <c:v>70.417642470551968</c:v>
              </c:pt>
              <c:pt idx="9">
                <c:v>69.536430977276837</c:v>
              </c:pt>
              <c:pt idx="10">
                <c:v>67.602998157606436</c:v>
              </c:pt>
              <c:pt idx="11">
                <c:v>73.378676194047415</c:v>
              </c:pt>
              <c:pt idx="12">
                <c:v>67.882124376329017</c:v>
              </c:pt>
              <c:pt idx="13">
                <c:v>72.842417567897272</c:v>
              </c:pt>
              <c:pt idx="14">
                <c:v>72.554024109339849</c:v>
              </c:pt>
              <c:pt idx="15">
                <c:v>74.252396979172474</c:v>
              </c:pt>
              <c:pt idx="16">
                <c:v>73.225926215861818</c:v>
              </c:pt>
              <c:pt idx="17">
                <c:v>70.578433088233155</c:v>
              </c:pt>
              <c:pt idx="18">
                <c:v>67.801744222325624</c:v>
              </c:pt>
              <c:pt idx="19">
                <c:v>68.611821315842974</c:v>
              </c:pt>
              <c:pt idx="20">
                <c:v>66.137940136633944</c:v>
              </c:pt>
              <c:pt idx="21">
                <c:v>66.243818385543122</c:v>
              </c:pt>
              <c:pt idx="22">
                <c:v>65.425953878937008</c:v>
              </c:pt>
              <c:pt idx="23">
                <c:v>66.580808806606143</c:v>
              </c:pt>
              <c:pt idx="24">
                <c:v>63.910840300617458</c:v>
              </c:pt>
              <c:pt idx="25">
                <c:v>63.33159102474545</c:v>
              </c:pt>
              <c:pt idx="26">
                <c:v>61.531261732397603</c:v>
              </c:pt>
              <c:pt idx="27">
                <c:v>61.065693176342883</c:v>
              </c:pt>
              <c:pt idx="28">
                <c:v>63.215588219415316</c:v>
              </c:pt>
              <c:pt idx="29">
                <c:v>63.756437017095323</c:v>
              </c:pt>
              <c:pt idx="30">
                <c:v>63.190921811473544</c:v>
              </c:pt>
              <c:pt idx="31">
                <c:v>64.188596601497679</c:v>
              </c:pt>
              <c:pt idx="32">
                <c:v>65.000232306145278</c:v>
              </c:pt>
              <c:pt idx="33">
                <c:v>63.636046591815955</c:v>
              </c:pt>
              <c:pt idx="34">
                <c:v>63.995715831588626</c:v>
              </c:pt>
              <c:pt idx="35">
                <c:v>62.505108107979268</c:v>
              </c:pt>
              <c:pt idx="36">
                <c:v>61.35285086619038</c:v>
              </c:pt>
              <c:pt idx="37">
                <c:v>62.452879612654776</c:v>
              </c:pt>
              <c:pt idx="38">
                <c:v>59.957303649284576</c:v>
              </c:pt>
              <c:pt idx="39">
                <c:v>60.720764286512498</c:v>
              </c:pt>
              <c:pt idx="40">
                <c:v>60.255962753592321</c:v>
              </c:pt>
              <c:pt idx="41">
                <c:v>61.073121524998122</c:v>
              </c:pt>
              <c:pt idx="42">
                <c:v>61.825208167044167</c:v>
              </c:pt>
              <c:pt idx="43">
                <c:v>60.245571371194906</c:v>
              </c:pt>
              <c:pt idx="44">
                <c:v>59.44410835758157</c:v>
              </c:pt>
              <c:pt idx="45">
                <c:v>59.122918644582022</c:v>
              </c:pt>
              <c:pt idx="46">
                <c:v>59.275328684382089</c:v>
              </c:pt>
              <c:pt idx="47">
                <c:v>60.496623467788865</c:v>
              </c:pt>
              <c:pt idx="48">
                <c:v>63.863211548798745</c:v>
              </c:pt>
            </c:numLit>
          </c:val>
          <c:smooth val="0"/>
          <c:extLst>
            <c:ext xmlns:c16="http://schemas.microsoft.com/office/drawing/2014/chart" uri="{C3380CC4-5D6E-409C-BE32-E72D297353CC}">
              <c16:uniqueId val="{00000001-5F72-476A-90AB-C57360958BC9}"/>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73.605194420712223</c:v>
              </c:pt>
              <c:pt idx="1">
                <c:v>71.736795743096522</c:v>
              </c:pt>
              <c:pt idx="2">
                <c:v>72.6625336324649</c:v>
              </c:pt>
              <c:pt idx="3">
                <c:v>59.097496516863679</c:v>
              </c:pt>
              <c:pt idx="4">
                <c:v>52.747764374754624</c:v>
              </c:pt>
              <c:pt idx="5">
                <c:v>71.557017276007727</c:v>
              </c:pt>
              <c:pt idx="6">
                <c:v>69.614370547078167</c:v>
              </c:pt>
              <c:pt idx="7">
                <c:v>68.080939420072937</c:v>
              </c:pt>
              <c:pt idx="8">
                <c:v>69.538549284553284</c:v>
              </c:pt>
              <c:pt idx="9">
                <c:v>68.976571836045395</c:v>
              </c:pt>
              <c:pt idx="10">
                <c:v>67.067885369436524</c:v>
              </c:pt>
              <c:pt idx="11">
                <c:v>72.366133448736576</c:v>
              </c:pt>
              <c:pt idx="12">
                <c:v>67.95267202830783</c:v>
              </c:pt>
              <c:pt idx="13">
                <c:v>65.927342513239296</c:v>
              </c:pt>
              <c:pt idx="14">
                <c:v>65.625676350531279</c:v>
              </c:pt>
              <c:pt idx="15">
                <c:v>65.28721205547599</c:v>
              </c:pt>
              <c:pt idx="16">
                <c:v>66.802613830558883</c:v>
              </c:pt>
              <c:pt idx="17">
                <c:v>66.580753314440301</c:v>
              </c:pt>
              <c:pt idx="18">
                <c:v>64.235599109435668</c:v>
              </c:pt>
              <c:pt idx="19">
                <c:v>65.561844844089762</c:v>
              </c:pt>
              <c:pt idx="20">
                <c:v>63.444110421783407</c:v>
              </c:pt>
              <c:pt idx="21">
                <c:v>64.836973169990543</c:v>
              </c:pt>
              <c:pt idx="22">
                <c:v>63.491492986160004</c:v>
              </c:pt>
              <c:pt idx="23">
                <c:v>63.433171212196328</c:v>
              </c:pt>
              <c:pt idx="24">
                <c:v>60.373292516872624</c:v>
              </c:pt>
              <c:pt idx="25">
                <c:v>60.746650360013057</c:v>
              </c:pt>
              <c:pt idx="26">
                <c:v>60.169473542719466</c:v>
              </c:pt>
              <c:pt idx="27">
                <c:v>60.824849944990014</c:v>
              </c:pt>
              <c:pt idx="28">
                <c:v>62.614121158619852</c:v>
              </c:pt>
              <c:pt idx="29">
                <c:v>63.049536248258498</c:v>
              </c:pt>
              <c:pt idx="30">
                <c:v>62.780561026934933</c:v>
              </c:pt>
              <c:pt idx="31">
                <c:v>62.857903245080848</c:v>
              </c:pt>
              <c:pt idx="32">
                <c:v>64.593683590393027</c:v>
              </c:pt>
              <c:pt idx="33">
                <c:v>63.273791223131937</c:v>
              </c:pt>
              <c:pt idx="34">
                <c:v>63.543732073640179</c:v>
              </c:pt>
              <c:pt idx="35">
                <c:v>62.011795216485119</c:v>
              </c:pt>
              <c:pt idx="36">
                <c:v>61.47024777344685</c:v>
              </c:pt>
              <c:pt idx="37">
                <c:v>62.132818597781799</c:v>
              </c:pt>
              <c:pt idx="38">
                <c:v>59.691367013404729</c:v>
              </c:pt>
              <c:pt idx="39">
                <c:v>60.702351217941164</c:v>
              </c:pt>
              <c:pt idx="40">
                <c:v>60.401744683303768</c:v>
              </c:pt>
              <c:pt idx="41">
                <c:v>60.809013597314767</c:v>
              </c:pt>
              <c:pt idx="42">
                <c:v>61.468554207907147</c:v>
              </c:pt>
              <c:pt idx="43">
                <c:v>60.672872025587367</c:v>
              </c:pt>
              <c:pt idx="44">
                <c:v>59.832454067587726</c:v>
              </c:pt>
              <c:pt idx="45">
                <c:v>59.172805065564795</c:v>
              </c:pt>
              <c:pt idx="46">
                <c:v>58.857240061224879</c:v>
              </c:pt>
              <c:pt idx="47">
                <c:v>60.037401552686845</c:v>
              </c:pt>
              <c:pt idx="48">
                <c:v>64.295319797101541</c:v>
              </c:pt>
            </c:numLit>
          </c:val>
          <c:smooth val="0"/>
          <c:extLst>
            <c:ext xmlns:c16="http://schemas.microsoft.com/office/drawing/2014/chart" uri="{C3380CC4-5D6E-409C-BE32-E72D297353CC}">
              <c16:uniqueId val="{00000002-5F72-476A-90AB-C57360958BC9}"/>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94.723520481719419</c:v>
              </c:pt>
              <c:pt idx="1">
                <c:v>94.730145511109043</c:v>
              </c:pt>
              <c:pt idx="2">
                <c:v>94.810505636161736</c:v>
              </c:pt>
              <c:pt idx="3">
                <c:v>82.931440981462089</c:v>
              </c:pt>
              <c:pt idx="4">
                <c:v>68.265433324602128</c:v>
              </c:pt>
              <c:pt idx="5">
                <c:v>85.051324062193132</c:v>
              </c:pt>
              <c:pt idx="6">
                <c:v>92.872955432841025</c:v>
              </c:pt>
              <c:pt idx="7">
                <c:v>95.288120857538843</c:v>
              </c:pt>
              <c:pt idx="8">
                <c:v>94.519868456785943</c:v>
              </c:pt>
              <c:pt idx="9">
                <c:v>94.66601606680841</c:v>
              </c:pt>
              <c:pt idx="10">
                <c:v>91.24874775706769</c:v>
              </c:pt>
              <c:pt idx="11">
                <c:v>95.586098782852304</c:v>
              </c:pt>
              <c:pt idx="12">
                <c:v>84.914419217104395</c:v>
              </c:pt>
              <c:pt idx="13">
                <c:v>91.157079851746431</c:v>
              </c:pt>
              <c:pt idx="14">
                <c:v>92.405084334783155</c:v>
              </c:pt>
              <c:pt idx="15">
                <c:v>99.301616762998037</c:v>
              </c:pt>
              <c:pt idx="16">
                <c:v>98.946443104539853</c:v>
              </c:pt>
              <c:pt idx="17">
                <c:v>97.099621820944577</c:v>
              </c:pt>
              <c:pt idx="18">
                <c:v>95.628875080780389</c:v>
              </c:pt>
              <c:pt idx="19">
                <c:v>97.357109033501317</c:v>
              </c:pt>
              <c:pt idx="20">
                <c:v>96.300656904576343</c:v>
              </c:pt>
              <c:pt idx="21">
                <c:v>94.036040706693484</c:v>
              </c:pt>
              <c:pt idx="22">
                <c:v>95.853493690121496</c:v>
              </c:pt>
              <c:pt idx="23">
                <c:v>96.268929816955136</c:v>
              </c:pt>
              <c:pt idx="24">
                <c:v>96.525378620023602</c:v>
              </c:pt>
              <c:pt idx="25">
                <c:v>97.73153152179178</c:v>
              </c:pt>
              <c:pt idx="26">
                <c:v>90.045479561587541</c:v>
              </c:pt>
              <c:pt idx="27">
                <c:v>93.186238948591566</c:v>
              </c:pt>
              <c:pt idx="28">
                <c:v>94.525994767536417</c:v>
              </c:pt>
              <c:pt idx="29">
                <c:v>94.314561714253657</c:v>
              </c:pt>
              <c:pt idx="30">
                <c:v>95.412810102015158</c:v>
              </c:pt>
              <c:pt idx="31">
                <c:v>95.025841894613748</c:v>
              </c:pt>
              <c:pt idx="32">
                <c:v>94.947195989519756</c:v>
              </c:pt>
              <c:pt idx="33">
                <c:v>94.567445615967969</c:v>
              </c:pt>
              <c:pt idx="34">
                <c:v>95.811356182633801</c:v>
              </c:pt>
              <c:pt idx="35">
                <c:v>94.949857347164993</c:v>
              </c:pt>
              <c:pt idx="36">
                <c:v>93.661287836796831</c:v>
              </c:pt>
              <c:pt idx="37">
                <c:v>92.777796902184178</c:v>
              </c:pt>
              <c:pt idx="38">
                <c:v>91.607525185724839</c:v>
              </c:pt>
              <c:pt idx="39">
                <c:v>92.127475977793935</c:v>
              </c:pt>
              <c:pt idx="40">
                <c:v>90.663559595214821</c:v>
              </c:pt>
              <c:pt idx="41">
                <c:v>93.543163457666765</c:v>
              </c:pt>
              <c:pt idx="42">
                <c:v>95.246745322187067</c:v>
              </c:pt>
              <c:pt idx="43">
                <c:v>92.612627387057472</c:v>
              </c:pt>
              <c:pt idx="44">
                <c:v>92.900737312163159</c:v>
              </c:pt>
              <c:pt idx="45">
                <c:v>91.107383341224349</c:v>
              </c:pt>
              <c:pt idx="46">
                <c:v>91.153292880418959</c:v>
              </c:pt>
              <c:pt idx="47">
                <c:v>96.653399518171298</c:v>
              </c:pt>
              <c:pt idx="48">
                <c:v>101.47750185049895</c:v>
              </c:pt>
            </c:numLit>
          </c:val>
          <c:smooth val="0"/>
          <c:extLst>
            <c:ext xmlns:c16="http://schemas.microsoft.com/office/drawing/2014/chart" uri="{C3380CC4-5D6E-409C-BE32-E72D297353CC}">
              <c16:uniqueId val="{00000001-66DB-4B59-8D4B-D64AB1F31173}"/>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94.368029610890801</c:v>
              </c:pt>
              <c:pt idx="1">
                <c:v>95.280656808034138</c:v>
              </c:pt>
              <c:pt idx="2">
                <c:v>94.560840100593822</c:v>
              </c:pt>
              <c:pt idx="3">
                <c:v>83.114095420915334</c:v>
              </c:pt>
              <c:pt idx="4">
                <c:v>68.90323600568837</c:v>
              </c:pt>
              <c:pt idx="5">
                <c:v>84.202896066314224</c:v>
              </c:pt>
              <c:pt idx="6">
                <c:v>88.624402246367779</c:v>
              </c:pt>
              <c:pt idx="7">
                <c:v>93.051451445135697</c:v>
              </c:pt>
              <c:pt idx="8">
                <c:v>94.043313624116138</c:v>
              </c:pt>
              <c:pt idx="9">
                <c:v>93.389664446938454</c:v>
              </c:pt>
              <c:pt idx="10">
                <c:v>90.742522744319871</c:v>
              </c:pt>
              <c:pt idx="11">
                <c:v>95.762187020983276</c:v>
              </c:pt>
              <c:pt idx="12">
                <c:v>83.176942424614836</c:v>
              </c:pt>
              <c:pt idx="13">
                <c:v>84.23702277484297</c:v>
              </c:pt>
              <c:pt idx="14">
                <c:v>85.801911351380255</c:v>
              </c:pt>
              <c:pt idx="15">
                <c:v>88.825684587098195</c:v>
              </c:pt>
              <c:pt idx="16">
                <c:v>90.529412343993172</c:v>
              </c:pt>
              <c:pt idx="17">
                <c:v>90.949725250847251</c:v>
              </c:pt>
              <c:pt idx="18">
                <c:v>90.309885872160748</c:v>
              </c:pt>
              <c:pt idx="19">
                <c:v>91.869945208910494</c:v>
              </c:pt>
              <c:pt idx="20">
                <c:v>90.988155401142095</c:v>
              </c:pt>
              <c:pt idx="21">
                <c:v>90.219663419185821</c:v>
              </c:pt>
              <c:pt idx="22">
                <c:v>93.971684261435229</c:v>
              </c:pt>
              <c:pt idx="23">
                <c:v>93.880304159794747</c:v>
              </c:pt>
              <c:pt idx="24">
                <c:v>89.104587878091905</c:v>
              </c:pt>
              <c:pt idx="25">
                <c:v>90.199018077693935</c:v>
              </c:pt>
              <c:pt idx="26">
                <c:v>86.502798683623126</c:v>
              </c:pt>
              <c:pt idx="27">
                <c:v>91.09358418503534</c:v>
              </c:pt>
              <c:pt idx="28">
                <c:v>94.192719513238842</c:v>
              </c:pt>
              <c:pt idx="29">
                <c:v>93.8116669561404</c:v>
              </c:pt>
              <c:pt idx="30">
                <c:v>94.684091273222393</c:v>
              </c:pt>
              <c:pt idx="31">
                <c:v>94.798992463887032</c:v>
              </c:pt>
              <c:pt idx="32">
                <c:v>94.864587585482838</c:v>
              </c:pt>
              <c:pt idx="33">
                <c:v>93.418462972258453</c:v>
              </c:pt>
              <c:pt idx="34">
                <c:v>95.554775335634076</c:v>
              </c:pt>
              <c:pt idx="35">
                <c:v>94.929210101383447</c:v>
              </c:pt>
              <c:pt idx="36">
                <c:v>92.899150524939557</c:v>
              </c:pt>
              <c:pt idx="37">
                <c:v>92.492970205570074</c:v>
              </c:pt>
              <c:pt idx="38">
                <c:v>91.395918124555777</c:v>
              </c:pt>
              <c:pt idx="39">
                <c:v>92.312692127961057</c:v>
              </c:pt>
              <c:pt idx="40">
                <c:v>90.995699780448376</c:v>
              </c:pt>
              <c:pt idx="41">
                <c:v>93.432576804443826</c:v>
              </c:pt>
              <c:pt idx="42">
                <c:v>95.033751835171202</c:v>
              </c:pt>
              <c:pt idx="43">
                <c:v>93.02892900479452</c:v>
              </c:pt>
              <c:pt idx="44">
                <c:v>92.973244662717875</c:v>
              </c:pt>
              <c:pt idx="45">
                <c:v>90.862193030093465</c:v>
              </c:pt>
              <c:pt idx="46">
                <c:v>90.929479278874965</c:v>
              </c:pt>
              <c:pt idx="47">
                <c:v>96.144676234116986</c:v>
              </c:pt>
              <c:pt idx="48">
                <c:v>101.51128428652592</c:v>
              </c:pt>
            </c:numLit>
          </c:val>
          <c:smooth val="0"/>
          <c:extLst>
            <c:ext xmlns:c16="http://schemas.microsoft.com/office/drawing/2014/chart" uri="{C3380CC4-5D6E-409C-BE32-E72D297353CC}">
              <c16:uniqueId val="{00000002-66DB-4B59-8D4B-D64AB1F31173}"/>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102.77431534050415</c:v>
              </c:pt>
              <c:pt idx="1">
                <c:v>100.9264344168584</c:v>
              </c:pt>
              <c:pt idx="2">
                <c:v>100.20579386869241</c:v>
              </c:pt>
              <c:pt idx="3">
                <c:v>100.83999756456119</c:v>
              </c:pt>
              <c:pt idx="4">
                <c:v>99.255230927637996</c:v>
              </c:pt>
              <c:pt idx="5">
                <c:v>97.679899727581102</c:v>
              </c:pt>
              <c:pt idx="6">
                <c:v>106.4044162554074</c:v>
              </c:pt>
              <c:pt idx="7">
                <c:v>104.46813493446187</c:v>
              </c:pt>
              <c:pt idx="8">
                <c:v>103.85018910153747</c:v>
              </c:pt>
              <c:pt idx="9">
                <c:v>105.95275747708959</c:v>
              </c:pt>
              <c:pt idx="10">
                <c:v>104.67508064065964</c:v>
              </c:pt>
              <c:pt idx="11">
                <c:v>112.39384913751036</c:v>
              </c:pt>
              <c:pt idx="12">
                <c:v>106.56349319055003</c:v>
              </c:pt>
              <c:pt idx="13">
                <c:v>104.8757795295862</c:v>
              </c:pt>
              <c:pt idx="14">
                <c:v>107.01391802592177</c:v>
              </c:pt>
              <c:pt idx="15">
                <c:v>106.14329079697504</c:v>
              </c:pt>
              <c:pt idx="16">
                <c:v>109.29521210236889</c:v>
              </c:pt>
              <c:pt idx="17">
                <c:v>104.47991966390286</c:v>
              </c:pt>
              <c:pt idx="18">
                <c:v>102.87570383071147</c:v>
              </c:pt>
              <c:pt idx="19">
                <c:v>104.22149566039798</c:v>
              </c:pt>
              <c:pt idx="20">
                <c:v>105.11597260471517</c:v>
              </c:pt>
              <c:pt idx="21">
                <c:v>105.18062074532959</c:v>
              </c:pt>
              <c:pt idx="22">
                <c:v>104.65599782315422</c:v>
              </c:pt>
              <c:pt idx="23">
                <c:v>104.42520901299336</c:v>
              </c:pt>
              <c:pt idx="24">
                <c:v>102.57499552299596</c:v>
              </c:pt>
              <c:pt idx="25">
                <c:v>108.28225051416152</c:v>
              </c:pt>
              <c:pt idx="26">
                <c:v>107.30962218137705</c:v>
              </c:pt>
              <c:pt idx="27">
                <c:v>105.22843374698283</c:v>
              </c:pt>
              <c:pt idx="28">
                <c:v>102.55547892001233</c:v>
              </c:pt>
              <c:pt idx="29">
                <c:v>103.55054312716146</c:v>
              </c:pt>
              <c:pt idx="30">
                <c:v>104.76209550286288</c:v>
              </c:pt>
              <c:pt idx="31">
                <c:v>104.38543441871664</c:v>
              </c:pt>
              <c:pt idx="32">
                <c:v>106.63787650324549</c:v>
              </c:pt>
              <c:pt idx="33">
                <c:v>103.72340214845566</c:v>
              </c:pt>
              <c:pt idx="34">
                <c:v>104.47234385042424</c:v>
              </c:pt>
              <c:pt idx="35">
                <c:v>101.21182839502809</c:v>
              </c:pt>
              <c:pt idx="36">
                <c:v>101.98644299436185</c:v>
              </c:pt>
              <c:pt idx="37">
                <c:v>101.7134480558484</c:v>
              </c:pt>
              <c:pt idx="38">
                <c:v>100.17796900208771</c:v>
              </c:pt>
              <c:pt idx="39">
                <c:v>100.7335175872127</c:v>
              </c:pt>
              <c:pt idx="40">
                <c:v>98.799231053343064</c:v>
              </c:pt>
              <c:pt idx="41">
                <c:v>101.36010586639519</c:v>
              </c:pt>
              <c:pt idx="42">
                <c:v>102.10265775799243</c:v>
              </c:pt>
              <c:pt idx="43">
                <c:v>101.40675149613223</c:v>
              </c:pt>
              <c:pt idx="44">
                <c:v>98.642210208706132</c:v>
              </c:pt>
              <c:pt idx="45">
                <c:v>99.808799681598103</c:v>
              </c:pt>
              <c:pt idx="46">
                <c:v>101.66401017391809</c:v>
              </c:pt>
              <c:pt idx="47">
                <c:v>100.33534624748918</c:v>
              </c:pt>
              <c:pt idx="48">
                <c:v>107.66130935000922</c:v>
              </c:pt>
            </c:numLit>
          </c:val>
          <c:smooth val="0"/>
          <c:extLst>
            <c:ext xmlns:c16="http://schemas.microsoft.com/office/drawing/2014/chart" uri="{C3380CC4-5D6E-409C-BE32-E72D297353CC}">
              <c16:uniqueId val="{00000001-5784-48F9-88DE-6EF39A5CA397}"/>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101.91934770647168</c:v>
              </c:pt>
              <c:pt idx="1">
                <c:v>100.85647049914799</c:v>
              </c:pt>
              <c:pt idx="2">
                <c:v>100.62998094825195</c:v>
              </c:pt>
              <c:pt idx="3">
                <c:v>101.23766491294977</c:v>
              </c:pt>
              <c:pt idx="4">
                <c:v>99.899992807153311</c:v>
              </c:pt>
              <c:pt idx="5">
                <c:v>100.3073006815284</c:v>
              </c:pt>
              <c:pt idx="6">
                <c:v>104.4697238390234</c:v>
              </c:pt>
              <c:pt idx="7">
                <c:v>103.65778233699065</c:v>
              </c:pt>
              <c:pt idx="8">
                <c:v>104.41164320792279</c:v>
              </c:pt>
              <c:pt idx="9">
                <c:v>106.06125107945404</c:v>
              </c:pt>
              <c:pt idx="10">
                <c:v>102.4798380765716</c:v>
              </c:pt>
              <c:pt idx="11">
                <c:v>108.81581559439708</c:v>
              </c:pt>
              <c:pt idx="12">
                <c:v>105.85674420025096</c:v>
              </c:pt>
              <c:pt idx="13">
                <c:v>104.41707257424891</c:v>
              </c:pt>
              <c:pt idx="14">
                <c:v>105.29896252095708</c:v>
              </c:pt>
              <c:pt idx="15">
                <c:v>103.45322980925265</c:v>
              </c:pt>
              <c:pt idx="16">
                <c:v>106.82088604377978</c:v>
              </c:pt>
              <c:pt idx="17">
                <c:v>105.18050302421381</c:v>
              </c:pt>
              <c:pt idx="18">
                <c:v>102.58948192619187</c:v>
              </c:pt>
              <c:pt idx="19">
                <c:v>101.1554339840512</c:v>
              </c:pt>
              <c:pt idx="20">
                <c:v>102.15815780465971</c:v>
              </c:pt>
              <c:pt idx="21">
                <c:v>102.09387805174781</c:v>
              </c:pt>
              <c:pt idx="22">
                <c:v>102.68842746958211</c:v>
              </c:pt>
              <c:pt idx="23">
                <c:v>100.79769697992657</c:v>
              </c:pt>
              <c:pt idx="24">
                <c:v>100.65325305808925</c:v>
              </c:pt>
              <c:pt idx="25">
                <c:v>101.91055626106254</c:v>
              </c:pt>
              <c:pt idx="26">
                <c:v>101.75679600703648</c:v>
              </c:pt>
              <c:pt idx="27">
                <c:v>102.87987569543209</c:v>
              </c:pt>
              <c:pt idx="28">
                <c:v>99.663273517003034</c:v>
              </c:pt>
              <c:pt idx="29">
                <c:v>102.71743418036901</c:v>
              </c:pt>
              <c:pt idx="30">
                <c:v>102.40373386216883</c:v>
              </c:pt>
              <c:pt idx="31">
                <c:v>103.08387475389897</c:v>
              </c:pt>
              <c:pt idx="32">
                <c:v>103.32664319438831</c:v>
              </c:pt>
              <c:pt idx="33">
                <c:v>101.94023753334704</c:v>
              </c:pt>
              <c:pt idx="34">
                <c:v>101.5170831927656</c:v>
              </c:pt>
              <c:pt idx="35">
                <c:v>101.03561261649287</c:v>
              </c:pt>
              <c:pt idx="36">
                <c:v>100.04358113847674</c:v>
              </c:pt>
              <c:pt idx="37">
                <c:v>101.62290548175767</c:v>
              </c:pt>
              <c:pt idx="38">
                <c:v>100.21294313933606</c:v>
              </c:pt>
              <c:pt idx="39">
                <c:v>100.73161327161068</c:v>
              </c:pt>
              <c:pt idx="40">
                <c:v>99.747683188869487</c:v>
              </c:pt>
              <c:pt idx="41">
                <c:v>97.718857731439726</c:v>
              </c:pt>
              <c:pt idx="42">
                <c:v>102.14803739087522</c:v>
              </c:pt>
              <c:pt idx="43">
                <c:v>100.51098437334427</c:v>
              </c:pt>
              <c:pt idx="44">
                <c:v>98.421601970980717</c:v>
              </c:pt>
              <c:pt idx="45">
                <c:v>98.689871101052333</c:v>
              </c:pt>
              <c:pt idx="46">
                <c:v>101.03729257365892</c:v>
              </c:pt>
              <c:pt idx="47">
                <c:v>101.5407792022385</c:v>
              </c:pt>
              <c:pt idx="48">
                <c:v>106.81458783193214</c:v>
              </c:pt>
            </c:numLit>
          </c:val>
          <c:smooth val="0"/>
          <c:extLst>
            <c:ext xmlns:c16="http://schemas.microsoft.com/office/drawing/2014/chart" uri="{C3380CC4-5D6E-409C-BE32-E72D297353CC}">
              <c16:uniqueId val="{00000002-5784-48F9-88DE-6EF39A5CA397}"/>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99.418587427412916</c:v>
              </c:pt>
              <c:pt idx="1">
                <c:v>97.77093337074767</c:v>
              </c:pt>
              <c:pt idx="2">
                <c:v>96.81411375838276</c:v>
              </c:pt>
              <c:pt idx="3">
                <c:v>97.199090261025589</c:v>
              </c:pt>
              <c:pt idx="4">
                <c:v>96.156117443958493</c:v>
              </c:pt>
              <c:pt idx="5">
                <c:v>95.940364048096399</c:v>
              </c:pt>
              <c:pt idx="6">
                <c:v>101.40219335921927</c:v>
              </c:pt>
              <c:pt idx="7">
                <c:v>99.587894305750453</c:v>
              </c:pt>
              <c:pt idx="8">
                <c:v>99.964498434982247</c:v>
              </c:pt>
              <c:pt idx="9">
                <c:v>101.71508935858358</c:v>
              </c:pt>
              <c:pt idx="10">
                <c:v>98.721052797616721</c:v>
              </c:pt>
              <c:pt idx="11">
                <c:v>105.91719561030088</c:v>
              </c:pt>
              <c:pt idx="12">
                <c:v>102.08479626375311</c:v>
              </c:pt>
              <c:pt idx="13">
                <c:v>100.84489146709883</c:v>
              </c:pt>
              <c:pt idx="14">
                <c:v>101.46340126270346</c:v>
              </c:pt>
              <c:pt idx="15">
                <c:v>99.518763521197656</c:v>
              </c:pt>
              <c:pt idx="16">
                <c:v>101.96579997724804</c:v>
              </c:pt>
              <c:pt idx="17">
                <c:v>100.21216697390727</c:v>
              </c:pt>
              <c:pt idx="18">
                <c:v>97.428674438294252</c:v>
              </c:pt>
              <c:pt idx="19">
                <c:v>96.869692791479409</c:v>
              </c:pt>
              <c:pt idx="20">
                <c:v>97.807853339246151</c:v>
              </c:pt>
              <c:pt idx="21">
                <c:v>98.272480440751025</c:v>
              </c:pt>
              <c:pt idx="22">
                <c:v>98.24903500427348</c:v>
              </c:pt>
              <c:pt idx="23">
                <c:v>96.47180710524151</c:v>
              </c:pt>
              <c:pt idx="24">
                <c:v>96.163557142313962</c:v>
              </c:pt>
              <c:pt idx="25">
                <c:v>98.363530953506768</c:v>
              </c:pt>
              <c:pt idx="26">
                <c:v>98.294657634360632</c:v>
              </c:pt>
              <c:pt idx="27">
                <c:v>97.61556025219916</c:v>
              </c:pt>
              <c:pt idx="28">
                <c:v>94.410822873905659</c:v>
              </c:pt>
              <c:pt idx="29">
                <c:v>97.207961768560565</c:v>
              </c:pt>
              <c:pt idx="30">
                <c:v>96.543207784729844</c:v>
              </c:pt>
              <c:pt idx="31">
                <c:v>98.034161979997521</c:v>
              </c:pt>
              <c:pt idx="32">
                <c:v>97.646071029694482</c:v>
              </c:pt>
              <c:pt idx="33">
                <c:v>95.603903567573894</c:v>
              </c:pt>
              <c:pt idx="34">
                <c:v>96.190677888889354</c:v>
              </c:pt>
              <c:pt idx="35">
                <c:v>93.506131875040055</c:v>
              </c:pt>
              <c:pt idx="36">
                <c:v>93.417705813893278</c:v>
              </c:pt>
              <c:pt idx="37">
                <c:v>93.885572114461041</c:v>
              </c:pt>
              <c:pt idx="38">
                <c:v>91.948560269461368</c:v>
              </c:pt>
              <c:pt idx="39">
                <c:v>92.381831409417359</c:v>
              </c:pt>
              <c:pt idx="40">
                <c:v>91.604119500301167</c:v>
              </c:pt>
              <c:pt idx="41">
                <c:v>90.45329087176151</c:v>
              </c:pt>
              <c:pt idx="42">
                <c:v>93.194552557311354</c:v>
              </c:pt>
              <c:pt idx="43">
                <c:v>91.829184458505651</c:v>
              </c:pt>
              <c:pt idx="44">
                <c:v>90.082603759896912</c:v>
              </c:pt>
              <c:pt idx="45">
                <c:v>90.492574403928216</c:v>
              </c:pt>
              <c:pt idx="46">
                <c:v>92.490883823167863</c:v>
              </c:pt>
              <c:pt idx="47">
                <c:v>92.0746098552371</c:v>
              </c:pt>
              <c:pt idx="48">
                <c:v>96.781255148424734</c:v>
              </c:pt>
            </c:numLit>
          </c:val>
          <c:smooth val="0"/>
          <c:extLst>
            <c:ext xmlns:c16="http://schemas.microsoft.com/office/drawing/2014/chart" uri="{C3380CC4-5D6E-409C-BE32-E72D297353CC}">
              <c16:uniqueId val="{00000001-5DD3-49A3-83D5-E4172875A6D1}"/>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98.214312948453568</c:v>
              </c:pt>
              <c:pt idx="1">
                <c:v>97.352113625161707</c:v>
              </c:pt>
              <c:pt idx="2">
                <c:v>96.948531529439393</c:v>
              </c:pt>
              <c:pt idx="3">
                <c:v>97.465729455876556</c:v>
              </c:pt>
              <c:pt idx="4">
                <c:v>96.545709301148889</c:v>
              </c:pt>
              <c:pt idx="5">
                <c:v>96.74482052743565</c:v>
              </c:pt>
              <c:pt idx="6">
                <c:v>101.00661398336261</c:v>
              </c:pt>
              <c:pt idx="7">
                <c:v>99.850459577556975</c:v>
              </c:pt>
              <c:pt idx="8">
                <c:v>100.05273455099871</c:v>
              </c:pt>
              <c:pt idx="9">
                <c:v>101.17996234375101</c:v>
              </c:pt>
              <c:pt idx="10">
                <c:v>97.502835598290588</c:v>
              </c:pt>
              <c:pt idx="11">
                <c:v>104.15412664996848</c:v>
              </c:pt>
              <c:pt idx="12">
                <c:v>101.04991518613684</c:v>
              </c:pt>
              <c:pt idx="13">
                <c:v>100.22305829241587</c:v>
              </c:pt>
              <c:pt idx="14">
                <c:v>100.53203149037864</c:v>
              </c:pt>
              <c:pt idx="15">
                <c:v>98.602775364615638</c:v>
              </c:pt>
              <c:pt idx="16">
                <c:v>101.29180285245189</c:v>
              </c:pt>
              <c:pt idx="17">
                <c:v>100.0504510248474</c:v>
              </c:pt>
              <c:pt idx="18">
                <c:v>96.587657577343037</c:v>
              </c:pt>
              <c:pt idx="19">
                <c:v>95.436248202355173</c:v>
              </c:pt>
              <c:pt idx="20">
                <c:v>96.183320049931766</c:v>
              </c:pt>
              <c:pt idx="21">
                <c:v>96.304529644214881</c:v>
              </c:pt>
              <c:pt idx="22">
                <c:v>96.306676244796705</c:v>
              </c:pt>
              <c:pt idx="23">
                <c:v>95.031926834341419</c:v>
              </c:pt>
              <c:pt idx="24">
                <c:v>94.698932695351019</c:v>
              </c:pt>
              <c:pt idx="25">
                <c:v>95.101574660085461</c:v>
              </c:pt>
              <c:pt idx="26">
                <c:v>95.532000834002673</c:v>
              </c:pt>
              <c:pt idx="27">
                <c:v>96.006719108731971</c:v>
              </c:pt>
              <c:pt idx="28">
                <c:v>93.204041968672783</c:v>
              </c:pt>
              <c:pt idx="29">
                <c:v>95.818607270735583</c:v>
              </c:pt>
              <c:pt idx="30">
                <c:v>95.357456478071398</c:v>
              </c:pt>
              <c:pt idx="31">
                <c:v>96.054804484669418</c:v>
              </c:pt>
              <c:pt idx="32">
                <c:v>96.172613654045563</c:v>
              </c:pt>
              <c:pt idx="33">
                <c:v>94.425164762079291</c:v>
              </c:pt>
              <c:pt idx="34">
                <c:v>94.265931712279112</c:v>
              </c:pt>
              <c:pt idx="35">
                <c:v>93.583460155659964</c:v>
              </c:pt>
              <c:pt idx="36">
                <c:v>92.725753670440497</c:v>
              </c:pt>
              <c:pt idx="37">
                <c:v>93.79644253092863</c:v>
              </c:pt>
              <c:pt idx="38">
                <c:v>92.055651481197344</c:v>
              </c:pt>
              <c:pt idx="39">
                <c:v>92.586083836689795</c:v>
              </c:pt>
              <c:pt idx="40">
                <c:v>91.573480177613959</c:v>
              </c:pt>
              <c:pt idx="41">
                <c:v>89.306220233171047</c:v>
              </c:pt>
              <c:pt idx="42">
                <c:v>93.461322374620025</c:v>
              </c:pt>
              <c:pt idx="43">
                <c:v>91.622198078961375</c:v>
              </c:pt>
              <c:pt idx="44">
                <c:v>89.611640258883497</c:v>
              </c:pt>
              <c:pt idx="45">
                <c:v>89.620648770377784</c:v>
              </c:pt>
              <c:pt idx="46">
                <c:v>91.532511311202882</c:v>
              </c:pt>
              <c:pt idx="47">
                <c:v>91.947620654323671</c:v>
              </c:pt>
              <c:pt idx="48">
                <c:v>96.66444353467331</c:v>
              </c:pt>
            </c:numLit>
          </c:val>
          <c:smooth val="0"/>
          <c:extLst>
            <c:ext xmlns:c16="http://schemas.microsoft.com/office/drawing/2014/chart" uri="{C3380CC4-5D6E-409C-BE32-E72D297353CC}">
              <c16:uniqueId val="{00000002-5DD3-49A3-83D5-E4172875A6D1}"/>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111.6206112628022</c:v>
              </c:pt>
              <c:pt idx="1">
                <c:v>109.24489668792567</c:v>
              </c:pt>
              <c:pt idx="2">
                <c:v>109.14686618046187</c:v>
              </c:pt>
              <c:pt idx="3">
                <c:v>110.43807710702997</c:v>
              </c:pt>
              <c:pt idx="4">
                <c:v>107.42504555011085</c:v>
              </c:pt>
              <c:pt idx="5">
                <c:v>102.26562532472647</c:v>
              </c:pt>
              <c:pt idx="6">
                <c:v>119.59116594281333</c:v>
              </c:pt>
              <c:pt idx="7">
                <c:v>117.33331765835982</c:v>
              </c:pt>
              <c:pt idx="8">
                <c:v>114.09356114751321</c:v>
              </c:pt>
              <c:pt idx="9">
                <c:v>117.12400471991489</c:v>
              </c:pt>
              <c:pt idx="10">
                <c:v>120.37095753928469</c:v>
              </c:pt>
              <c:pt idx="11">
                <c:v>129.4674603395319</c:v>
              </c:pt>
              <c:pt idx="12">
                <c:v>118.37013526250384</c:v>
              </c:pt>
              <c:pt idx="13">
                <c:v>115.50191774875258</c:v>
              </c:pt>
              <c:pt idx="14">
                <c:v>121.64606791434171</c:v>
              </c:pt>
              <c:pt idx="15">
                <c:v>123.6067235139853</c:v>
              </c:pt>
              <c:pt idx="16">
                <c:v>128.61684671474458</c:v>
              </c:pt>
              <c:pt idx="17">
                <c:v>115.73047519064905</c:v>
              </c:pt>
              <c:pt idx="18">
                <c:v>117.23504259438089</c:v>
              </c:pt>
              <c:pt idx="19">
                <c:v>123.60215625780133</c:v>
              </c:pt>
              <c:pt idx="20">
                <c:v>124.38147545003744</c:v>
              </c:pt>
              <c:pt idx="21">
                <c:v>123.39170787448892</c:v>
              </c:pt>
              <c:pt idx="22">
                <c:v>121.54589191673398</c:v>
              </c:pt>
              <c:pt idx="23">
                <c:v>125.39179172980562</c:v>
              </c:pt>
              <c:pt idx="24">
                <c:v>119.47668799389879</c:v>
              </c:pt>
              <c:pt idx="25">
                <c:v>134.42976028738701</c:v>
              </c:pt>
              <c:pt idx="26">
                <c:v>131.07467291770746</c:v>
              </c:pt>
              <c:pt idx="27">
                <c:v>125.29732297103155</c:v>
              </c:pt>
              <c:pt idx="28">
                <c:v>124.02624157872346</c:v>
              </c:pt>
              <c:pt idx="29">
                <c:v>120.27071623492358</c:v>
              </c:pt>
              <c:pt idx="30">
                <c:v>126.42854605837601</c:v>
              </c:pt>
              <c:pt idx="31">
                <c:v>121.12851876022641</c:v>
              </c:pt>
              <c:pt idx="32">
                <c:v>130.34187580082187</c:v>
              </c:pt>
              <c:pt idx="33">
                <c:v>125.12784525212595</c:v>
              </c:pt>
              <c:pt idx="34">
                <c:v>126.30428902677595</c:v>
              </c:pt>
              <c:pt idx="35">
                <c:v>121.52541563114066</c:v>
              </c:pt>
              <c:pt idx="36">
                <c:v>124.57515898742824</c:v>
              </c:pt>
              <c:pt idx="37">
                <c:v>122.34912198829215</c:v>
              </c:pt>
              <c:pt idx="38">
                <c:v>121.87215482399334</c:v>
              </c:pt>
              <c:pt idx="39">
                <c:v>122.75004851354936</c:v>
              </c:pt>
              <c:pt idx="40">
                <c:v>117.76682545926778</c:v>
              </c:pt>
              <c:pt idx="41">
                <c:v>130.11241103270038</c:v>
              </c:pt>
              <c:pt idx="42">
                <c:v>125.58600824202945</c:v>
              </c:pt>
              <c:pt idx="43">
                <c:v>126.65492251141717</c:v>
              </c:pt>
              <c:pt idx="44">
                <c:v>121.20685596832763</c:v>
              </c:pt>
              <c:pt idx="45">
                <c:v>124.3680273125246</c:v>
              </c:pt>
              <c:pt idx="46">
                <c:v>125.84600356938824</c:v>
              </c:pt>
              <c:pt idx="47">
                <c:v>122.11211735484693</c:v>
              </c:pt>
              <c:pt idx="48">
                <c:v>136.34306830382056</c:v>
              </c:pt>
            </c:numLit>
          </c:val>
          <c:smooth val="0"/>
          <c:extLst>
            <c:ext xmlns:c16="http://schemas.microsoft.com/office/drawing/2014/chart" uri="{C3380CC4-5D6E-409C-BE32-E72D297353CC}">
              <c16:uniqueId val="{00000001-FC93-40C9-B7DA-9F956779CCAD}"/>
            </c:ext>
          </c:extLst>
        </c:ser>
        <c:ser>
          <c:idx val="0"/>
          <c:order val="1"/>
          <c:tx>
            <c:v>"HORS COVID"</c:v>
          </c:tx>
          <c:spPr>
            <a:ln w="12700">
              <a:solidFill>
                <a:srgbClr val="FF00FF"/>
              </a:solidFill>
              <a:prstDash val="solid"/>
            </a:ln>
          </c:spPr>
          <c:cat>
            <c:numLit>
              <c:formatCode>General</c:formatCode>
              <c:ptCount val="49"/>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numLit>
          </c:cat>
          <c:val>
            <c:numLit>
              <c:formatCode>General</c:formatCode>
              <c:ptCount val="49"/>
              <c:pt idx="0">
                <c:v>111.73277517364872</c:v>
              </c:pt>
              <c:pt idx="1">
                <c:v>110.1383677681397</c:v>
              </c:pt>
              <c:pt idx="2">
                <c:v>110.38093855193267</c:v>
              </c:pt>
              <c:pt idx="3">
                <c:v>111.22829049041709</c:v>
              </c:pt>
              <c:pt idx="4">
                <c:v>108.78439471979027</c:v>
              </c:pt>
              <c:pt idx="5">
                <c:v>109.74314754363654</c:v>
              </c:pt>
              <c:pt idx="6">
                <c:v>113.6423712226534</c:v>
              </c:pt>
              <c:pt idx="7">
                <c:v>113.74213732528793</c:v>
              </c:pt>
              <c:pt idx="8">
                <c:v>115.95696915883403</c:v>
              </c:pt>
              <c:pt idx="9">
                <c:v>118.99019131422625</c:v>
              </c:pt>
              <c:pt idx="10">
                <c:v>115.66229276714432</c:v>
              </c:pt>
              <c:pt idx="11">
                <c:v>121.16310767625656</c:v>
              </c:pt>
              <c:pt idx="12">
                <c:v>118.58846494188415</c:v>
              </c:pt>
              <c:pt idx="13">
                <c:v>115.52564715968376</c:v>
              </c:pt>
              <c:pt idx="14">
                <c:v>117.92500652995857</c:v>
              </c:pt>
              <c:pt idx="15">
                <c:v>116.30050007366268</c:v>
              </c:pt>
              <c:pt idx="16">
                <c:v>121.4656223018299</c:v>
              </c:pt>
              <c:pt idx="17">
                <c:v>118.76833592906846</c:v>
              </c:pt>
              <c:pt idx="18">
                <c:v>118.48635517163221</c:v>
              </c:pt>
              <c:pt idx="19">
                <c:v>116.30368993995646</c:v>
              </c:pt>
              <c:pt idx="20">
                <c:v>117.98355237276293</c:v>
              </c:pt>
              <c:pt idx="21">
                <c:v>117.42797189704596</c:v>
              </c:pt>
              <c:pt idx="22">
                <c:v>119.59160297217841</c:v>
              </c:pt>
              <c:pt idx="23">
                <c:v>116.06933970707369</c:v>
              </c:pt>
              <c:pt idx="24">
                <c:v>116.42430375325823</c:v>
              </c:pt>
              <c:pt idx="25">
                <c:v>119.94532554950885</c:v>
              </c:pt>
              <c:pt idx="26">
                <c:v>118.24424617100667</c:v>
              </c:pt>
              <c:pt idx="27">
                <c:v>121.08462356943342</c:v>
              </c:pt>
              <c:pt idx="28">
                <c:v>116.77166910116409</c:v>
              </c:pt>
              <c:pt idx="29">
                <c:v>120.9901743590633</c:v>
              </c:pt>
              <c:pt idx="30">
                <c:v>121.06702220860211</c:v>
              </c:pt>
              <c:pt idx="31">
                <c:v>121.70158707076615</c:v>
              </c:pt>
              <c:pt idx="32">
                <c:v>122.27533182416768</c:v>
              </c:pt>
              <c:pt idx="33">
                <c:v>121.84521180971319</c:v>
              </c:pt>
              <c:pt idx="34">
                <c:v>120.72301613395379</c:v>
              </c:pt>
              <c:pt idx="35">
                <c:v>120.77393153252041</c:v>
              </c:pt>
              <c:pt idx="36">
                <c:v>119.42611700254058</c:v>
              </c:pt>
              <c:pt idx="37">
                <c:v>122.35265068220293</c:v>
              </c:pt>
              <c:pt idx="38">
                <c:v>121.81894557764326</c:v>
              </c:pt>
              <c:pt idx="39">
                <c:v>122.30646142070347</c:v>
              </c:pt>
              <c:pt idx="40">
                <c:v>121.3984782804236</c:v>
              </c:pt>
              <c:pt idx="41">
                <c:v>120.00118793583272</c:v>
              </c:pt>
              <c:pt idx="42">
                <c:v>125.15630946054328</c:v>
              </c:pt>
              <c:pt idx="43">
                <c:v>124.05447728724724</c:v>
              </c:pt>
              <c:pt idx="44">
                <c:v>121.75631430078337</c:v>
              </c:pt>
              <c:pt idx="45">
                <c:v>122.71128016696464</c:v>
              </c:pt>
              <c:pt idx="46">
                <c:v>126.21235505010095</c:v>
              </c:pt>
              <c:pt idx="47">
                <c:v>126.94992425475327</c:v>
              </c:pt>
              <c:pt idx="48">
                <c:v>133.69900629169618</c:v>
              </c:pt>
            </c:numLit>
          </c:val>
          <c:smooth val="0"/>
          <c:extLst>
            <c:ext xmlns:c16="http://schemas.microsoft.com/office/drawing/2014/chart" uri="{C3380CC4-5D6E-409C-BE32-E72D297353CC}">
              <c16:uniqueId val="{00000002-FC93-40C9-B7DA-9F956779CCAD}"/>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150AFCA1-809E-49F5-AF2E-68C73F577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95549689-6257-4466-B48B-ADFC62E58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4513D328-866C-4E73-BE16-8D5E696C4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396CA05E-6CD1-483E-A3E5-3D5DCE788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4010E997-B378-40F1-8DB9-D75F13A6D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43EA2064-B5AB-48FD-A594-CB3F437DF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41731096-95D0-4678-9052-51E45F677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3F26094B-95D7-468B-8E52-F7C0DE0C4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67AE7FF5-04CA-40D2-A675-823215E57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572F30F5-6DE5-40C3-AE98-20D937048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CA4266C7-45AB-495D-B488-A221EB902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C6801738-5BF0-41E4-979A-1DC8BB83C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874A1D99-EBC0-4B39-B13B-869D6F689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DCC3F2A8-49C5-4018-BDF4-B675F4843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4A17EC32-2DCD-408A-A281-6DF8D216E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EEB319C4-D75F-4D0F-80D3-A79DD8B96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66A41F71-F544-418B-8F16-EC490670D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67CEF99D-2F69-425F-916A-C33D671E3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F4400178-1B24-4EE9-BADB-99A707D62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B93CC5FE-90C8-4404-BE51-6A4E0487E9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24F26199-95AB-42C3-B78B-A0415A103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4BEC00B0-839A-41CA-B96C-5CEBBF0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4B2E6CFB-7B70-4FF0-BEA6-05DCECC9C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DCC83E67-7D71-42F4-B411-AFEED2708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20B5C662-3223-43E4-975A-2A3CCEF0572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D9C08302-B81A-4960-AD91-8A2809C0D71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43677DFD-B2A4-4E68-B0D6-45DDCCABB4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66AE1B75-1B01-4FBE-85E3-B8196BD55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3967E484-B746-40D0-9E7D-D66370DD50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A7C610A9-0707-4678-B612-FEE2E6356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2DFD0D6C-D719-472A-BFED-53FFF1B755A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21561429-B653-4863-9608-B36E546FC6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AF0D3B79-8477-45AA-9239-A48E69FB862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9941412E-400C-4815-89D2-E47C5B9BBF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45217D5D-DBCA-43E4-AA6D-49A8DAEA8AA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804AA88B-BEB0-41C0-AA9A-E16360F263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612CACA9-E5D3-4747-A467-932B3331B20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6DD3C701-A5F8-4624-9534-9A006B364C2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869098E5-9CAA-4E9F-9004-82292694F30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C6E6EB09-BB0C-476B-B238-DC17058A4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E4233046-476D-4065-8F13-309223F58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D45AB74B-00B7-4C06-BEFB-B9D78E03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sheetData sheetId="2"/>
      <sheetData sheetId="3"/>
      <sheetData sheetId="4">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E28" t="str">
            <v>TOTAL généralistes</v>
          </cell>
          <cell r="BZ28">
            <v>73.604632110235684</v>
          </cell>
          <cell r="CA28">
            <v>71.754364077244148</v>
          </cell>
          <cell r="CB28">
            <v>72.8992613740633</v>
          </cell>
          <cell r="CC28">
            <v>58.6618072512872</v>
          </cell>
          <cell r="CD28">
            <v>52.241250881494373</v>
          </cell>
          <cell r="CE28">
            <v>70.704751291480008</v>
          </cell>
          <cell r="CF28">
            <v>74.00521319456827</v>
          </cell>
          <cell r="CG28">
            <v>71.440230637738296</v>
          </cell>
          <cell r="CH28">
            <v>70.417642470551968</v>
          </cell>
          <cell r="CI28">
            <v>69.536430977276837</v>
          </cell>
          <cell r="CJ28">
            <v>67.602998157606436</v>
          </cell>
          <cell r="CK28">
            <v>73.378676194047415</v>
          </cell>
          <cell r="CL28">
            <v>67.882124376329017</v>
          </cell>
          <cell r="CM28">
            <v>72.842417567897272</v>
          </cell>
          <cell r="CN28">
            <v>72.554024109339849</v>
          </cell>
          <cell r="CO28">
            <v>74.252396979172474</v>
          </cell>
          <cell r="CP28">
            <v>73.225926215861818</v>
          </cell>
          <cell r="CQ28">
            <v>70.578433088233155</v>
          </cell>
          <cell r="CR28">
            <v>67.801744222325624</v>
          </cell>
          <cell r="CS28">
            <v>68.611821315842974</v>
          </cell>
          <cell r="CT28">
            <v>66.137940136633944</v>
          </cell>
          <cell r="CU28">
            <v>66.243818385543122</v>
          </cell>
          <cell r="CV28">
            <v>65.425953878937008</v>
          </cell>
          <cell r="CW28">
            <v>66.580808806606143</v>
          </cell>
          <cell r="CX28">
            <v>63.910840300617458</v>
          </cell>
          <cell r="CY28">
            <v>63.33159102474545</v>
          </cell>
          <cell r="CZ28">
            <v>61.531261732397603</v>
          </cell>
          <cell r="DA28">
            <v>61.065693176342883</v>
          </cell>
          <cell r="DB28">
            <v>63.215588219415316</v>
          </cell>
          <cell r="DC28">
            <v>63.756437017095323</v>
          </cell>
          <cell r="DD28">
            <v>63.190921811473544</v>
          </cell>
          <cell r="DE28">
            <v>64.188596601497679</v>
          </cell>
          <cell r="DF28">
            <v>65.000232306145278</v>
          </cell>
          <cell r="DG28">
            <v>63.636046591815955</v>
          </cell>
          <cell r="DH28">
            <v>63.995715831588626</v>
          </cell>
          <cell r="DI28">
            <v>62.505108107979268</v>
          </cell>
          <cell r="DJ28">
            <v>61.35285086619038</v>
          </cell>
          <cell r="DK28">
            <v>62.452879612654776</v>
          </cell>
          <cell r="DL28">
            <v>59.957303649284576</v>
          </cell>
          <cell r="DM28">
            <v>60.720764286512498</v>
          </cell>
          <cell r="DN28">
            <v>60.255962753592321</v>
          </cell>
          <cell r="DO28">
            <v>61.073121524998122</v>
          </cell>
          <cell r="DP28">
            <v>61.825208167044167</v>
          </cell>
          <cell r="DQ28">
            <v>60.245571371194906</v>
          </cell>
          <cell r="DR28">
            <v>59.44410835758157</v>
          </cell>
          <cell r="DS28">
            <v>59.122918644582022</v>
          </cell>
          <cell r="DT28">
            <v>59.275328684382089</v>
          </cell>
          <cell r="DU28">
            <v>60.496623467788865</v>
          </cell>
          <cell r="DV28">
            <v>63.863211548798745</v>
          </cell>
        </row>
        <row r="51">
          <cell r="E51" t="str">
            <v>TOTAL spécialistes</v>
          </cell>
          <cell r="BZ51">
            <v>96.248398942412322</v>
          </cell>
          <cell r="CA51">
            <v>96.753534372060884</v>
          </cell>
          <cell r="CB51">
            <v>97.598781503673237</v>
          </cell>
          <cell r="CC51">
            <v>86.918041373045682</v>
          </cell>
          <cell r="CD51">
            <v>47.405707790708448</v>
          </cell>
          <cell r="CE51">
            <v>68.005931546455272</v>
          </cell>
          <cell r="CF51">
            <v>83.148893522052205</v>
          </cell>
          <cell r="CG51">
            <v>89.989876073555948</v>
          </cell>
          <cell r="CH51">
            <v>92.081267048824827</v>
          </cell>
          <cell r="CI51">
            <v>92.361604190144945</v>
          </cell>
          <cell r="CJ51">
            <v>90.425635333478539</v>
          </cell>
          <cell r="CK51">
            <v>89.657796594586088</v>
          </cell>
          <cell r="CL51">
            <v>88.737896199080197</v>
          </cell>
          <cell r="CM51">
            <v>93.553696664963468</v>
          </cell>
          <cell r="CN51">
            <v>90.140937790661269</v>
          </cell>
          <cell r="CO51">
            <v>87.452639484027813</v>
          </cell>
          <cell r="CP51">
            <v>92.428280343860308</v>
          </cell>
          <cell r="CQ51">
            <v>89.246589920960176</v>
          </cell>
          <cell r="CR51">
            <v>89.810229752318591</v>
          </cell>
          <cell r="CS51">
            <v>89.384222914221596</v>
          </cell>
          <cell r="CT51">
            <v>89.439091314829795</v>
          </cell>
          <cell r="CU51">
            <v>90.425771534062903</v>
          </cell>
          <cell r="CV51">
            <v>89.967154704753867</v>
          </cell>
          <cell r="CW51">
            <v>89.271322896575924</v>
          </cell>
          <cell r="CX51">
            <v>90.857976407837327</v>
          </cell>
          <cell r="CY51">
            <v>90.776057995066267</v>
          </cell>
          <cell r="CZ51">
            <v>88.152420131461909</v>
          </cell>
          <cell r="DA51">
            <v>87.273671642486804</v>
          </cell>
          <cell r="DB51">
            <v>85.602837156422666</v>
          </cell>
          <cell r="DC51">
            <v>95.449608645989713</v>
          </cell>
          <cell r="DD51">
            <v>90.593279230750241</v>
          </cell>
          <cell r="DE51">
            <v>91.806876628776052</v>
          </cell>
          <cell r="DF51">
            <v>92.171343625662246</v>
          </cell>
          <cell r="DG51">
            <v>92.797194490794922</v>
          </cell>
          <cell r="DH51">
            <v>88.589458653027648</v>
          </cell>
          <cell r="DI51">
            <v>92.664401440253684</v>
          </cell>
          <cell r="DJ51">
            <v>90.587145648154859</v>
          </cell>
          <cell r="DK51">
            <v>92.525213413656928</v>
          </cell>
          <cell r="DL51">
            <v>92.316995733600393</v>
          </cell>
          <cell r="DM51">
            <v>92.241355655551658</v>
          </cell>
          <cell r="DN51">
            <v>92.01514265332581</v>
          </cell>
          <cell r="DO51">
            <v>92.81112469589543</v>
          </cell>
          <cell r="DP51">
            <v>96.187801432117908</v>
          </cell>
          <cell r="DQ51">
            <v>93.025413883751852</v>
          </cell>
          <cell r="DR51">
            <v>92.599815253451922</v>
          </cell>
          <cell r="DS51">
            <v>91.008666290835137</v>
          </cell>
          <cell r="DT51">
            <v>93.633878328549841</v>
          </cell>
          <cell r="DU51">
            <v>92.760916175107454</v>
          </cell>
          <cell r="DV51">
            <v>95.571690934680205</v>
          </cell>
        </row>
        <row r="55">
          <cell r="E55" t="str">
            <v>Honoraires de dentistes</v>
          </cell>
          <cell r="BZ55">
            <v>96.548519822140307</v>
          </cell>
          <cell r="CA55">
            <v>96.291167112533557</v>
          </cell>
          <cell r="CB55">
            <v>98.038843907631872</v>
          </cell>
          <cell r="CC55">
            <v>48.445811093421106</v>
          </cell>
          <cell r="CD55">
            <v>-0.27965670011634192</v>
          </cell>
          <cell r="CE55">
            <v>64.393101393730362</v>
          </cell>
          <cell r="CF55">
            <v>100.99365373808263</v>
          </cell>
          <cell r="CG55">
            <v>104.49353119935441</v>
          </cell>
          <cell r="CH55">
            <v>104.98543788550974</v>
          </cell>
          <cell r="CI55">
            <v>99.652929370411513</v>
          </cell>
          <cell r="CJ55">
            <v>96.914311863681704</v>
          </cell>
          <cell r="CK55">
            <v>101.61999356188022</v>
          </cell>
          <cell r="CL55">
            <v>99.780290459417259</v>
          </cell>
          <cell r="CM55">
            <v>99.701853325836652</v>
          </cell>
          <cell r="CN55">
            <v>100.04365015939254</v>
          </cell>
          <cell r="CO55">
            <v>95.106402864056221</v>
          </cell>
          <cell r="CP55">
            <v>100.98129055554475</v>
          </cell>
          <cell r="CQ55">
            <v>97.662174830547684</v>
          </cell>
          <cell r="CR55">
            <v>100.02118530785779</v>
          </cell>
          <cell r="CS55">
            <v>100.76064616180886</v>
          </cell>
          <cell r="CT55">
            <v>95.209539217230258</v>
          </cell>
          <cell r="CU55">
            <v>100.59686003555962</v>
          </cell>
          <cell r="CV55">
            <v>101.32132543393047</v>
          </cell>
          <cell r="CW55">
            <v>99.309491238746588</v>
          </cell>
          <cell r="CX55">
            <v>96.341208453049532</v>
          </cell>
          <cell r="CY55">
            <v>99.747288356089399</v>
          </cell>
          <cell r="CZ55">
            <v>99.316764166316091</v>
          </cell>
          <cell r="DA55">
            <v>100.55207138686366</v>
          </cell>
          <cell r="DB55">
            <v>98.372668019211758</v>
          </cell>
          <cell r="DC55">
            <v>103.8954255396868</v>
          </cell>
          <cell r="DD55">
            <v>99.976189497988884</v>
          </cell>
          <cell r="DE55">
            <v>99.547693204884311</v>
          </cell>
          <cell r="DF55">
            <v>99.633562889525223</v>
          </cell>
          <cell r="DG55">
            <v>101.34930345219</v>
          </cell>
          <cell r="DH55">
            <v>105.14450382278207</v>
          </cell>
          <cell r="DI55">
            <v>104.65199258684666</v>
          </cell>
          <cell r="DJ55">
            <v>100.61625661028518</v>
          </cell>
          <cell r="DK55">
            <v>103.28164213937605</v>
          </cell>
          <cell r="DL55">
            <v>100.1572200181742</v>
          </cell>
          <cell r="DM55">
            <v>105.09370347199176</v>
          </cell>
          <cell r="DN55">
            <v>101.81397279979933</v>
          </cell>
          <cell r="DO55">
            <v>102.54535011735683</v>
          </cell>
          <cell r="DP55">
            <v>104.51311873729982</v>
          </cell>
          <cell r="DQ55">
            <v>102.35514031935126</v>
          </cell>
          <cell r="DR55">
            <v>100.69701433055296</v>
          </cell>
          <cell r="DS55">
            <v>102.55526816041383</v>
          </cell>
          <cell r="DT55">
            <v>98.48281399657948</v>
          </cell>
          <cell r="DU55">
            <v>94.892323822226416</v>
          </cell>
          <cell r="DV55">
            <v>98.204139505573252</v>
          </cell>
        </row>
        <row r="69">
          <cell r="E69" t="str">
            <v>TOTAL Infirmiers</v>
          </cell>
          <cell r="BZ69">
            <v>99.418587427412916</v>
          </cell>
          <cell r="CA69">
            <v>97.77093337074767</v>
          </cell>
          <cell r="CB69">
            <v>96.81411375838276</v>
          </cell>
          <cell r="CC69">
            <v>97.199090261025589</v>
          </cell>
          <cell r="CD69">
            <v>96.156117443958493</v>
          </cell>
          <cell r="CE69">
            <v>95.940364048096399</v>
          </cell>
          <cell r="CF69">
            <v>101.40219335921927</v>
          </cell>
          <cell r="CG69">
            <v>99.587894305750453</v>
          </cell>
          <cell r="CH69">
            <v>99.964498434982247</v>
          </cell>
          <cell r="CI69">
            <v>101.71508935858358</v>
          </cell>
          <cell r="CJ69">
            <v>98.721052797616721</v>
          </cell>
          <cell r="CK69">
            <v>105.91719561030088</v>
          </cell>
          <cell r="CL69">
            <v>102.08479626375311</v>
          </cell>
          <cell r="CM69">
            <v>100.84489146709883</v>
          </cell>
          <cell r="CN69">
            <v>101.46340126270346</v>
          </cell>
          <cell r="CO69">
            <v>99.518763521197656</v>
          </cell>
          <cell r="CP69">
            <v>101.96579997724804</v>
          </cell>
          <cell r="CQ69">
            <v>100.21216697390727</v>
          </cell>
          <cell r="CR69">
            <v>97.428674438294252</v>
          </cell>
          <cell r="CS69">
            <v>96.869692791479409</v>
          </cell>
          <cell r="CT69">
            <v>97.807853339246151</v>
          </cell>
          <cell r="CU69">
            <v>98.272480440751025</v>
          </cell>
          <cell r="CV69">
            <v>98.24903500427348</v>
          </cell>
          <cell r="CW69">
            <v>96.47180710524151</v>
          </cell>
          <cell r="CX69">
            <v>96.163557142313962</v>
          </cell>
          <cell r="CY69">
            <v>98.363530953506768</v>
          </cell>
          <cell r="CZ69">
            <v>98.294657634360632</v>
          </cell>
          <cell r="DA69">
            <v>97.61556025219916</v>
          </cell>
          <cell r="DB69">
            <v>94.410822873905659</v>
          </cell>
          <cell r="DC69">
            <v>97.207961768560565</v>
          </cell>
          <cell r="DD69">
            <v>96.543207784729844</v>
          </cell>
          <cell r="DE69">
            <v>98.034161979997521</v>
          </cell>
          <cell r="DF69">
            <v>97.646071029694482</v>
          </cell>
          <cell r="DG69">
            <v>95.603903567573894</v>
          </cell>
          <cell r="DH69">
            <v>96.190677888889354</v>
          </cell>
          <cell r="DI69">
            <v>93.506131875040055</v>
          </cell>
          <cell r="DJ69">
            <v>93.417705813893278</v>
          </cell>
          <cell r="DK69">
            <v>93.885572114461041</v>
          </cell>
          <cell r="DL69">
            <v>91.948560269461368</v>
          </cell>
          <cell r="DM69">
            <v>92.381831409417359</v>
          </cell>
          <cell r="DN69">
            <v>91.604119500301167</v>
          </cell>
          <cell r="DO69">
            <v>90.45329087176151</v>
          </cell>
          <cell r="DP69">
            <v>93.194552557311354</v>
          </cell>
          <cell r="DQ69">
            <v>91.829184458505651</v>
          </cell>
          <cell r="DR69">
            <v>90.082603759896912</v>
          </cell>
          <cell r="DS69">
            <v>90.492574403928216</v>
          </cell>
          <cell r="DT69">
            <v>92.490883823167863</v>
          </cell>
          <cell r="DU69">
            <v>92.0746098552371</v>
          </cell>
          <cell r="DV69">
            <v>96.781255148424734</v>
          </cell>
        </row>
        <row r="74">
          <cell r="E74" t="str">
            <v>Montants masseurs-kiné</v>
          </cell>
          <cell r="BZ74">
            <v>93.961147562540873</v>
          </cell>
          <cell r="CA74">
            <v>94.950803409187529</v>
          </cell>
          <cell r="CB74">
            <v>93.914224316063667</v>
          </cell>
          <cell r="CC74">
            <v>76.929465386537046</v>
          </cell>
          <cell r="CD74">
            <v>22.045854637632335</v>
          </cell>
          <cell r="CE74">
            <v>49.525772685303394</v>
          </cell>
          <cell r="CF74">
            <v>85.856789136682821</v>
          </cell>
          <cell r="CG74">
            <v>90.129584484044983</v>
          </cell>
          <cell r="CH74">
            <v>92.613800606870299</v>
          </cell>
          <cell r="CI74">
            <v>91.587942845436615</v>
          </cell>
          <cell r="CJ74">
            <v>91.575309854267701</v>
          </cell>
          <cell r="CK74">
            <v>92.416548878977295</v>
          </cell>
          <cell r="CL74">
            <v>93.56221831220563</v>
          </cell>
          <cell r="CM74">
            <v>88.030619555246417</v>
          </cell>
          <cell r="CN74">
            <v>90.912775670493659</v>
          </cell>
          <cell r="CO74">
            <v>89.794044237825858</v>
          </cell>
          <cell r="CP74">
            <v>92.193355387376698</v>
          </cell>
          <cell r="CQ74">
            <v>91.806921129903145</v>
          </cell>
          <cell r="CR74">
            <v>91.098449565040923</v>
          </cell>
          <cell r="CS74">
            <v>90.586904675738339</v>
          </cell>
          <cell r="CT74">
            <v>88.074049551144626</v>
          </cell>
          <cell r="CU74">
            <v>88.898737533813801</v>
          </cell>
          <cell r="CV74">
            <v>89.905303066303674</v>
          </cell>
          <cell r="CW74">
            <v>88.21457624082457</v>
          </cell>
          <cell r="CX74">
            <v>86.974764251863178</v>
          </cell>
          <cell r="CY74">
            <v>89.539382675922255</v>
          </cell>
          <cell r="CZ74">
            <v>87.029791034357416</v>
          </cell>
          <cell r="DA74">
            <v>87.789873628821766</v>
          </cell>
          <cell r="DB74">
            <v>85.501801931315754</v>
          </cell>
          <cell r="DC74">
            <v>88.712505550897134</v>
          </cell>
          <cell r="DD74">
            <v>88.924476603080805</v>
          </cell>
          <cell r="DE74">
            <v>90.057273091379187</v>
          </cell>
          <cell r="DF74">
            <v>90.40079754861793</v>
          </cell>
          <cell r="DG74">
            <v>89.595332392825526</v>
          </cell>
          <cell r="DH74">
            <v>89.003730594672291</v>
          </cell>
          <cell r="DI74">
            <v>89.749748785660074</v>
          </cell>
          <cell r="DJ74">
            <v>87.241029643875152</v>
          </cell>
          <cell r="DK74">
            <v>89.251666910425214</v>
          </cell>
          <cell r="DL74">
            <v>90.1090846988794</v>
          </cell>
          <cell r="DM74">
            <v>91.017053590863824</v>
          </cell>
          <cell r="DN74">
            <v>90.676094124859333</v>
          </cell>
          <cell r="DO74">
            <v>88.431601629592421</v>
          </cell>
          <cell r="DP74">
            <v>91.729465355602997</v>
          </cell>
          <cell r="DQ74">
            <v>89.373771683619552</v>
          </cell>
          <cell r="DR74">
            <v>88.635309589594158</v>
          </cell>
          <cell r="DS74">
            <v>89.277089923822686</v>
          </cell>
          <cell r="DT74">
            <v>89.228373359182783</v>
          </cell>
          <cell r="DU74">
            <v>89.086342797844736</v>
          </cell>
          <cell r="DV74">
            <v>93.104666147612619</v>
          </cell>
        </row>
        <row r="83">
          <cell r="E83" t="str">
            <v>TOTAL Laboratoires</v>
          </cell>
          <cell r="BZ83">
            <v>86.843377029728344</v>
          </cell>
          <cell r="CA83">
            <v>86.000806602286133</v>
          </cell>
          <cell r="CB83">
            <v>86.10103830194538</v>
          </cell>
          <cell r="CC83">
            <v>74.256017019206595</v>
          </cell>
          <cell r="CD83">
            <v>57.49773058907207</v>
          </cell>
          <cell r="CE83">
            <v>82.026768690067371</v>
          </cell>
          <cell r="CF83">
            <v>95.20647632774822</v>
          </cell>
          <cell r="CG83">
            <v>94.260028281690779</v>
          </cell>
          <cell r="CH83">
            <v>96.084017868461274</v>
          </cell>
          <cell r="CI83">
            <v>103.07043569339309</v>
          </cell>
          <cell r="CJ83">
            <v>119.01992943347915</v>
          </cell>
          <cell r="CK83">
            <v>151.61667907384643</v>
          </cell>
          <cell r="CL83">
            <v>130.19594925510987</v>
          </cell>
          <cell r="CM83">
            <v>127.20902992356638</v>
          </cell>
          <cell r="CN83">
            <v>125.07313204217587</v>
          </cell>
          <cell r="CO83">
            <v>118.43401131789979</v>
          </cell>
          <cell r="CP83">
            <v>121.92061449046999</v>
          </cell>
          <cell r="CQ83">
            <v>110.17854643599327</v>
          </cell>
          <cell r="CR83">
            <v>99.72645713612593</v>
          </cell>
          <cell r="CS83">
            <v>99.859105413155973</v>
          </cell>
          <cell r="CT83">
            <v>102.91550343896046</v>
          </cell>
          <cell r="CU83">
            <v>100.64773496639445</v>
          </cell>
          <cell r="CV83">
            <v>96.40189286188054</v>
          </cell>
          <cell r="CW83">
            <v>99.500801203363039</v>
          </cell>
          <cell r="CX83">
            <v>102.63991942103101</v>
          </cell>
          <cell r="CY83">
            <v>112.61438267699357</v>
          </cell>
          <cell r="CZ83">
            <v>104.48743618550087</v>
          </cell>
          <cell r="DA83">
            <v>97.101111193546885</v>
          </cell>
          <cell r="DB83">
            <v>97.146185004095685</v>
          </cell>
          <cell r="DC83">
            <v>95.379170852593049</v>
          </cell>
          <cell r="DD83">
            <v>91.111477082667164</v>
          </cell>
          <cell r="DE83">
            <v>96.283668785545274</v>
          </cell>
          <cell r="DF83">
            <v>90.75639642377476</v>
          </cell>
          <cell r="DG83">
            <v>85.745778421299036</v>
          </cell>
          <cell r="DH83">
            <v>88.088724931997646</v>
          </cell>
          <cell r="DI83">
            <v>83.164394038644176</v>
          </cell>
          <cell r="DJ83">
            <v>83.410987441296726</v>
          </cell>
          <cell r="DK83">
            <v>78.199925968527765</v>
          </cell>
          <cell r="DL83">
            <v>73.905540849378056</v>
          </cell>
          <cell r="DM83">
            <v>73.358861357336679</v>
          </cell>
          <cell r="DN83">
            <v>71.438485521122345</v>
          </cell>
          <cell r="DO83">
            <v>70.875104157078084</v>
          </cell>
          <cell r="DP83">
            <v>74.919486820595409</v>
          </cell>
          <cell r="DQ83">
            <v>72.971114059722311</v>
          </cell>
          <cell r="DR83">
            <v>71.878699301968496</v>
          </cell>
          <cell r="DS83">
            <v>71.34626113223328</v>
          </cell>
          <cell r="DT83">
            <v>70.442465439064179</v>
          </cell>
          <cell r="DU83">
            <v>69.84273265572439</v>
          </cell>
          <cell r="DV83">
            <v>69.944064775953194</v>
          </cell>
        </row>
        <row r="89">
          <cell r="E89" t="str">
            <v>TOTAL transports</v>
          </cell>
          <cell r="BZ89">
            <v>88.921766208349297</v>
          </cell>
          <cell r="CA89">
            <v>88.303864828690948</v>
          </cell>
          <cell r="CB89">
            <v>89.99069919878167</v>
          </cell>
          <cell r="CC89">
            <v>89.780606965926836</v>
          </cell>
          <cell r="CD89">
            <v>60.9949690008037</v>
          </cell>
          <cell r="CE89">
            <v>66.099391688079351</v>
          </cell>
          <cell r="CF89">
            <v>67.45643285528827</v>
          </cell>
          <cell r="CG89">
            <v>73.247046497551381</v>
          </cell>
          <cell r="CH89">
            <v>76.878838474036641</v>
          </cell>
          <cell r="CI89">
            <v>83.040689185634122</v>
          </cell>
          <cell r="CJ89">
            <v>78.413820473038797</v>
          </cell>
          <cell r="CK89">
            <v>84.962358749307725</v>
          </cell>
          <cell r="CL89">
            <v>80.934570645594675</v>
          </cell>
          <cell r="CM89">
            <v>81.432728229039768</v>
          </cell>
          <cell r="CN89">
            <v>83.441398306856911</v>
          </cell>
          <cell r="CO89">
            <v>86.094190514845934</v>
          </cell>
          <cell r="CP89">
            <v>86.929484097742844</v>
          </cell>
          <cell r="CQ89">
            <v>89.273741736139712</v>
          </cell>
          <cell r="CR89">
            <v>85.465233438813001</v>
          </cell>
          <cell r="CS89">
            <v>88.238025617367668</v>
          </cell>
          <cell r="CT89">
            <v>87.503225404653094</v>
          </cell>
          <cell r="CU89">
            <v>86.8541352815636</v>
          </cell>
          <cell r="CV89">
            <v>89.985536709122243</v>
          </cell>
          <cell r="CW89">
            <v>87.257546058808543</v>
          </cell>
          <cell r="CX89">
            <v>86.320151011388262</v>
          </cell>
          <cell r="CY89">
            <v>87.09072909002424</v>
          </cell>
          <cell r="CZ89">
            <v>86.97606677754311</v>
          </cell>
          <cell r="DA89">
            <v>87.189161639434715</v>
          </cell>
          <cell r="DB89">
            <v>86.580652263093427</v>
          </cell>
          <cell r="DC89">
            <v>88.325557772774815</v>
          </cell>
          <cell r="DD89">
            <v>87.046407237173256</v>
          </cell>
          <cell r="DE89">
            <v>87.267733597274088</v>
          </cell>
          <cell r="DF89">
            <v>90.162079043305113</v>
          </cell>
          <cell r="DG89">
            <v>91.755618425999614</v>
          </cell>
          <cell r="DH89">
            <v>90.444863439157828</v>
          </cell>
          <cell r="DI89">
            <v>90.765017419518699</v>
          </cell>
          <cell r="DJ89">
            <v>93.609930344976917</v>
          </cell>
          <cell r="DK89">
            <v>88.54111736904774</v>
          </cell>
          <cell r="DL89">
            <v>90.701865137896391</v>
          </cell>
          <cell r="DM89">
            <v>91.088432393460423</v>
          </cell>
          <cell r="DN89">
            <v>91.986062043409632</v>
          </cell>
          <cell r="DO89">
            <v>89.656733283522811</v>
          </cell>
          <cell r="DP89">
            <v>90.766070863110173</v>
          </cell>
          <cell r="DQ89">
            <v>91.961162314265991</v>
          </cell>
          <cell r="DR89">
            <v>89.408024687270867</v>
          </cell>
          <cell r="DS89">
            <v>89.793149161811712</v>
          </cell>
          <cell r="DT89">
            <v>91.760522651011158</v>
          </cell>
          <cell r="DU89">
            <v>90.026475734001806</v>
          </cell>
          <cell r="DV89">
            <v>92.243759690692798</v>
          </cell>
        </row>
        <row r="90">
          <cell r="E90" t="str">
            <v>IJ maladie</v>
          </cell>
          <cell r="BZ90">
            <v>103.10075736636628</v>
          </cell>
          <cell r="CA90">
            <v>103.16710812824408</v>
          </cell>
          <cell r="CB90">
            <v>100.98344103020109</v>
          </cell>
          <cell r="CC90">
            <v>108.18853292290702</v>
          </cell>
          <cell r="CD90">
            <v>141.64664892571014</v>
          </cell>
          <cell r="CE90">
            <v>144.0748980176144</v>
          </cell>
          <cell r="CF90">
            <v>138.43344463092055</v>
          </cell>
          <cell r="CG90">
            <v>119.21270921488043</v>
          </cell>
          <cell r="CH90">
            <v>111.83950158566738</v>
          </cell>
          <cell r="CI90">
            <v>102.75766646516948</v>
          </cell>
          <cell r="CJ90">
            <v>102.67179712375123</v>
          </cell>
          <cell r="CK90">
            <v>103.20384874742219</v>
          </cell>
          <cell r="CL90">
            <v>101.05535001556566</v>
          </cell>
          <cell r="CM90">
            <v>97.186520076795475</v>
          </cell>
          <cell r="CN90">
            <v>101.69166860329126</v>
          </cell>
          <cell r="CO90">
            <v>98.602747082743761</v>
          </cell>
          <cell r="CP90">
            <v>106.49066360981978</v>
          </cell>
          <cell r="CQ90">
            <v>101.39287909599413</v>
          </cell>
          <cell r="CR90">
            <v>99.789493551096356</v>
          </cell>
          <cell r="CS90">
            <v>97.049021038144772</v>
          </cell>
          <cell r="CT90">
            <v>92.259911982307813</v>
          </cell>
          <cell r="CU90">
            <v>99.232127459749748</v>
          </cell>
          <cell r="CV90">
            <v>98.613010472337919</v>
          </cell>
          <cell r="CW90">
            <v>101.44349283073414</v>
          </cell>
          <cell r="CX90">
            <v>98.080831298543316</v>
          </cell>
          <cell r="CY90">
            <v>102.05962915568307</v>
          </cell>
          <cell r="CZ90">
            <v>106.82813386619301</v>
          </cell>
          <cell r="DA90">
            <v>103.22931348982985</v>
          </cell>
          <cell r="DB90">
            <v>103.03580937811681</v>
          </cell>
          <cell r="DC90">
            <v>101.89333342583782</v>
          </cell>
          <cell r="DD90">
            <v>105.0626556784235</v>
          </cell>
          <cell r="DE90">
            <v>98.371227942489341</v>
          </cell>
          <cell r="DF90">
            <v>105.30374580942141</v>
          </cell>
          <cell r="DG90">
            <v>107.31642714819939</v>
          </cell>
          <cell r="DH90">
            <v>111.21111613539487</v>
          </cell>
          <cell r="DI90">
            <v>105.65118698851501</v>
          </cell>
          <cell r="DJ90">
            <v>106.83919926612946</v>
          </cell>
          <cell r="DK90">
            <v>106.00832369391308</v>
          </cell>
          <cell r="DL90">
            <v>104.95187545007315</v>
          </cell>
          <cell r="DM90">
            <v>103.60376778414174</v>
          </cell>
          <cell r="DN90">
            <v>101.86120092244582</v>
          </cell>
          <cell r="DO90">
            <v>110.51809698950021</v>
          </cell>
          <cell r="DP90">
            <v>103.30587819796271</v>
          </cell>
          <cell r="DQ90">
            <v>110.27105121713907</v>
          </cell>
          <cell r="DR90">
            <v>107.54226801813172</v>
          </cell>
          <cell r="DS90">
            <v>108.05499991256842</v>
          </cell>
          <cell r="DT90">
            <v>108.18030372935823</v>
          </cell>
          <cell r="DU90">
            <v>107.13108384487526</v>
          </cell>
          <cell r="DV90">
            <v>113.6977483989285</v>
          </cell>
        </row>
        <row r="91">
          <cell r="E91" t="str">
            <v>IJ AT</v>
          </cell>
          <cell r="BZ91">
            <v>100.12564504547659</v>
          </cell>
          <cell r="CA91">
            <v>99.336421010633444</v>
          </cell>
          <cell r="CB91">
            <v>98.070395864083153</v>
          </cell>
          <cell r="CC91">
            <v>102.51833518936742</v>
          </cell>
          <cell r="CD91">
            <v>94.650478798116083</v>
          </cell>
          <cell r="CE91">
            <v>99.991577584041707</v>
          </cell>
          <cell r="CF91">
            <v>99.031286870159292</v>
          </cell>
          <cell r="CG91">
            <v>98.201318448873636</v>
          </cell>
          <cell r="CH91">
            <v>98.98201313457318</v>
          </cell>
          <cell r="CI91">
            <v>98.481491078148736</v>
          </cell>
          <cell r="CJ91">
            <v>94.590420548492872</v>
          </cell>
          <cell r="CK91">
            <v>104.12118881330879</v>
          </cell>
          <cell r="CL91">
            <v>100.39077619238334</v>
          </cell>
          <cell r="CM91">
            <v>102.29513221134241</v>
          </cell>
          <cell r="CN91">
            <v>99.198741645759142</v>
          </cell>
          <cell r="CO91">
            <v>98.432108215033679</v>
          </cell>
          <cell r="CP91">
            <v>99.829687646204789</v>
          </cell>
          <cell r="CQ91">
            <v>100.19664528009777</v>
          </cell>
          <cell r="CR91">
            <v>96.760505445308823</v>
          </cell>
          <cell r="CS91">
            <v>98.912768861761904</v>
          </cell>
          <cell r="CT91">
            <v>95.982302749749337</v>
          </cell>
          <cell r="CU91">
            <v>93.914342520496859</v>
          </cell>
          <cell r="CV91">
            <v>89.071257796974493</v>
          </cell>
          <cell r="CW91">
            <v>95.089967859386903</v>
          </cell>
          <cell r="CX91">
            <v>95.005666139698533</v>
          </cell>
          <cell r="CY91">
            <v>94.423567401091304</v>
          </cell>
          <cell r="CZ91">
            <v>94.451633591293358</v>
          </cell>
          <cell r="DA91">
            <v>93.781197489100691</v>
          </cell>
          <cell r="DB91">
            <v>93.878977302028304</v>
          </cell>
          <cell r="DC91">
            <v>91.532247774434211</v>
          </cell>
          <cell r="DD91">
            <v>95.471349362384998</v>
          </cell>
          <cell r="DE91">
            <v>95.451511954925508</v>
          </cell>
          <cell r="DF91">
            <v>96.991720565636228</v>
          </cell>
          <cell r="DG91">
            <v>98.546289543888861</v>
          </cell>
          <cell r="DH91">
            <v>102.21092412893054</v>
          </cell>
          <cell r="DI91">
            <v>96.777937696279309</v>
          </cell>
          <cell r="DJ91">
            <v>86.609312855468218</v>
          </cell>
          <cell r="DK91">
            <v>91.193415042486421</v>
          </cell>
          <cell r="DL91">
            <v>90.148379004125175</v>
          </cell>
          <cell r="DM91">
            <v>96.113794817178942</v>
          </cell>
          <cell r="DN91">
            <v>97.928660784225741</v>
          </cell>
          <cell r="DO91">
            <v>99.335451410678033</v>
          </cell>
          <cell r="DP91">
            <v>101.54094765769499</v>
          </cell>
          <cell r="DQ91">
            <v>98.186555474181091</v>
          </cell>
          <cell r="DR91">
            <v>95.515908530344689</v>
          </cell>
          <cell r="DS91">
            <v>98.076154080596694</v>
          </cell>
          <cell r="DT91">
            <v>99.470544821906344</v>
          </cell>
          <cell r="DU91">
            <v>97.343655854860728</v>
          </cell>
          <cell r="DV91">
            <v>98.440898019795497</v>
          </cell>
        </row>
        <row r="107">
          <cell r="E107" t="str">
            <v>Médicaments de ville</v>
          </cell>
          <cell r="BZ107">
            <v>93.872312631543636</v>
          </cell>
          <cell r="CA107">
            <v>95.49707568548034</v>
          </cell>
          <cell r="CB107">
            <v>96.929040951649739</v>
          </cell>
          <cell r="CC107">
            <v>100.12877683205521</v>
          </cell>
          <cell r="CD107">
            <v>87.186115041755997</v>
          </cell>
          <cell r="CE107">
            <v>92.780747652052639</v>
          </cell>
          <cell r="CF107">
            <v>94.630570406617409</v>
          </cell>
          <cell r="CG107">
            <v>94.350176760061046</v>
          </cell>
          <cell r="CH107">
            <v>96.975127898001432</v>
          </cell>
          <cell r="CI107">
            <v>96.541820365084703</v>
          </cell>
          <cell r="CJ107">
            <v>100.17302961357328</v>
          </cell>
          <cell r="CK107">
            <v>97.593090850692903</v>
          </cell>
          <cell r="CL107">
            <v>96.570594753958389</v>
          </cell>
          <cell r="CM107">
            <v>97.042272672338768</v>
          </cell>
          <cell r="CN107">
            <v>98.242979033788345</v>
          </cell>
          <cell r="CO107">
            <v>99.020355890696095</v>
          </cell>
          <cell r="CP107">
            <v>99.038245066903869</v>
          </cell>
          <cell r="CQ107">
            <v>100.78081412657487</v>
          </cell>
          <cell r="CR107">
            <v>100.11826824812056</v>
          </cell>
          <cell r="CS107">
            <v>101.41241452064327</v>
          </cell>
          <cell r="CT107">
            <v>103.63732509132689</v>
          </cell>
          <cell r="CU107">
            <v>104.30665870142988</v>
          </cell>
          <cell r="CV107">
            <v>103.7193790558625</v>
          </cell>
          <cell r="CW107">
            <v>104.33928615330366</v>
          </cell>
          <cell r="CX107">
            <v>105.42816654340005</v>
          </cell>
          <cell r="CY107">
            <v>112.26911465916291</v>
          </cell>
          <cell r="CZ107">
            <v>110.12349842325058</v>
          </cell>
          <cell r="DA107">
            <v>107.58816886474392</v>
          </cell>
          <cell r="DB107">
            <v>108.14755112108074</v>
          </cell>
          <cell r="DC107">
            <v>108.36605610252535</v>
          </cell>
          <cell r="DD107">
            <v>105.46339914482014</v>
          </cell>
          <cell r="DE107">
            <v>106.22103062028729</v>
          </cell>
          <cell r="DF107">
            <v>107.0032443786742</v>
          </cell>
          <cell r="DG107">
            <v>104.82924481730124</v>
          </cell>
          <cell r="DH107">
            <v>106.84277269361979</v>
          </cell>
          <cell r="DI107">
            <v>106.02766090440356</v>
          </cell>
          <cell r="DJ107">
            <v>107.11204306654736</v>
          </cell>
          <cell r="DK107">
            <v>107.72910203233297</v>
          </cell>
          <cell r="DL107">
            <v>107.57579957332837</v>
          </cell>
          <cell r="DM107">
            <v>108.37137583237732</v>
          </cell>
          <cell r="DN107">
            <v>108.29948805195855</v>
          </cell>
          <cell r="DO107">
            <v>105.77315773793528</v>
          </cell>
          <cell r="DP107">
            <v>112.64767901888339</v>
          </cell>
          <cell r="DQ107">
            <v>110.27007766043661</v>
          </cell>
          <cell r="DR107">
            <v>109.57862978878279</v>
          </cell>
          <cell r="DS107">
            <v>110.17392536122459</v>
          </cell>
          <cell r="DT107">
            <v>109.98432852703677</v>
          </cell>
          <cell r="DU107">
            <v>111.16368114407553</v>
          </cell>
          <cell r="DV107">
            <v>114.31439738605269</v>
          </cell>
        </row>
        <row r="108">
          <cell r="E108" t="str">
            <v>Médicaments rétrocédés</v>
          </cell>
          <cell r="BZ108">
            <v>89.179866956364506</v>
          </cell>
          <cell r="CA108">
            <v>91.058009403692679</v>
          </cell>
          <cell r="CB108">
            <v>93.236598404368337</v>
          </cell>
          <cell r="CC108">
            <v>78.881859195056379</v>
          </cell>
          <cell r="CD108">
            <v>101.04575364510802</v>
          </cell>
          <cell r="CE108">
            <v>99.198529369431313</v>
          </cell>
          <cell r="CF108">
            <v>94.200779135655011</v>
          </cell>
          <cell r="CG108">
            <v>94.794013073955341</v>
          </cell>
          <cell r="CH108">
            <v>103.64287656799604</v>
          </cell>
          <cell r="CI108">
            <v>96.791777417316609</v>
          </cell>
          <cell r="CJ108">
            <v>102.68666264447897</v>
          </cell>
          <cell r="CK108">
            <v>103.03309705642518</v>
          </cell>
          <cell r="CL108">
            <v>99.835615131017462</v>
          </cell>
          <cell r="CM108">
            <v>106.52791802673822</v>
          </cell>
          <cell r="CN108">
            <v>105.76259662649016</v>
          </cell>
          <cell r="CO108">
            <v>103.19405791322048</v>
          </cell>
          <cell r="CP108">
            <v>110.32927545241415</v>
          </cell>
          <cell r="CQ108">
            <v>116.36511491843176</v>
          </cell>
          <cell r="CR108">
            <v>113.33259655988883</v>
          </cell>
          <cell r="CS108">
            <v>108.24114669123854</v>
          </cell>
          <cell r="CT108">
            <v>95.81641935591152</v>
          </cell>
          <cell r="CU108">
            <v>89.172882248065832</v>
          </cell>
          <cell r="CV108">
            <v>96.347820333806482</v>
          </cell>
          <cell r="CW108">
            <v>81.16120854384711</v>
          </cell>
          <cell r="CX108">
            <v>95.984763020383895</v>
          </cell>
          <cell r="CY108">
            <v>84.826973709350327</v>
          </cell>
          <cell r="CZ108">
            <v>73.776877313300005</v>
          </cell>
          <cell r="DA108">
            <v>83.738260722359342</v>
          </cell>
          <cell r="DB108">
            <v>85.779389817799796</v>
          </cell>
          <cell r="DC108">
            <v>75.376045778723181</v>
          </cell>
          <cell r="DD108">
            <v>78.897755516223597</v>
          </cell>
          <cell r="DE108">
            <v>77.216959164358073</v>
          </cell>
          <cell r="DF108">
            <v>75.560225471126344</v>
          </cell>
          <cell r="DG108">
            <v>75.335313460528781</v>
          </cell>
          <cell r="DH108">
            <v>73.215043418266589</v>
          </cell>
          <cell r="DI108">
            <v>79.296673194290875</v>
          </cell>
          <cell r="DJ108">
            <v>66.699224769418038</v>
          </cell>
          <cell r="DK108">
            <v>78.298677318757385</v>
          </cell>
          <cell r="DL108">
            <v>77.750253185732916</v>
          </cell>
          <cell r="DM108">
            <v>72.800692682223641</v>
          </cell>
          <cell r="DN108">
            <v>65.845165057811627</v>
          </cell>
          <cell r="DO108">
            <v>66.958783486199607</v>
          </cell>
          <cell r="DP108">
            <v>69.904961687471882</v>
          </cell>
          <cell r="DQ108">
            <v>72.464468058646958</v>
          </cell>
          <cell r="DR108">
            <v>73.302106617356316</v>
          </cell>
          <cell r="DS108">
            <v>71.563349652366455</v>
          </cell>
          <cell r="DT108">
            <v>67.872856994179045</v>
          </cell>
          <cell r="DU108">
            <v>71.488691066905247</v>
          </cell>
          <cell r="DV108">
            <v>55.050914118566695</v>
          </cell>
        </row>
        <row r="118">
          <cell r="E118" t="str">
            <v>TOTAL médicaments</v>
          </cell>
          <cell r="BZ118">
            <v>93.500119004547557</v>
          </cell>
          <cell r="CA118">
            <v>95.14497950914442</v>
          </cell>
          <cell r="CB118">
            <v>96.636165193616634</v>
          </cell>
          <cell r="CC118">
            <v>98.443521874362034</v>
          </cell>
          <cell r="CD118">
            <v>88.285428601830304</v>
          </cell>
          <cell r="CE118">
            <v>93.289790829109577</v>
          </cell>
          <cell r="CF118">
            <v>94.596480385535884</v>
          </cell>
          <cell r="CG118">
            <v>94.385380800532886</v>
          </cell>
          <cell r="CH118">
            <v>97.503997859034868</v>
          </cell>
          <cell r="CI118">
            <v>96.561646363786309</v>
          </cell>
          <cell r="CJ118">
            <v>100.37240500531379</v>
          </cell>
          <cell r="CK118">
            <v>98.02457920042545</v>
          </cell>
          <cell r="CL118">
            <v>96.829568402344279</v>
          </cell>
          <cell r="CM118">
            <v>97.794651494224141</v>
          </cell>
          <cell r="CN118">
            <v>98.839417211060237</v>
          </cell>
          <cell r="CO118">
            <v>99.351404005324468</v>
          </cell>
          <cell r="CP118">
            <v>99.933822734203233</v>
          </cell>
          <cell r="CQ118">
            <v>102.01692378823817</v>
          </cell>
          <cell r="CR118">
            <v>101.16639733114638</v>
          </cell>
          <cell r="CS118">
            <v>101.95405330994296</v>
          </cell>
          <cell r="CT118">
            <v>103.01698945537996</v>
          </cell>
          <cell r="CU118">
            <v>103.10628355843787</v>
          </cell>
          <cell r="CV118">
            <v>103.13468455595829</v>
          </cell>
          <cell r="CW118">
            <v>102.50085618108433</v>
          </cell>
          <cell r="CX118">
            <v>104.679138243081</v>
          </cell>
          <cell r="CY118">
            <v>110.09246932756653</v>
          </cell>
          <cell r="CZ118">
            <v>107.2405709103075</v>
          </cell>
          <cell r="DA118">
            <v>105.69645089302793</v>
          </cell>
          <cell r="DB118">
            <v>106.3733617833675</v>
          </cell>
          <cell r="DC118">
            <v>105.7493669713112</v>
          </cell>
          <cell r="DD118">
            <v>103.35627549543764</v>
          </cell>
          <cell r="DE118">
            <v>103.92049667698839</v>
          </cell>
          <cell r="DF118">
            <v>104.50925892609679</v>
          </cell>
          <cell r="DG118">
            <v>102.48985635211002</v>
          </cell>
          <cell r="DH118">
            <v>104.17550121238774</v>
          </cell>
          <cell r="DI118">
            <v>103.90742255585099</v>
          </cell>
          <cell r="DJ118">
            <v>103.90659446674704</v>
          </cell>
          <cell r="DK118">
            <v>105.39475076298928</v>
          </cell>
          <cell r="DL118">
            <v>105.21010819284902</v>
          </cell>
          <cell r="DM118">
            <v>105.5499938723446</v>
          </cell>
          <cell r="DN118">
            <v>104.93211215660494</v>
          </cell>
          <cell r="DO118">
            <v>102.69449391690229</v>
          </cell>
          <cell r="DP118">
            <v>109.25742837082686</v>
          </cell>
          <cell r="DQ118">
            <v>107.27142665145062</v>
          </cell>
          <cell r="DR118">
            <v>106.70126227755104</v>
          </cell>
          <cell r="DS118">
            <v>107.11142635574851</v>
          </cell>
          <cell r="DT118">
            <v>106.64414679390288</v>
          </cell>
          <cell r="DU118">
            <v>108.01675532328983</v>
          </cell>
          <cell r="DV118">
            <v>109.61375888907001</v>
          </cell>
        </row>
        <row r="126">
          <cell r="E126" t="str">
            <v>Produits de LPP</v>
          </cell>
          <cell r="BZ126">
            <v>97.033636899633919</v>
          </cell>
          <cell r="CA126">
            <v>93.9249256041374</v>
          </cell>
          <cell r="CB126">
            <v>94.630519580262899</v>
          </cell>
          <cell r="CC126">
            <v>95.066515998055763</v>
          </cell>
          <cell r="CD126">
            <v>87.190403194775158</v>
          </cell>
          <cell r="CE126">
            <v>89.442174398875096</v>
          </cell>
          <cell r="CF126">
            <v>94.418587276005766</v>
          </cell>
          <cell r="CG126">
            <v>93.052034926507048</v>
          </cell>
          <cell r="CH126">
            <v>95.475872115025766</v>
          </cell>
          <cell r="CI126">
            <v>95.070844749288526</v>
          </cell>
          <cell r="CJ126">
            <v>95.986145647380198</v>
          </cell>
          <cell r="CK126">
            <v>96.592280003409158</v>
          </cell>
          <cell r="CL126">
            <v>98.152443162627364</v>
          </cell>
          <cell r="CM126">
            <v>98.242839203181759</v>
          </cell>
          <cell r="CN126">
            <v>98.997725343283832</v>
          </cell>
          <cell r="CO126">
            <v>97.958325321378652</v>
          </cell>
          <cell r="CP126">
            <v>100.87349591592469</v>
          </cell>
          <cell r="CQ126">
            <v>101.91505325498188</v>
          </cell>
          <cell r="CR126">
            <v>97.946184278088083</v>
          </cell>
          <cell r="CS126">
            <v>95.322785551975102</v>
          </cell>
          <cell r="CT126">
            <v>94.742498524914055</v>
          </cell>
          <cell r="CU126">
            <v>98.285950354463893</v>
          </cell>
          <cell r="CV126">
            <v>96.587489055866328</v>
          </cell>
          <cell r="CW126">
            <v>96.397985348977898</v>
          </cell>
          <cell r="CX126">
            <v>93.906274683103533</v>
          </cell>
          <cell r="CY126">
            <v>92.605031222142941</v>
          </cell>
          <cell r="CZ126">
            <v>98.645918009775585</v>
          </cell>
          <cell r="DA126">
            <v>96.213615576490241</v>
          </cell>
          <cell r="DB126">
            <v>96.031825877727499</v>
          </cell>
          <cell r="DC126">
            <v>97.094674133554378</v>
          </cell>
          <cell r="DD126">
            <v>96.444997835483719</v>
          </cell>
          <cell r="DE126">
            <v>96.017885835411178</v>
          </cell>
          <cell r="DF126">
            <v>96.783718191820199</v>
          </cell>
          <cell r="DG126">
            <v>95.965783975306636</v>
          </cell>
          <cell r="DH126">
            <v>94.612182102786178</v>
          </cell>
          <cell r="DI126">
            <v>95.561078523435313</v>
          </cell>
          <cell r="DJ126">
            <v>93.847406583662888</v>
          </cell>
          <cell r="DK126">
            <v>95.069890231959874</v>
          </cell>
          <cell r="DL126">
            <v>94.677953827619916</v>
          </cell>
          <cell r="DM126">
            <v>94.195662720466089</v>
          </cell>
          <cell r="DN126">
            <v>91.844967331740833</v>
          </cell>
          <cell r="DO126">
            <v>90.428353763021988</v>
          </cell>
          <cell r="DP126">
            <v>94.912678650294325</v>
          </cell>
          <cell r="DQ126">
            <v>95.348495197660213</v>
          </cell>
          <cell r="DR126">
            <v>92.100174365134492</v>
          </cell>
          <cell r="DS126">
            <v>91.661573190995625</v>
          </cell>
          <cell r="DT126">
            <v>92.703268550655267</v>
          </cell>
          <cell r="DU126">
            <v>91.958067800311639</v>
          </cell>
          <cell r="DV126">
            <v>97.782840713529893</v>
          </cell>
        </row>
        <row r="134">
          <cell r="E134" t="str">
            <v xml:space="preserve">TOTAL SOINS DE VILLE </v>
          </cell>
          <cell r="BZ134">
            <v>93.701995306665651</v>
          </cell>
          <cell r="CA134">
            <v>93.364654864237565</v>
          </cell>
          <cell r="CB134">
            <v>93.917400330843947</v>
          </cell>
          <cell r="CC134">
            <v>89.471923803175585</v>
          </cell>
          <cell r="CD134">
            <v>74.304276614672489</v>
          </cell>
          <cell r="CE134">
            <v>84.460783632042791</v>
          </cell>
          <cell r="CF134">
            <v>91.91983307011823</v>
          </cell>
          <cell r="CG134">
            <v>92.201105664047134</v>
          </cell>
          <cell r="CH134">
            <v>93.864956510163054</v>
          </cell>
          <cell r="CI134">
            <v>94.13372815826952</v>
          </cell>
          <cell r="CJ134">
            <v>94.541108492013336</v>
          </cell>
          <cell r="CK134">
            <v>97.843373618698365</v>
          </cell>
          <cell r="CL134">
            <v>95.083357841983954</v>
          </cell>
          <cell r="CM134">
            <v>95.672878522435354</v>
          </cell>
          <cell r="CN134">
            <v>96.01988115946402</v>
          </cell>
          <cell r="CO134">
            <v>95.170067892943223</v>
          </cell>
          <cell r="CP134">
            <v>97.251026636577649</v>
          </cell>
          <cell r="CQ134">
            <v>96.461497291764687</v>
          </cell>
          <cell r="CR134">
            <v>94.309828497028647</v>
          </cell>
          <cell r="CS134">
            <v>94.40997068966459</v>
          </cell>
          <cell r="CT134">
            <v>94.222746733636569</v>
          </cell>
          <cell r="CU134">
            <v>95.083207864841285</v>
          </cell>
          <cell r="CV134">
            <v>94.831115552749296</v>
          </cell>
          <cell r="CW134">
            <v>94.260551989151551</v>
          </cell>
          <cell r="CX134">
            <v>94.277377228879573</v>
          </cell>
          <cell r="CY134">
            <v>96.7617860478545</v>
          </cell>
          <cell r="CZ134">
            <v>95.832913827367292</v>
          </cell>
          <cell r="DA134">
            <v>94.565724483145345</v>
          </cell>
          <cell r="DB134">
            <v>93.854975661857694</v>
          </cell>
          <cell r="DC134">
            <v>95.814254681053157</v>
          </cell>
          <cell r="DD134">
            <v>94.187061149884158</v>
          </cell>
          <cell r="DE134">
            <v>94.879047039615855</v>
          </cell>
          <cell r="DF134">
            <v>95.418867973220515</v>
          </cell>
          <cell r="DG134">
            <v>94.321424280044994</v>
          </cell>
          <cell r="DH134">
            <v>94.507680103331211</v>
          </cell>
          <cell r="DI134">
            <v>93.982505570712803</v>
          </cell>
          <cell r="DJ134">
            <v>93.334256128544439</v>
          </cell>
          <cell r="DK134">
            <v>93.903040675263256</v>
          </cell>
          <cell r="DL134">
            <v>93.120718087999492</v>
          </cell>
          <cell r="DM134">
            <v>93.554613855430446</v>
          </cell>
          <cell r="DN134">
            <v>92.808458127845867</v>
          </cell>
          <cell r="DO134">
            <v>91.935854912737398</v>
          </cell>
          <cell r="DP134">
            <v>95.489142867776749</v>
          </cell>
          <cell r="DQ134">
            <v>94.286030292972697</v>
          </cell>
          <cell r="DR134">
            <v>92.822337538188521</v>
          </cell>
          <cell r="DS134">
            <v>92.917125512338345</v>
          </cell>
          <cell r="DT134">
            <v>93.611187092965039</v>
          </cell>
          <cell r="DU134">
            <v>93.519450005862851</v>
          </cell>
          <cell r="DV134">
            <v>96.697971298201296</v>
          </cell>
        </row>
      </sheetData>
      <sheetData sheetId="5">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E28" t="str">
            <v>TOTAL généralistes</v>
          </cell>
          <cell r="BZ28">
            <v>94.723520481719419</v>
          </cell>
          <cell r="CA28">
            <v>94.730145511109043</v>
          </cell>
          <cell r="CB28">
            <v>94.810505636161736</v>
          </cell>
          <cell r="CC28">
            <v>82.931440981462089</v>
          </cell>
          <cell r="CD28">
            <v>68.265433324602128</v>
          </cell>
          <cell r="CE28">
            <v>85.051324062193132</v>
          </cell>
          <cell r="CF28">
            <v>92.872955432841025</v>
          </cell>
          <cell r="CG28">
            <v>95.288120857538843</v>
          </cell>
          <cell r="CH28">
            <v>94.519868456785943</v>
          </cell>
          <cell r="CI28">
            <v>94.66601606680841</v>
          </cell>
          <cell r="CJ28">
            <v>91.24874775706769</v>
          </cell>
          <cell r="CK28">
            <v>95.586098782852304</v>
          </cell>
          <cell r="CL28">
            <v>84.914419217104395</v>
          </cell>
          <cell r="CM28">
            <v>91.157079851746431</v>
          </cell>
          <cell r="CN28">
            <v>92.405084334783155</v>
          </cell>
          <cell r="CO28">
            <v>99.301616762998037</v>
          </cell>
          <cell r="CP28">
            <v>98.946443104539853</v>
          </cell>
          <cell r="CQ28">
            <v>97.099621820944577</v>
          </cell>
          <cell r="CR28">
            <v>95.628875080780389</v>
          </cell>
          <cell r="CS28">
            <v>97.357109033501317</v>
          </cell>
          <cell r="CT28">
            <v>96.300656904576343</v>
          </cell>
          <cell r="CU28">
            <v>94.036040706693484</v>
          </cell>
          <cell r="CV28">
            <v>95.853493690121496</v>
          </cell>
          <cell r="CW28">
            <v>96.268929816955136</v>
          </cell>
          <cell r="CX28">
            <v>96.525378620023602</v>
          </cell>
          <cell r="CY28">
            <v>97.73153152179178</v>
          </cell>
          <cell r="CZ28">
            <v>90.045479561587541</v>
          </cell>
          <cell r="DA28">
            <v>93.186238948591566</v>
          </cell>
          <cell r="DB28">
            <v>94.525994767536417</v>
          </cell>
          <cell r="DC28">
            <v>94.314561714253657</v>
          </cell>
          <cell r="DD28">
            <v>95.412810102015158</v>
          </cell>
          <cell r="DE28">
            <v>95.025841894613748</v>
          </cell>
          <cell r="DF28">
            <v>94.947195989519756</v>
          </cell>
          <cell r="DG28">
            <v>94.567445615967969</v>
          </cell>
          <cell r="DH28">
            <v>95.811356182633801</v>
          </cell>
          <cell r="DI28">
            <v>94.949857347164993</v>
          </cell>
          <cell r="DJ28">
            <v>93.661287836796831</v>
          </cell>
          <cell r="DK28">
            <v>92.777796902184178</v>
          </cell>
          <cell r="DL28">
            <v>91.607525185724839</v>
          </cell>
          <cell r="DM28">
            <v>92.127475977793935</v>
          </cell>
          <cell r="DN28">
            <v>90.663559595214821</v>
          </cell>
          <cell r="DO28">
            <v>93.543163457666765</v>
          </cell>
          <cell r="DP28">
            <v>95.246745322187067</v>
          </cell>
          <cell r="DQ28">
            <v>92.612627387057472</v>
          </cell>
          <cell r="DR28">
            <v>92.900737312163159</v>
          </cell>
          <cell r="DS28">
            <v>91.107383341224349</v>
          </cell>
          <cell r="DT28">
            <v>91.153292880418959</v>
          </cell>
          <cell r="DU28">
            <v>96.653399518171298</v>
          </cell>
          <cell r="DV28">
            <v>101.47750185049895</v>
          </cell>
        </row>
        <row r="51">
          <cell r="E51" t="str">
            <v>TOTAL spécialistes</v>
          </cell>
          <cell r="BZ51">
            <v>112.65419150643578</v>
          </cell>
          <cell r="CA51">
            <v>112.78950071223788</v>
          </cell>
          <cell r="CB51">
            <v>114.70897524011998</v>
          </cell>
          <cell r="CC51">
            <v>101.81843374605242</v>
          </cell>
          <cell r="CD51">
            <v>57.84922084697719</v>
          </cell>
          <cell r="CE51">
            <v>85.00059252218584</v>
          </cell>
          <cell r="CF51">
            <v>104.15555181766901</v>
          </cell>
          <cell r="CG51">
            <v>114.09644986037793</v>
          </cell>
          <cell r="CH51">
            <v>113.81674450893064</v>
          </cell>
          <cell r="CI51">
            <v>113.91589773707236</v>
          </cell>
          <cell r="CJ51">
            <v>112.7265549052112</v>
          </cell>
          <cell r="CK51">
            <v>116.20544796248868</v>
          </cell>
          <cell r="CL51">
            <v>114.40247518268987</v>
          </cell>
          <cell r="CM51">
            <v>118.61405489746757</v>
          </cell>
          <cell r="CN51">
            <v>114.89093166657014</v>
          </cell>
          <cell r="CO51">
            <v>112.79500474056874</v>
          </cell>
          <cell r="CP51">
            <v>118.71252796660031</v>
          </cell>
          <cell r="CQ51">
            <v>115.05642352445025</v>
          </cell>
          <cell r="CR51">
            <v>116.95348569856539</v>
          </cell>
          <cell r="CS51">
            <v>114.63982201898158</v>
          </cell>
          <cell r="CT51">
            <v>115.91770349822067</v>
          </cell>
          <cell r="CU51">
            <v>117.13285063250747</v>
          </cell>
          <cell r="CV51">
            <v>118.98672251346952</v>
          </cell>
          <cell r="CW51">
            <v>113.29209951986708</v>
          </cell>
          <cell r="CX51">
            <v>118.09926212333175</v>
          </cell>
          <cell r="CY51">
            <v>118.80763260106973</v>
          </cell>
          <cell r="CZ51">
            <v>114.96016596333662</v>
          </cell>
          <cell r="DA51">
            <v>116.7438947108639</v>
          </cell>
          <cell r="DB51">
            <v>113.30351781418759</v>
          </cell>
          <cell r="DC51">
            <v>125.32762564141969</v>
          </cell>
          <cell r="DD51">
            <v>119.31660414574425</v>
          </cell>
          <cell r="DE51">
            <v>120.82024709043554</v>
          </cell>
          <cell r="DF51">
            <v>123.07778155195739</v>
          </cell>
          <cell r="DG51">
            <v>122.30511698415658</v>
          </cell>
          <cell r="DH51">
            <v>118.81985967935962</v>
          </cell>
          <cell r="DI51">
            <v>123.97587934394497</v>
          </cell>
          <cell r="DJ51">
            <v>121.16327349801712</v>
          </cell>
          <cell r="DK51">
            <v>124.66762091706455</v>
          </cell>
          <cell r="DL51">
            <v>124.51958115127188</v>
          </cell>
          <cell r="DM51">
            <v>123.62785065844064</v>
          </cell>
          <cell r="DN51">
            <v>124.00857412691089</v>
          </cell>
          <cell r="DO51">
            <v>126.55449740947813</v>
          </cell>
          <cell r="DP51">
            <v>133.59574860790977</v>
          </cell>
          <cell r="DQ51">
            <v>128.52566406237574</v>
          </cell>
          <cell r="DR51">
            <v>126.65150821680081</v>
          </cell>
          <cell r="DS51">
            <v>127.2180583865663</v>
          </cell>
          <cell r="DT51">
            <v>129.36515856330314</v>
          </cell>
          <cell r="DU51">
            <v>129.58495393594461</v>
          </cell>
          <cell r="DV51">
            <v>133.20577954038777</v>
          </cell>
        </row>
        <row r="55">
          <cell r="E55" t="str">
            <v>Honoraires de dentistes</v>
          </cell>
          <cell r="BZ55">
            <v>114.13258243702791</v>
          </cell>
          <cell r="CA55">
            <v>112.2668219630889</v>
          </cell>
          <cell r="CB55">
            <v>115.20677530431296</v>
          </cell>
          <cell r="CC55">
            <v>64.618979732669501</v>
          </cell>
          <cell r="CD55">
            <v>6.2888742947381253</v>
          </cell>
          <cell r="CE55">
            <v>67.722699668258358</v>
          </cell>
          <cell r="CF55">
            <v>119.16788730019977</v>
          </cell>
          <cell r="CG55">
            <v>120.02751614578612</v>
          </cell>
          <cell r="CH55">
            <v>124.73618286395798</v>
          </cell>
          <cell r="CI55">
            <v>116.28776297349171</v>
          </cell>
          <cell r="CJ55">
            <v>112.61674142567477</v>
          </cell>
          <cell r="CK55">
            <v>119.82296366412612</v>
          </cell>
          <cell r="CL55">
            <v>120.0389849883349</v>
          </cell>
          <cell r="CM55">
            <v>120.41980664123166</v>
          </cell>
          <cell r="CN55">
            <v>120.45865397679853</v>
          </cell>
          <cell r="CO55">
            <v>116.67111185807161</v>
          </cell>
          <cell r="CP55">
            <v>120.10800481971799</v>
          </cell>
          <cell r="CQ55">
            <v>118.86624107161691</v>
          </cell>
          <cell r="CR55">
            <v>118.15448713756655</v>
          </cell>
          <cell r="CS55">
            <v>120.16356684036622</v>
          </cell>
          <cell r="CT55">
            <v>111.79199200749315</v>
          </cell>
          <cell r="CU55">
            <v>117.31526515615845</v>
          </cell>
          <cell r="CV55">
            <v>121.88921767786331</v>
          </cell>
          <cell r="CW55">
            <v>119.91900091967371</v>
          </cell>
          <cell r="CX55">
            <v>115.64111622743067</v>
          </cell>
          <cell r="CY55">
            <v>119.43356866446135</v>
          </cell>
          <cell r="CZ55">
            <v>117.29458194220403</v>
          </cell>
          <cell r="DA55">
            <v>120.78081908632781</v>
          </cell>
          <cell r="DB55">
            <v>116.91657090438936</v>
          </cell>
          <cell r="DC55">
            <v>119.80326394804675</v>
          </cell>
          <cell r="DD55">
            <v>118.25869258131934</v>
          </cell>
          <cell r="DE55">
            <v>118.16229088655447</v>
          </cell>
          <cell r="DF55">
            <v>120.14444618526711</v>
          </cell>
          <cell r="DG55">
            <v>124.02822092298165</v>
          </cell>
          <cell r="DH55">
            <v>124.65223027485035</v>
          </cell>
          <cell r="DI55">
            <v>123.70838749385132</v>
          </cell>
          <cell r="DJ55">
            <v>120.41098939229322</v>
          </cell>
          <cell r="DK55">
            <v>125.32518222667413</v>
          </cell>
          <cell r="DL55">
            <v>123.68064395312888</v>
          </cell>
          <cell r="DM55">
            <v>125.36976720167101</v>
          </cell>
          <cell r="DN55">
            <v>124.62679849841524</v>
          </cell>
          <cell r="DO55">
            <v>123.64579623993185</v>
          </cell>
          <cell r="DP55">
            <v>127.74825319438644</v>
          </cell>
          <cell r="DQ55">
            <v>125.10245406010793</v>
          </cell>
          <cell r="DR55">
            <v>125.31617168260631</v>
          </cell>
          <cell r="DS55">
            <v>127.1586901517541</v>
          </cell>
          <cell r="DT55">
            <v>122.570592497045</v>
          </cell>
          <cell r="DU55">
            <v>118.79292658118226</v>
          </cell>
          <cell r="DV55">
            <v>122.15912303262637</v>
          </cell>
        </row>
        <row r="69">
          <cell r="E69" t="str">
            <v>TOTAL Infirmiers</v>
          </cell>
          <cell r="BZ69">
            <v>111.6206112628022</v>
          </cell>
          <cell r="CA69">
            <v>109.24489668792567</v>
          </cell>
          <cell r="CB69">
            <v>109.14686618046187</v>
          </cell>
          <cell r="CC69">
            <v>110.43807710702997</v>
          </cell>
          <cell r="CD69">
            <v>107.42504555011085</v>
          </cell>
          <cell r="CE69">
            <v>102.26562532472647</v>
          </cell>
          <cell r="CF69">
            <v>119.59116594281333</v>
          </cell>
          <cell r="CG69">
            <v>117.33331765835982</v>
          </cell>
          <cell r="CH69">
            <v>114.09356114751321</v>
          </cell>
          <cell r="CI69">
            <v>117.12400471991489</v>
          </cell>
          <cell r="CJ69">
            <v>120.37095753928469</v>
          </cell>
          <cell r="CK69">
            <v>129.4674603395319</v>
          </cell>
          <cell r="CL69">
            <v>118.37013526250384</v>
          </cell>
          <cell r="CM69">
            <v>115.50191774875258</v>
          </cell>
          <cell r="CN69">
            <v>121.64606791434171</v>
          </cell>
          <cell r="CO69">
            <v>123.6067235139853</v>
          </cell>
          <cell r="CP69">
            <v>128.61684671474458</v>
          </cell>
          <cell r="CQ69">
            <v>115.73047519064905</v>
          </cell>
          <cell r="CR69">
            <v>117.23504259438089</v>
          </cell>
          <cell r="CS69">
            <v>123.60215625780133</v>
          </cell>
          <cell r="CT69">
            <v>124.38147545003744</v>
          </cell>
          <cell r="CU69">
            <v>123.39170787448892</v>
          </cell>
          <cell r="CV69">
            <v>121.54589191673398</v>
          </cell>
          <cell r="CW69">
            <v>125.39179172980562</v>
          </cell>
          <cell r="CX69">
            <v>119.47668799389879</v>
          </cell>
          <cell r="CY69">
            <v>134.42976028738701</v>
          </cell>
          <cell r="CZ69">
            <v>131.07467291770746</v>
          </cell>
          <cell r="DA69">
            <v>125.29732297103155</v>
          </cell>
          <cell r="DB69">
            <v>124.02624157872346</v>
          </cell>
          <cell r="DC69">
            <v>120.27071623492358</v>
          </cell>
          <cell r="DD69">
            <v>126.42854605837601</v>
          </cell>
          <cell r="DE69">
            <v>121.12851876022641</v>
          </cell>
          <cell r="DF69">
            <v>130.34187580082187</v>
          </cell>
          <cell r="DG69">
            <v>125.12784525212595</v>
          </cell>
          <cell r="DH69">
            <v>126.30428902677595</v>
          </cell>
          <cell r="DI69">
            <v>121.52541563114066</v>
          </cell>
          <cell r="DJ69">
            <v>124.57515898742824</v>
          </cell>
          <cell r="DK69">
            <v>122.34912198829215</v>
          </cell>
          <cell r="DL69">
            <v>121.87215482399334</v>
          </cell>
          <cell r="DM69">
            <v>122.75004851354936</v>
          </cell>
          <cell r="DN69">
            <v>117.76682545926778</v>
          </cell>
          <cell r="DO69">
            <v>130.11241103270038</v>
          </cell>
          <cell r="DP69">
            <v>125.58600824202945</v>
          </cell>
          <cell r="DQ69">
            <v>126.65492251141717</v>
          </cell>
          <cell r="DR69">
            <v>121.20685596832763</v>
          </cell>
          <cell r="DS69">
            <v>124.3680273125246</v>
          </cell>
          <cell r="DT69">
            <v>125.84600356938824</v>
          </cell>
          <cell r="DU69">
            <v>122.11211735484693</v>
          </cell>
          <cell r="DV69">
            <v>136.34306830382056</v>
          </cell>
        </row>
        <row r="74">
          <cell r="E74" t="str">
            <v>Montants masseurs-kiné</v>
          </cell>
          <cell r="BZ74">
            <v>106.22738435258385</v>
          </cell>
          <cell r="CA74">
            <v>110.38770027881435</v>
          </cell>
          <cell r="CB74">
            <v>114.9225260692251</v>
          </cell>
          <cell r="CC74">
            <v>85.398219298858962</v>
          </cell>
          <cell r="CD74">
            <v>20.942156302249078</v>
          </cell>
          <cell r="CE74">
            <v>54.19640338489743</v>
          </cell>
          <cell r="CF74">
            <v>89.274030375027579</v>
          </cell>
          <cell r="CG74">
            <v>105.11691190412702</v>
          </cell>
          <cell r="CH74">
            <v>112.34675493656752</v>
          </cell>
          <cell r="CI74">
            <v>112.66461985022875</v>
          </cell>
          <cell r="CJ74">
            <v>110.88313814922053</v>
          </cell>
          <cell r="CK74">
            <v>112.81224166421013</v>
          </cell>
          <cell r="CL74">
            <v>114.90293781967486</v>
          </cell>
          <cell r="CM74">
            <v>107.41742209833282</v>
          </cell>
          <cell r="CN74">
            <v>110.35188366446917</v>
          </cell>
          <cell r="CO74">
            <v>110.73085030370092</v>
          </cell>
          <cell r="CP74">
            <v>113.16801521746696</v>
          </cell>
          <cell r="CQ74">
            <v>115.03287670716162</v>
          </cell>
          <cell r="CR74">
            <v>113.60532501134361</v>
          </cell>
          <cell r="CS74">
            <v>115.1815013989077</v>
          </cell>
          <cell r="CT74">
            <v>111.24984311897066</v>
          </cell>
          <cell r="CU74">
            <v>111.92788781127612</v>
          </cell>
          <cell r="CV74">
            <v>116.14855719686061</v>
          </cell>
          <cell r="CW74">
            <v>104.19461911205697</v>
          </cell>
          <cell r="CX74">
            <v>109.13614433435856</v>
          </cell>
          <cell r="CY74">
            <v>111.19703018379161</v>
          </cell>
          <cell r="CZ74">
            <v>109.69199043064674</v>
          </cell>
          <cell r="DA74">
            <v>112.59836390772055</v>
          </cell>
          <cell r="DB74">
            <v>111.09892135132485</v>
          </cell>
          <cell r="DC74">
            <v>119.90525955452425</v>
          </cell>
          <cell r="DD74">
            <v>113.90266419363766</v>
          </cell>
          <cell r="DE74">
            <v>116.07431769242172</v>
          </cell>
          <cell r="DF74">
            <v>115.93989160948865</v>
          </cell>
          <cell r="DG74">
            <v>116.93782160382753</v>
          </cell>
          <cell r="DH74">
            <v>116.48013139629087</v>
          </cell>
          <cell r="DI74">
            <v>115.41719949211054</v>
          </cell>
          <cell r="DJ74">
            <v>114.85619221257765</v>
          </cell>
          <cell r="DK74">
            <v>118.42774384523105</v>
          </cell>
          <cell r="DL74">
            <v>118.60185485889542</v>
          </cell>
          <cell r="DM74">
            <v>120.7706674092812</v>
          </cell>
          <cell r="DN74">
            <v>121.21357545025522</v>
          </cell>
          <cell r="DO74">
            <v>112.99962028321345</v>
          </cell>
          <cell r="DP74">
            <v>122.63755025915792</v>
          </cell>
          <cell r="DQ74">
            <v>120.7108016202934</v>
          </cell>
          <cell r="DR74">
            <v>121.26083184810601</v>
          </cell>
          <cell r="DS74">
            <v>122.10525346358685</v>
          </cell>
          <cell r="DT74">
            <v>120.60126154141884</v>
          </cell>
          <cell r="DU74">
            <v>122.83495151012669</v>
          </cell>
          <cell r="DV74">
            <v>126.19679882220693</v>
          </cell>
        </row>
        <row r="83">
          <cell r="E83" t="str">
            <v>TOTAL Laboratoires</v>
          </cell>
          <cell r="BZ83">
            <v>106.26338176417826</v>
          </cell>
          <cell r="CA83">
            <v>105.6072387608006</v>
          </cell>
          <cell r="CB83">
            <v>108.34573441192703</v>
          </cell>
          <cell r="CC83">
            <v>92.296477054018212</v>
          </cell>
          <cell r="CD83">
            <v>66.227742999344514</v>
          </cell>
          <cell r="CE83">
            <v>95.981394140160731</v>
          </cell>
          <cell r="CF83">
            <v>124.78414541429528</v>
          </cell>
          <cell r="CG83">
            <v>128.16643358515313</v>
          </cell>
          <cell r="CH83">
            <v>144.6901365092005</v>
          </cell>
          <cell r="CI83">
            <v>171.44467424681972</v>
          </cell>
          <cell r="CJ83">
            <v>189.46989337356763</v>
          </cell>
          <cell r="CK83">
            <v>239.77763504425366</v>
          </cell>
          <cell r="CL83">
            <v>197.55676034688182</v>
          </cell>
          <cell r="CM83">
            <v>195.50438798432037</v>
          </cell>
          <cell r="CN83">
            <v>197.26125749143492</v>
          </cell>
          <cell r="CO83">
            <v>199.02388476894419</v>
          </cell>
          <cell r="CP83">
            <v>206.3420751123592</v>
          </cell>
          <cell r="CQ83">
            <v>190.5497092830164</v>
          </cell>
          <cell r="CR83">
            <v>169.86446049763038</v>
          </cell>
          <cell r="CS83">
            <v>159.26912281126698</v>
          </cell>
          <cell r="CT83">
            <v>190.6180852910918</v>
          </cell>
          <cell r="CU83">
            <v>161.84109369864535</v>
          </cell>
          <cell r="CV83">
            <v>152.25162202279935</v>
          </cell>
          <cell r="CW83">
            <v>151.42736848250897</v>
          </cell>
          <cell r="CX83">
            <v>183.88810225236321</v>
          </cell>
          <cell r="CY83">
            <v>214.43354582087414</v>
          </cell>
          <cell r="CZ83">
            <v>193.16976739098183</v>
          </cell>
          <cell r="DA83">
            <v>164.6674823495118</v>
          </cell>
          <cell r="DB83">
            <v>163.04907281715603</v>
          </cell>
          <cell r="DC83">
            <v>150.36963346790282</v>
          </cell>
          <cell r="DD83">
            <v>142.91949889037437</v>
          </cell>
          <cell r="DE83">
            <v>154.41131637256419</v>
          </cell>
          <cell r="DF83">
            <v>141.18541339895646</v>
          </cell>
          <cell r="DG83">
            <v>127.96286604951264</v>
          </cell>
          <cell r="DH83">
            <v>131.81672149360202</v>
          </cell>
          <cell r="DI83">
            <v>124.19628259814897</v>
          </cell>
          <cell r="DJ83">
            <v>124.78954177673143</v>
          </cell>
          <cell r="DK83">
            <v>121.34971692019303</v>
          </cell>
          <cell r="DL83">
            <v>115.14173603341433</v>
          </cell>
          <cell r="DM83">
            <v>110.24155179791444</v>
          </cell>
          <cell r="DN83">
            <v>104.423067303198</v>
          </cell>
          <cell r="DO83">
            <v>106.48968510484391</v>
          </cell>
          <cell r="DP83">
            <v>111.89221777756823</v>
          </cell>
          <cell r="DQ83">
            <v>109.07166225654139</v>
          </cell>
          <cell r="DR83">
            <v>107.715080880393</v>
          </cell>
          <cell r="DS83">
            <v>108.16571476234343</v>
          </cell>
          <cell r="DT83">
            <v>107.85338932070954</v>
          </cell>
          <cell r="DU83">
            <v>105.7797792154099</v>
          </cell>
          <cell r="DV83">
            <v>109.04922758741972</v>
          </cell>
        </row>
        <row r="89">
          <cell r="E89" t="str">
            <v>TOTAL transports</v>
          </cell>
          <cell r="BZ89">
            <v>107.82394685407661</v>
          </cell>
          <cell r="CA89">
            <v>106.54590249613598</v>
          </cell>
          <cell r="CB89">
            <v>112.36697523824168</v>
          </cell>
          <cell r="CC89">
            <v>109.35192421075128</v>
          </cell>
          <cell r="CD89">
            <v>72.138016782820685</v>
          </cell>
          <cell r="CE89">
            <v>74.212025466596842</v>
          </cell>
          <cell r="CF89">
            <v>83.017761784407213</v>
          </cell>
          <cell r="CG89">
            <v>89.678980665240019</v>
          </cell>
          <cell r="CH89">
            <v>94.434718407666651</v>
          </cell>
          <cell r="CI89">
            <v>101.69834724840277</v>
          </cell>
          <cell r="CJ89">
            <v>100.54447776425334</v>
          </cell>
          <cell r="CK89">
            <v>107.38152104487982</v>
          </cell>
          <cell r="CL89">
            <v>105.32406577832086</v>
          </cell>
          <cell r="CM89">
            <v>105.80415078605698</v>
          </cell>
          <cell r="CN89">
            <v>106.55016571982803</v>
          </cell>
          <cell r="CO89">
            <v>110.34460743898168</v>
          </cell>
          <cell r="CP89">
            <v>112.22168582848242</v>
          </cell>
          <cell r="CQ89">
            <v>115.48269691093603</v>
          </cell>
          <cell r="CR89">
            <v>115.07965713955122</v>
          </cell>
          <cell r="CS89">
            <v>118.0750018075817</v>
          </cell>
          <cell r="CT89">
            <v>116.8805974232035</v>
          </cell>
          <cell r="CU89">
            <v>117.7611461532256</v>
          </cell>
          <cell r="CV89">
            <v>119.78790574350637</v>
          </cell>
          <cell r="CW89">
            <v>116.72086078071145</v>
          </cell>
          <cell r="CX89">
            <v>119.61173799511067</v>
          </cell>
          <cell r="CY89">
            <v>121.16885028433866</v>
          </cell>
          <cell r="CZ89">
            <v>120.21895714259674</v>
          </cell>
          <cell r="DA89">
            <v>122.16028344761247</v>
          </cell>
          <cell r="DB89">
            <v>120.74846586962542</v>
          </cell>
          <cell r="DC89">
            <v>125.19443438210602</v>
          </cell>
          <cell r="DD89">
            <v>122.11079676365675</v>
          </cell>
          <cell r="DE89">
            <v>123.36150108837064</v>
          </cell>
          <cell r="DF89">
            <v>125.36444048013853</v>
          </cell>
          <cell r="DG89">
            <v>128.89592831813101</v>
          </cell>
          <cell r="DH89">
            <v>130.36191574021376</v>
          </cell>
          <cell r="DI89">
            <v>131.46639091392123</v>
          </cell>
          <cell r="DJ89">
            <v>134.51950109974911</v>
          </cell>
          <cell r="DK89">
            <v>132.63310672451692</v>
          </cell>
          <cell r="DL89">
            <v>133.30975812892058</v>
          </cell>
          <cell r="DM89">
            <v>133.73980647118768</v>
          </cell>
          <cell r="DN89">
            <v>137.36547386934726</v>
          </cell>
          <cell r="DO89">
            <v>125.90416882447026</v>
          </cell>
          <cell r="DP89">
            <v>137.12931465476282</v>
          </cell>
          <cell r="DQ89">
            <v>137.10558028008742</v>
          </cell>
          <cell r="DR89">
            <v>135.72091513319634</v>
          </cell>
          <cell r="DS89">
            <v>138.04437795878462</v>
          </cell>
          <cell r="DT89">
            <v>137.10483045119645</v>
          </cell>
          <cell r="DU89">
            <v>138.47911847848346</v>
          </cell>
          <cell r="DV89">
            <v>140.45959519882464</v>
          </cell>
        </row>
        <row r="90">
          <cell r="E90" t="str">
            <v>IJ maladie</v>
          </cell>
          <cell r="BZ90">
            <v>121.73545915136958</v>
          </cell>
          <cell r="CA90">
            <v>115.43634188018599</v>
          </cell>
          <cell r="CB90">
            <v>115.85484943109958</v>
          </cell>
          <cell r="CC90">
            <v>124.63835897831208</v>
          </cell>
          <cell r="CD90">
            <v>220.42068181352539</v>
          </cell>
          <cell r="CE90">
            <v>193.85931862388816</v>
          </cell>
          <cell r="CF90">
            <v>154.04470524675776</v>
          </cell>
          <cell r="CG90">
            <v>136.61301220364862</v>
          </cell>
          <cell r="CH90">
            <v>130.14233042534946</v>
          </cell>
          <cell r="CI90">
            <v>126.87475690983383</v>
          </cell>
          <cell r="CJ90">
            <v>129.64441915587594</v>
          </cell>
          <cell r="CK90">
            <v>138.1075381670274</v>
          </cell>
          <cell r="CL90">
            <v>127.56076482011827</v>
          </cell>
          <cell r="CM90">
            <v>130.47546596543796</v>
          </cell>
          <cell r="CN90">
            <v>129.93072049347296</v>
          </cell>
          <cell r="CO90">
            <v>131.20926043774568</v>
          </cell>
          <cell r="CP90">
            <v>131.80328187415788</v>
          </cell>
          <cell r="CQ90">
            <v>134.02824041822527</v>
          </cell>
          <cell r="CR90">
            <v>131.30896926712526</v>
          </cell>
          <cell r="CS90">
            <v>133.61631559813554</v>
          </cell>
          <cell r="CT90">
            <v>129.23668609343673</v>
          </cell>
          <cell r="CU90">
            <v>133.21467476602874</v>
          </cell>
          <cell r="CV90">
            <v>136.47384215733209</v>
          </cell>
          <cell r="CW90">
            <v>136.73200699101488</v>
          </cell>
          <cell r="CX90">
            <v>136.56491022503235</v>
          </cell>
          <cell r="CY90">
            <v>141.28527384632667</v>
          </cell>
          <cell r="CZ90">
            <v>163.78836642536669</v>
          </cell>
          <cell r="DA90">
            <v>153.53120292779946</v>
          </cell>
          <cell r="DB90">
            <v>153.47290776926221</v>
          </cell>
          <cell r="DC90">
            <v>145.47869533052506</v>
          </cell>
          <cell r="DD90">
            <v>148.04843490370035</v>
          </cell>
          <cell r="DE90">
            <v>145.79938455044393</v>
          </cell>
          <cell r="DF90">
            <v>148.12639054698067</v>
          </cell>
          <cell r="DG90">
            <v>153.46735992460185</v>
          </cell>
          <cell r="DH90">
            <v>149.71088147592101</v>
          </cell>
          <cell r="DI90">
            <v>146.44482029007833</v>
          </cell>
          <cell r="DJ90">
            <v>145.40122555195413</v>
          </cell>
          <cell r="DK90">
            <v>140.97909833372049</v>
          </cell>
          <cell r="DL90">
            <v>141.39372897002406</v>
          </cell>
          <cell r="DM90">
            <v>142.04532402887895</v>
          </cell>
          <cell r="DN90">
            <v>135.72667843079884</v>
          </cell>
          <cell r="DO90">
            <v>143.66136492352808</v>
          </cell>
          <cell r="DP90">
            <v>140.68919699383409</v>
          </cell>
          <cell r="DQ90">
            <v>141.08797367528891</v>
          </cell>
          <cell r="DR90">
            <v>147.20406559634981</v>
          </cell>
          <cell r="DS90">
            <v>141.7497737969405</v>
          </cell>
          <cell r="DT90">
            <v>140.33113745458138</v>
          </cell>
          <cell r="DU90">
            <v>138.31728168180277</v>
          </cell>
          <cell r="DV90">
            <v>147.86792876506368</v>
          </cell>
        </row>
        <row r="91">
          <cell r="E91" t="str">
            <v>IJ AT</v>
          </cell>
          <cell r="BZ91">
            <v>123.24334031506625</v>
          </cell>
          <cell r="CA91">
            <v>119.58943627672136</v>
          </cell>
          <cell r="CB91">
            <v>118.99737777274414</v>
          </cell>
          <cell r="CC91">
            <v>120.562036230939</v>
          </cell>
          <cell r="CD91">
            <v>113.51918065950993</v>
          </cell>
          <cell r="CE91">
            <v>117.57121593653824</v>
          </cell>
          <cell r="CF91">
            <v>119.62421429151632</v>
          </cell>
          <cell r="CG91">
            <v>117.43842698304474</v>
          </cell>
          <cell r="CH91">
            <v>117.91000180674278</v>
          </cell>
          <cell r="CI91">
            <v>123.67054463987188</v>
          </cell>
          <cell r="CJ91">
            <v>126.31757241912138</v>
          </cell>
          <cell r="CK91">
            <v>132.23040752177266</v>
          </cell>
          <cell r="CL91">
            <v>129.40336681246612</v>
          </cell>
          <cell r="CM91">
            <v>127.04347432895457</v>
          </cell>
          <cell r="CN91">
            <v>129.61777148969625</v>
          </cell>
          <cell r="CO91">
            <v>126.60858039167609</v>
          </cell>
          <cell r="CP91">
            <v>129.32771284907923</v>
          </cell>
          <cell r="CQ91">
            <v>130.73611186071477</v>
          </cell>
          <cell r="CR91">
            <v>122.30052943287531</v>
          </cell>
          <cell r="CS91">
            <v>131.9171654041715</v>
          </cell>
          <cell r="CT91">
            <v>126.0195020953454</v>
          </cell>
          <cell r="CU91">
            <v>123.06990896426359</v>
          </cell>
          <cell r="CV91">
            <v>129.37229368698635</v>
          </cell>
          <cell r="CW91">
            <v>133.70682492438041</v>
          </cell>
          <cell r="CX91">
            <v>126.34999560685725</v>
          </cell>
          <cell r="CY91">
            <v>130.81538904051226</v>
          </cell>
          <cell r="CZ91">
            <v>125.53363928730741</v>
          </cell>
          <cell r="DA91">
            <v>128.91222958603188</v>
          </cell>
          <cell r="DB91">
            <v>131.43921903267011</v>
          </cell>
          <cell r="DC91">
            <v>122.79190942137474</v>
          </cell>
          <cell r="DD91">
            <v>128.54388223545098</v>
          </cell>
          <cell r="DE91">
            <v>127.70815718725115</v>
          </cell>
          <cell r="DF91">
            <v>136.51872264750696</v>
          </cell>
          <cell r="DG91">
            <v>135.30542597727711</v>
          </cell>
          <cell r="DH91">
            <v>134.27692391381015</v>
          </cell>
          <cell r="DI91">
            <v>127.66104154326602</v>
          </cell>
          <cell r="DJ91">
            <v>131.98680021431693</v>
          </cell>
          <cell r="DK91">
            <v>127.23468631619946</v>
          </cell>
          <cell r="DL91">
            <v>125.06132216115805</v>
          </cell>
          <cell r="DM91">
            <v>132.15014229677831</v>
          </cell>
          <cell r="DN91">
            <v>134.4571731314584</v>
          </cell>
          <cell r="DO91">
            <v>134.80191113293739</v>
          </cell>
          <cell r="DP91">
            <v>136.64857146534587</v>
          </cell>
          <cell r="DQ91">
            <v>142.3047758107154</v>
          </cell>
          <cell r="DR91">
            <v>132.02669015466353</v>
          </cell>
          <cell r="DS91">
            <v>131.69109496764145</v>
          </cell>
          <cell r="DT91">
            <v>130.68701038295399</v>
          </cell>
          <cell r="DU91">
            <v>130.69665365334509</v>
          </cell>
          <cell r="DV91">
            <v>136.77832483437979</v>
          </cell>
        </row>
        <row r="107">
          <cell r="E107" t="str">
            <v>Médicaments de ville</v>
          </cell>
          <cell r="BZ107">
            <v>109.57230712683541</v>
          </cell>
          <cell r="CA107">
            <v>111.4067742863129</v>
          </cell>
          <cell r="CB107">
            <v>111.97587184500368</v>
          </cell>
          <cell r="CC107">
            <v>118.1954468009167</v>
          </cell>
          <cell r="CD107">
            <v>99.438056226021928</v>
          </cell>
          <cell r="CE107">
            <v>106.3948070552166</v>
          </cell>
          <cell r="CF107">
            <v>111.94166869339166</v>
          </cell>
          <cell r="CG107">
            <v>111.81329007163123</v>
          </cell>
          <cell r="CH107">
            <v>113.66405510401643</v>
          </cell>
          <cell r="CI107">
            <v>114.80089507477109</v>
          </cell>
          <cell r="CJ107">
            <v>117.84717103496646</v>
          </cell>
          <cell r="CK107">
            <v>119.15588194974174</v>
          </cell>
          <cell r="CL107">
            <v>115.35799055193931</v>
          </cell>
          <cell r="CM107">
            <v>116.47376550666067</v>
          </cell>
          <cell r="CN107">
            <v>119.29085324630471</v>
          </cell>
          <cell r="CO107">
            <v>123.0969317506954</v>
          </cell>
          <cell r="CP107">
            <v>124.3260428554384</v>
          </cell>
          <cell r="CQ107">
            <v>121.55041643893514</v>
          </cell>
          <cell r="CR107">
            <v>122.12596598196374</v>
          </cell>
          <cell r="CS107">
            <v>128.25233847290471</v>
          </cell>
          <cell r="CT107">
            <v>140.38227889745997</v>
          </cell>
          <cell r="CU107">
            <v>136.37618307800003</v>
          </cell>
          <cell r="CV107">
            <v>129.16730433664387</v>
          </cell>
          <cell r="CW107">
            <v>132.11434044156201</v>
          </cell>
          <cell r="CX107">
            <v>133.42689339487569</v>
          </cell>
          <cell r="CY107">
            <v>162.06685080459692</v>
          </cell>
          <cell r="CZ107">
            <v>148.35887728956902</v>
          </cell>
          <cell r="DA107">
            <v>137.03988510191633</v>
          </cell>
          <cell r="DB107">
            <v>137.1853938102885</v>
          </cell>
          <cell r="DC107">
            <v>135.19540416664319</v>
          </cell>
          <cell r="DD107">
            <v>134.27489153912052</v>
          </cell>
          <cell r="DE107">
            <v>135.2312214829717</v>
          </cell>
          <cell r="DF107">
            <v>138.68432039342102</v>
          </cell>
          <cell r="DG107">
            <v>135.2061227297516</v>
          </cell>
          <cell r="DH107">
            <v>137.30256225124137</v>
          </cell>
          <cell r="DI107">
            <v>135.70189697530003</v>
          </cell>
          <cell r="DJ107">
            <v>134.51862743032206</v>
          </cell>
          <cell r="DK107">
            <v>136.99227317963764</v>
          </cell>
          <cell r="DL107">
            <v>138.37431938167788</v>
          </cell>
          <cell r="DM107">
            <v>139.57349387698443</v>
          </cell>
          <cell r="DN107">
            <v>138.52201043903213</v>
          </cell>
          <cell r="DO107">
            <v>141.47409540075449</v>
          </cell>
          <cell r="DP107">
            <v>146.91452830899635</v>
          </cell>
          <cell r="DQ107">
            <v>142.74520272824802</v>
          </cell>
          <cell r="DR107">
            <v>142.23763778515521</v>
          </cell>
          <cell r="DS107">
            <v>143.51579030283958</v>
          </cell>
          <cell r="DT107">
            <v>143.63445061459694</v>
          </cell>
          <cell r="DU107">
            <v>143.94448436609346</v>
          </cell>
          <cell r="DV107">
            <v>148.22137039504889</v>
          </cell>
        </row>
        <row r="108">
          <cell r="E108" t="str">
            <v>Médicaments rétrocédés</v>
          </cell>
          <cell r="BZ108">
            <v>92.226069943348293</v>
          </cell>
          <cell r="CA108">
            <v>89.854713030810387</v>
          </cell>
          <cell r="CB108">
            <v>85.101158085803192</v>
          </cell>
          <cell r="CC108">
            <v>87.797524497773665</v>
          </cell>
          <cell r="CD108">
            <v>107.71011559154826</v>
          </cell>
          <cell r="CE108">
            <v>86.270639458589898</v>
          </cell>
          <cell r="CF108">
            <v>87.064345396614399</v>
          </cell>
          <cell r="CG108">
            <v>90.518721193367156</v>
          </cell>
          <cell r="CH108">
            <v>96.683266383384336</v>
          </cell>
          <cell r="CI108">
            <v>96.637991534635816</v>
          </cell>
          <cell r="CJ108">
            <v>88.902704385524459</v>
          </cell>
          <cell r="CK108">
            <v>98.108573884688212</v>
          </cell>
          <cell r="CL108">
            <v>94.421122624102551</v>
          </cell>
          <cell r="CM108">
            <v>98.509249295782325</v>
          </cell>
          <cell r="CN108">
            <v>98.139788114611491</v>
          </cell>
          <cell r="CO108">
            <v>95.609630155574735</v>
          </cell>
          <cell r="CP108">
            <v>98.526513671377984</v>
          </cell>
          <cell r="CQ108">
            <v>108.7284932930871</v>
          </cell>
          <cell r="CR108">
            <v>97.273390102952476</v>
          </cell>
          <cell r="CS108">
            <v>98.05842787289707</v>
          </cell>
          <cell r="CT108">
            <v>100.02328998111567</v>
          </cell>
          <cell r="CU108">
            <v>95.84867981284674</v>
          </cell>
          <cell r="CV108">
            <v>106.48826809930847</v>
          </cell>
          <cell r="CW108">
            <v>95.353325299734109</v>
          </cell>
          <cell r="CX108">
            <v>106.45584081018229</v>
          </cell>
          <cell r="CY108">
            <v>94.328796664009147</v>
          </cell>
          <cell r="CZ108">
            <v>81.840970804902085</v>
          </cell>
          <cell r="DA108">
            <v>103.40130598587382</v>
          </cell>
          <cell r="DB108">
            <v>110.45277746835713</v>
          </cell>
          <cell r="DC108">
            <v>93.527759485128243</v>
          </cell>
          <cell r="DD108">
            <v>95.243007349439011</v>
          </cell>
          <cell r="DE108">
            <v>88.05187219760235</v>
          </cell>
          <cell r="DF108">
            <v>88.630010270202149</v>
          </cell>
          <cell r="DG108">
            <v>93.717071732805579</v>
          </cell>
          <cell r="DH108">
            <v>91.479739333018472</v>
          </cell>
          <cell r="DI108">
            <v>95.020857375776345</v>
          </cell>
          <cell r="DJ108">
            <v>83.943270444582822</v>
          </cell>
          <cell r="DK108">
            <v>87.373784002485266</v>
          </cell>
          <cell r="DL108">
            <v>92.525084739237656</v>
          </cell>
          <cell r="DM108">
            <v>91.163706834002127</v>
          </cell>
          <cell r="DN108">
            <v>78.396086585495766</v>
          </cell>
          <cell r="DO108">
            <v>80.841170461213579</v>
          </cell>
          <cell r="DP108">
            <v>94.794007153349199</v>
          </cell>
          <cell r="DQ108">
            <v>89.859589342306037</v>
          </cell>
          <cell r="DR108">
            <v>95.421603431761696</v>
          </cell>
          <cell r="DS108">
            <v>92.589396354466118</v>
          </cell>
          <cell r="DT108">
            <v>78.710015950434553</v>
          </cell>
          <cell r="DU108">
            <v>90.712837438688709</v>
          </cell>
          <cell r="DV108">
            <v>90.557657522592947</v>
          </cell>
        </row>
        <row r="118">
          <cell r="E118" t="str">
            <v>TOTAL médicaments</v>
          </cell>
          <cell r="BZ118">
            <v>107.61839729154572</v>
          </cell>
          <cell r="CA118">
            <v>108.97911323150042</v>
          </cell>
          <cell r="CB118">
            <v>108.94865810526051</v>
          </cell>
          <cell r="CC118">
            <v>114.77137282266949</v>
          </cell>
          <cell r="CD118">
            <v>100.36983514622418</v>
          </cell>
          <cell r="CE118">
            <v>104.12798638522725</v>
          </cell>
          <cell r="CF118">
            <v>109.13944443281677</v>
          </cell>
          <cell r="CG118">
            <v>109.41463339875337</v>
          </cell>
          <cell r="CH118">
            <v>111.75131000885517</v>
          </cell>
          <cell r="CI118">
            <v>112.75499454377456</v>
          </cell>
          <cell r="CJ118">
            <v>114.58681678837537</v>
          </cell>
          <cell r="CK118">
            <v>116.78507715792045</v>
          </cell>
          <cell r="CL118">
            <v>112.9996259261342</v>
          </cell>
          <cell r="CM118">
            <v>114.45021166386698</v>
          </cell>
          <cell r="CN118">
            <v>116.9083610809716</v>
          </cell>
          <cell r="CO118">
            <v>120.00071506899297</v>
          </cell>
          <cell r="CP118">
            <v>121.41993974585066</v>
          </cell>
          <cell r="CQ118">
            <v>120.10613307782381</v>
          </cell>
          <cell r="CR118">
            <v>119.32652931286817</v>
          </cell>
          <cell r="CS118">
            <v>124.85124472195717</v>
          </cell>
          <cell r="CT118">
            <v>135.83617333278679</v>
          </cell>
          <cell r="CU118">
            <v>131.81109576875355</v>
          </cell>
          <cell r="CV118">
            <v>126.61269889165408</v>
          </cell>
          <cell r="CW118">
            <v>127.97351679888595</v>
          </cell>
          <cell r="CX118">
            <v>130.38882788499583</v>
          </cell>
          <cell r="CY118">
            <v>154.43672048822646</v>
          </cell>
          <cell r="CZ118">
            <v>140.86618649280103</v>
          </cell>
          <cell r="DA118">
            <v>133.25077799558815</v>
          </cell>
          <cell r="DB118">
            <v>134.17418616675135</v>
          </cell>
          <cell r="DC118">
            <v>130.50188937750661</v>
          </cell>
          <cell r="DD118">
            <v>129.87827332149885</v>
          </cell>
          <cell r="DE118">
            <v>129.9168588568798</v>
          </cell>
          <cell r="DF118">
            <v>133.04611725957366</v>
          </cell>
          <cell r="DG118">
            <v>130.53272503881382</v>
          </cell>
          <cell r="DH118">
            <v>132.14100107612472</v>
          </cell>
          <cell r="DI118">
            <v>131.11951507065353</v>
          </cell>
          <cell r="DJ118">
            <v>128.82173268638337</v>
          </cell>
          <cell r="DK118">
            <v>131.40316166283304</v>
          </cell>
          <cell r="DL118">
            <v>133.20978314475562</v>
          </cell>
          <cell r="DM118">
            <v>134.12053263662935</v>
          </cell>
          <cell r="DN118">
            <v>131.74932350234369</v>
          </cell>
          <cell r="DO118">
            <v>134.64429899427341</v>
          </cell>
          <cell r="DP118">
            <v>141.0435836292252</v>
          </cell>
          <cell r="DQ118">
            <v>136.7880767506044</v>
          </cell>
          <cell r="DR118">
            <v>136.96419957462308</v>
          </cell>
          <cell r="DS118">
            <v>137.77935415481505</v>
          </cell>
          <cell r="DT118">
            <v>136.32125121007766</v>
          </cell>
          <cell r="DU118">
            <v>137.94838057828548</v>
          </cell>
          <cell r="DV118">
            <v>141.72603111604565</v>
          </cell>
        </row>
        <row r="126">
          <cell r="E126" t="str">
            <v>Produits de LPP</v>
          </cell>
          <cell r="BZ126">
            <v>115.45839525669341</v>
          </cell>
          <cell r="CA126">
            <v>113.43564996847671</v>
          </cell>
          <cell r="CB126">
            <v>113.22565508311244</v>
          </cell>
          <cell r="CC126">
            <v>112.93692978326995</v>
          </cell>
          <cell r="CD126">
            <v>97.85464803672383</v>
          </cell>
          <cell r="CE126">
            <v>97.998987118926564</v>
          </cell>
          <cell r="CF126">
            <v>112.81058979530994</v>
          </cell>
          <cell r="CG126">
            <v>113.5728222413437</v>
          </cell>
          <cell r="CH126">
            <v>114.52158678337416</v>
          </cell>
          <cell r="CI126">
            <v>115.42158058289978</v>
          </cell>
          <cell r="CJ126">
            <v>117.03618625924237</v>
          </cell>
          <cell r="CK126">
            <v>118.45180307807006</v>
          </cell>
          <cell r="CL126">
            <v>119.42220218085534</v>
          </cell>
          <cell r="CM126">
            <v>121.59444915318657</v>
          </cell>
          <cell r="CN126">
            <v>121.51527158933119</v>
          </cell>
          <cell r="CO126">
            <v>123.76914566442052</v>
          </cell>
          <cell r="CP126">
            <v>123.18329208969902</v>
          </cell>
          <cell r="CQ126">
            <v>122.91314373822154</v>
          </cell>
          <cell r="CR126">
            <v>122.39053937330789</v>
          </cell>
          <cell r="CS126">
            <v>122.63831600550041</v>
          </cell>
          <cell r="CT126">
            <v>119.27255539391122</v>
          </cell>
          <cell r="CU126">
            <v>124.50892368683665</v>
          </cell>
          <cell r="CV126">
            <v>122.17652236583294</v>
          </cell>
          <cell r="CW126">
            <v>121.73238306259675</v>
          </cell>
          <cell r="CX126">
            <v>118.38121918055297</v>
          </cell>
          <cell r="CY126">
            <v>119.52033361776355</v>
          </cell>
          <cell r="CZ126">
            <v>126.86621643242032</v>
          </cell>
          <cell r="DA126">
            <v>120.82055368460429</v>
          </cell>
          <cell r="DB126">
            <v>127.52846739698636</v>
          </cell>
          <cell r="DC126">
            <v>125.52553280397099</v>
          </cell>
          <cell r="DD126">
            <v>125.28570878830753</v>
          </cell>
          <cell r="DE126">
            <v>126.44955424454614</v>
          </cell>
          <cell r="DF126">
            <v>131.77683134621046</v>
          </cell>
          <cell r="DG126">
            <v>128.35381770668297</v>
          </cell>
          <cell r="DH126">
            <v>124.5786787968663</v>
          </cell>
          <cell r="DI126">
            <v>129.1678622380729</v>
          </cell>
          <cell r="DJ126">
            <v>129.28726652757081</v>
          </cell>
          <cell r="DK126">
            <v>132.08942385573516</v>
          </cell>
          <cell r="DL126">
            <v>132.30970460633105</v>
          </cell>
          <cell r="DM126">
            <v>131.98639973775087</v>
          </cell>
          <cell r="DN126">
            <v>127.09108380723195</v>
          </cell>
          <cell r="DO126">
            <v>128.93006615416195</v>
          </cell>
          <cell r="DP126">
            <v>131.83826477711469</v>
          </cell>
          <cell r="DQ126">
            <v>135.90421422605365</v>
          </cell>
          <cell r="DR126">
            <v>130.13538575323906</v>
          </cell>
          <cell r="DS126">
            <v>131.49204772173135</v>
          </cell>
          <cell r="DT126">
            <v>132.23101623756821</v>
          </cell>
          <cell r="DU126">
            <v>127.44201386614596</v>
          </cell>
          <cell r="DV126">
            <v>139.77060100885959</v>
          </cell>
        </row>
        <row r="134">
          <cell r="E134" t="str">
            <v xml:space="preserve">TOTAL SOINS DE VILLE </v>
          </cell>
          <cell r="BZ134">
            <v>111.73928933868615</v>
          </cell>
          <cell r="CA134">
            <v>110.63475217531295</v>
          </cell>
          <cell r="CB134">
            <v>111.60967846780832</v>
          </cell>
          <cell r="CC134">
            <v>107.40187986687668</v>
          </cell>
          <cell r="CD134">
            <v>99.054347970380419</v>
          </cell>
          <cell r="CE134">
            <v>106.43443362162952</v>
          </cell>
          <cell r="CF134">
            <v>113.83549315444871</v>
          </cell>
          <cell r="CG134">
            <v>114.10710755661297</v>
          </cell>
          <cell r="CH134">
            <v>115.03688135094403</v>
          </cell>
          <cell r="CI134">
            <v>116.83530498329911</v>
          </cell>
          <cell r="CJ134">
            <v>118.23739636756426</v>
          </cell>
          <cell r="CK134">
            <v>124.78085429053803</v>
          </cell>
          <cell r="CL134">
            <v>118.52752413761894</v>
          </cell>
          <cell r="CM134">
            <v>119.71581631782054</v>
          </cell>
          <cell r="CN134">
            <v>120.90400884234984</v>
          </cell>
          <cell r="CO134">
            <v>122.35932326567102</v>
          </cell>
          <cell r="CP134">
            <v>124.69044630041705</v>
          </cell>
          <cell r="CQ134">
            <v>122.58510705981929</v>
          </cell>
          <cell r="CR134">
            <v>120.65238486536086</v>
          </cell>
          <cell r="CS134">
            <v>123.61399114659083</v>
          </cell>
          <cell r="CT134">
            <v>125.82989496645851</v>
          </cell>
          <cell r="CU134">
            <v>124.67563012514327</v>
          </cell>
          <cell r="CV134">
            <v>124.56158513982855</v>
          </cell>
          <cell r="CW134">
            <v>123.97746068533999</v>
          </cell>
          <cell r="CX134">
            <v>125.17571708669726</v>
          </cell>
          <cell r="CY134">
            <v>135.34660069618479</v>
          </cell>
          <cell r="CZ134">
            <v>132.46615695328862</v>
          </cell>
          <cell r="DA134">
            <v>128.35974169196689</v>
          </cell>
          <cell r="DB134">
            <v>128.52822967765417</v>
          </cell>
          <cell r="DC134">
            <v>127.20318646532358</v>
          </cell>
          <cell r="DD134">
            <v>126.98538500955117</v>
          </cell>
          <cell r="DE134">
            <v>126.98374940365677</v>
          </cell>
          <cell r="DF134">
            <v>129.96590909571449</v>
          </cell>
          <cell r="DG134">
            <v>128.98362221250247</v>
          </cell>
          <cell r="DH134">
            <v>128.56683433791511</v>
          </cell>
          <cell r="DI134">
            <v>127.66220004041855</v>
          </cell>
          <cell r="DJ134">
            <v>127.01870203879071</v>
          </cell>
          <cell r="DK134">
            <v>127.37295003628155</v>
          </cell>
          <cell r="DL134">
            <v>127.28305629900392</v>
          </cell>
          <cell r="DM134">
            <v>128.15879978332001</v>
          </cell>
          <cell r="DN134">
            <v>126.07112686347244</v>
          </cell>
          <cell r="DO134">
            <v>128.66059594990875</v>
          </cell>
          <cell r="DP134">
            <v>132.21039076697994</v>
          </cell>
          <cell r="DQ134">
            <v>131.18794274205018</v>
          </cell>
          <cell r="DR134">
            <v>129.78671775185464</v>
          </cell>
          <cell r="DS134">
            <v>129.84769139440721</v>
          </cell>
          <cell r="DT134">
            <v>129.41311309935878</v>
          </cell>
          <cell r="DU134">
            <v>129.2445550172136</v>
          </cell>
          <cell r="DV134">
            <v>135.45148331155224</v>
          </cell>
        </row>
      </sheetData>
      <sheetData sheetId="6">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E28" t="str">
            <v>TOTAL généralistes</v>
          </cell>
          <cell r="BZ28">
            <v>82.738516236623568</v>
          </cell>
          <cell r="CA28">
            <v>81.69135136742284</v>
          </cell>
          <cell r="CB28">
            <v>82.375838106445926</v>
          </cell>
          <cell r="CC28">
            <v>69.158383509562981</v>
          </cell>
          <cell r="CD28">
            <v>59.171683159979047</v>
          </cell>
          <cell r="CE28">
            <v>76.909620174419175</v>
          </cell>
          <cell r="CF28">
            <v>82.16548035918089</v>
          </cell>
          <cell r="CG28">
            <v>81.754403528608776</v>
          </cell>
          <cell r="CH28">
            <v>80.841815157762866</v>
          </cell>
          <cell r="CI28">
            <v>80.4049347694516</v>
          </cell>
          <cell r="CJ28">
            <v>77.829745566087013</v>
          </cell>
          <cell r="CK28">
            <v>82.983349560556718</v>
          </cell>
          <cell r="CL28">
            <v>75.248563591575788</v>
          </cell>
          <cell r="CM28">
            <v>80.76347857130142</v>
          </cell>
          <cell r="CN28">
            <v>81.139574669376643</v>
          </cell>
          <cell r="CO28">
            <v>85.086142910176292</v>
          </cell>
          <cell r="CP28">
            <v>84.350007029187452</v>
          </cell>
          <cell r="CQ28">
            <v>82.048803143588074</v>
          </cell>
          <cell r="CR28">
            <v>79.836932076917321</v>
          </cell>
          <cell r="CS28">
            <v>81.044110486294542</v>
          </cell>
          <cell r="CT28">
            <v>79.183265015922913</v>
          </cell>
          <cell r="CU28">
            <v>78.263908355759852</v>
          </cell>
          <cell r="CV28">
            <v>78.585814284358904</v>
          </cell>
          <cell r="CW28">
            <v>79.420871809394683</v>
          </cell>
          <cell r="CX28">
            <v>78.016573926603968</v>
          </cell>
          <cell r="CY28">
            <v>78.20950812567213</v>
          </cell>
          <cell r="CZ28">
            <v>73.863613560066597</v>
          </cell>
          <cell r="DA28">
            <v>74.957775846575132</v>
          </cell>
          <cell r="DB28">
            <v>76.757287021459916</v>
          </cell>
          <cell r="DC28">
            <v>76.972775168701673</v>
          </cell>
          <cell r="DD28">
            <v>77.126834952461692</v>
          </cell>
          <cell r="DE28">
            <v>77.525653947027564</v>
          </cell>
          <cell r="DF28">
            <v>77.952244334885961</v>
          </cell>
          <cell r="DG28">
            <v>77.01382526955905</v>
          </cell>
          <cell r="DH28">
            <v>77.755927413826427</v>
          </cell>
          <cell r="DI28">
            <v>76.537408238917166</v>
          </cell>
          <cell r="DJ28">
            <v>75.326196167484426</v>
          </cell>
          <cell r="DK28">
            <v>75.568355947993666</v>
          </cell>
          <cell r="DL28">
            <v>73.645971869090204</v>
          </cell>
          <cell r="DM28">
            <v>74.304114902939034</v>
          </cell>
          <cell r="DN28">
            <v>73.407197857818858</v>
          </cell>
          <cell r="DO28">
            <v>75.116360703837287</v>
          </cell>
          <cell r="DP28">
            <v>76.279967448457782</v>
          </cell>
          <cell r="DQ28">
            <v>74.244269312152142</v>
          </cell>
          <cell r="DR28">
            <v>73.914044783938721</v>
          </cell>
          <cell r="DS28">
            <v>72.956146475747005</v>
          </cell>
          <cell r="DT28">
            <v>73.062495226012231</v>
          </cell>
          <cell r="DU28">
            <v>76.134369026114769</v>
          </cell>
          <cell r="DV28">
            <v>80.13132959879762</v>
          </cell>
        </row>
        <row r="51">
          <cell r="E51" t="str">
            <v>TOTAL spécialistes</v>
          </cell>
          <cell r="BZ51">
            <v>104.00812561177919</v>
          </cell>
          <cell r="CA51">
            <v>104.33833804389421</v>
          </cell>
          <cell r="CB51">
            <v>105.69168077303826</v>
          </cell>
          <cell r="CC51">
            <v>93.965733316585343</v>
          </cell>
          <cell r="CD51">
            <v>52.345353740049596</v>
          </cell>
          <cell r="CE51">
            <v>76.044185321491625</v>
          </cell>
          <cell r="CF51">
            <v>93.084769888563912</v>
          </cell>
          <cell r="CG51">
            <v>101.39197218020006</v>
          </cell>
          <cell r="CH51">
            <v>102.36186540824002</v>
          </cell>
          <cell r="CI51">
            <v>102.55650491333415</v>
          </cell>
          <cell r="CJ51">
            <v>100.97368046307878</v>
          </cell>
          <cell r="CK51">
            <v>102.21449067228119</v>
          </cell>
          <cell r="CL51">
            <v>100.87690851561455</v>
          </cell>
          <cell r="CM51">
            <v>105.40692041881539</v>
          </cell>
          <cell r="CN51">
            <v>101.84736323740948</v>
          </cell>
          <cell r="CO51">
            <v>99.439248895221638</v>
          </cell>
          <cell r="CP51">
            <v>104.86038787334857</v>
          </cell>
          <cell r="CQ51">
            <v>101.45430578493584</v>
          </cell>
          <cell r="CR51">
            <v>102.64863705495777</v>
          </cell>
          <cell r="CS51">
            <v>101.32979306325566</v>
          </cell>
          <cell r="CT51">
            <v>101.96313075549983</v>
          </cell>
          <cell r="CU51">
            <v>103.05787285634527</v>
          </cell>
          <cell r="CV51">
            <v>103.69303313336455</v>
          </cell>
          <cell r="CW51">
            <v>100.63283805990943</v>
          </cell>
          <cell r="CX51">
            <v>103.74275051731345</v>
          </cell>
          <cell r="CY51">
            <v>104.03462847897875</v>
          </cell>
          <cell r="CZ51">
            <v>100.83213551036894</v>
          </cell>
          <cell r="DA51">
            <v>101.21270415209898</v>
          </cell>
          <cell r="DB51">
            <v>98.704899103191423</v>
          </cell>
          <cell r="DC51">
            <v>109.58152238331517</v>
          </cell>
          <cell r="DD51">
            <v>104.17903862067068</v>
          </cell>
          <cell r="DE51">
            <v>105.52982379277131</v>
          </cell>
          <cell r="DF51">
            <v>106.78968709769427</v>
          </cell>
          <cell r="DG51">
            <v>106.75405833847449</v>
          </cell>
          <cell r="DH51">
            <v>102.88804545730663</v>
          </cell>
          <cell r="DI51">
            <v>107.47432355760232</v>
          </cell>
          <cell r="DJ51">
            <v>105.04925674681911</v>
          </cell>
          <cell r="DK51">
            <v>107.72815443272108</v>
          </cell>
          <cell r="DL51">
            <v>107.54840012402549</v>
          </cell>
          <cell r="DM51">
            <v>107.08675988588151</v>
          </cell>
          <cell r="DN51">
            <v>107.14761994641029</v>
          </cell>
          <cell r="DO51">
            <v>108.77130145286394</v>
          </cell>
          <cell r="DP51">
            <v>113.88127428406712</v>
          </cell>
          <cell r="DQ51">
            <v>109.81657084890524</v>
          </cell>
          <cell r="DR51">
            <v>108.70582348155966</v>
          </cell>
          <cell r="DS51">
            <v>108.13523816661039</v>
          </cell>
          <cell r="DT51">
            <v>110.53430950773321</v>
          </cell>
          <cell r="DU51">
            <v>110.17820746240281</v>
          </cell>
          <cell r="DV51">
            <v>113.372125743994</v>
          </cell>
        </row>
        <row r="55">
          <cell r="E55" t="str">
            <v>Honoraires de dentistes</v>
          </cell>
          <cell r="BZ55">
            <v>106.03092707548582</v>
          </cell>
          <cell r="CA55">
            <v>104.90622204890492</v>
          </cell>
          <cell r="CB55">
            <v>107.29684763328953</v>
          </cell>
          <cell r="CC55">
            <v>57.167377603571389</v>
          </cell>
          <cell r="CD55">
            <v>3.2624989048516828</v>
          </cell>
          <cell r="CE55">
            <v>66.18862541571491</v>
          </cell>
          <cell r="CF55">
            <v>110.79431743723862</v>
          </cell>
          <cell r="CG55">
            <v>112.8704105790202</v>
          </cell>
          <cell r="CH55">
            <v>115.63625343049364</v>
          </cell>
          <cell r="CI55">
            <v>108.62345400232982</v>
          </cell>
          <cell r="CJ55">
            <v>105.38202693242391</v>
          </cell>
          <cell r="CK55">
            <v>111.4361537695804</v>
          </cell>
          <cell r="CL55">
            <v>110.70502361986885</v>
          </cell>
          <cell r="CM55">
            <v>110.87424704934656</v>
          </cell>
          <cell r="CN55">
            <v>111.05267489474289</v>
          </cell>
          <cell r="CO55">
            <v>106.73541928987405</v>
          </cell>
          <cell r="CP55">
            <v>111.29559038735428</v>
          </cell>
          <cell r="CQ55">
            <v>109.09671051938794</v>
          </cell>
          <cell r="CR55">
            <v>109.79977610129335</v>
          </cell>
          <cell r="CS55">
            <v>111.22389346750643</v>
          </cell>
          <cell r="CT55">
            <v>104.15181689562746</v>
          </cell>
          <cell r="CU55">
            <v>109.61245156591022</v>
          </cell>
          <cell r="CV55">
            <v>112.41279700516864</v>
          </cell>
          <cell r="CW55">
            <v>110.42340548976037</v>
          </cell>
          <cell r="CX55">
            <v>106.74890486978919</v>
          </cell>
          <cell r="CY55">
            <v>110.36334058906154</v>
          </cell>
          <cell r="CZ55">
            <v>109.01150840210335</v>
          </cell>
          <cell r="DA55">
            <v>111.46065537638452</v>
          </cell>
          <cell r="DB55">
            <v>108.37268013671111</v>
          </cell>
          <cell r="DC55">
            <v>112.47390968252462</v>
          </cell>
          <cell r="DD55">
            <v>109.8352387770734</v>
          </cell>
          <cell r="DE55">
            <v>109.58582830145376</v>
          </cell>
          <cell r="DF55">
            <v>110.69429173221023</v>
          </cell>
          <cell r="DG55">
            <v>113.57916956634872</v>
          </cell>
          <cell r="DH55">
            <v>115.66426884277004</v>
          </cell>
          <cell r="DI55">
            <v>114.92837189954355</v>
          </cell>
          <cell r="DJ55">
            <v>111.29079308237617</v>
          </cell>
          <cell r="DK55">
            <v>115.16887371896767</v>
          </cell>
          <cell r="DL55">
            <v>112.84249591997191</v>
          </cell>
          <cell r="DM55">
            <v>116.02780317298031</v>
          </cell>
          <cell r="DN55">
            <v>114.11605046020952</v>
          </cell>
          <cell r="DO55">
            <v>113.92400746996039</v>
          </cell>
          <cell r="DP55">
            <v>117.04293123477112</v>
          </cell>
          <cell r="DQ55">
            <v>114.6218899058123</v>
          </cell>
          <cell r="DR55">
            <v>113.97317703306263</v>
          </cell>
          <cell r="DS55">
            <v>115.82294538935417</v>
          </cell>
          <cell r="DT55">
            <v>111.47242456452697</v>
          </cell>
          <cell r="DU55">
            <v>107.78099772679791</v>
          </cell>
          <cell r="DV55">
            <v>111.1221388624672</v>
          </cell>
        </row>
        <row r="69">
          <cell r="E69" t="str">
            <v>TOTAL Infirmiers</v>
          </cell>
          <cell r="BZ69">
            <v>102.77431534050415</v>
          </cell>
          <cell r="CA69">
            <v>100.9264344168584</v>
          </cell>
          <cell r="CB69">
            <v>100.20579386869241</v>
          </cell>
          <cell r="CC69">
            <v>100.83999756456119</v>
          </cell>
          <cell r="CD69">
            <v>99.255230927637996</v>
          </cell>
          <cell r="CE69">
            <v>97.679899727581102</v>
          </cell>
          <cell r="CF69">
            <v>106.4044162554074</v>
          </cell>
          <cell r="CG69">
            <v>104.46813493446187</v>
          </cell>
          <cell r="CH69">
            <v>103.85018910153747</v>
          </cell>
          <cell r="CI69">
            <v>105.95275747708959</v>
          </cell>
          <cell r="CJ69">
            <v>104.67508064065964</v>
          </cell>
          <cell r="CK69">
            <v>112.39384913751036</v>
          </cell>
          <cell r="CL69">
            <v>106.56349319055003</v>
          </cell>
          <cell r="CM69">
            <v>104.8757795295862</v>
          </cell>
          <cell r="CN69">
            <v>107.01391802592177</v>
          </cell>
          <cell r="CO69">
            <v>106.14329079697504</v>
          </cell>
          <cell r="CP69">
            <v>109.29521210236889</v>
          </cell>
          <cell r="CQ69">
            <v>104.47991966390286</v>
          </cell>
          <cell r="CR69">
            <v>102.87570383071147</v>
          </cell>
          <cell r="CS69">
            <v>104.22149566039798</v>
          </cell>
          <cell r="CT69">
            <v>105.11597260471517</v>
          </cell>
          <cell r="CU69">
            <v>105.18062074532959</v>
          </cell>
          <cell r="CV69">
            <v>104.65599782315422</v>
          </cell>
          <cell r="CW69">
            <v>104.42520901299336</v>
          </cell>
          <cell r="CX69">
            <v>102.57499552299596</v>
          </cell>
          <cell r="CY69">
            <v>108.28225051416152</v>
          </cell>
          <cell r="CZ69">
            <v>107.30962218137705</v>
          </cell>
          <cell r="DA69">
            <v>105.22843374698283</v>
          </cell>
          <cell r="DB69">
            <v>102.55547892001233</v>
          </cell>
          <cell r="DC69">
            <v>103.55054312716146</v>
          </cell>
          <cell r="DD69">
            <v>104.76209550286288</v>
          </cell>
          <cell r="DE69">
            <v>104.38543441871664</v>
          </cell>
          <cell r="DF69">
            <v>106.63787650324549</v>
          </cell>
          <cell r="DG69">
            <v>103.72340214845566</v>
          </cell>
          <cell r="DH69">
            <v>104.47234385042424</v>
          </cell>
          <cell r="DI69">
            <v>101.21182839502809</v>
          </cell>
          <cell r="DJ69">
            <v>101.98644299436185</v>
          </cell>
          <cell r="DK69">
            <v>101.7134480558484</v>
          </cell>
          <cell r="DL69">
            <v>100.17796900208771</v>
          </cell>
          <cell r="DM69">
            <v>100.7335175872127</v>
          </cell>
          <cell r="DN69">
            <v>98.799231053343064</v>
          </cell>
          <cell r="DO69">
            <v>101.36010586639519</v>
          </cell>
          <cell r="DP69">
            <v>102.10265775799243</v>
          </cell>
          <cell r="DQ69">
            <v>101.40675149613223</v>
          </cell>
          <cell r="DR69">
            <v>98.642210208706132</v>
          </cell>
          <cell r="DS69">
            <v>99.808799681598103</v>
          </cell>
          <cell r="DT69">
            <v>101.66401017391809</v>
          </cell>
          <cell r="DU69">
            <v>100.33534624748918</v>
          </cell>
          <cell r="DV69">
            <v>107.66130935000922</v>
          </cell>
        </row>
        <row r="74">
          <cell r="E74" t="str">
            <v>Montants masseurs-kiné</v>
          </cell>
          <cell r="BZ74">
            <v>98.682768923263225</v>
          </cell>
          <cell r="CA74">
            <v>100.89290148298826</v>
          </cell>
          <cell r="CB74">
            <v>102.00091365755324</v>
          </cell>
          <cell r="CC74">
            <v>80.189328216152305</v>
          </cell>
          <cell r="CD74">
            <v>21.621009941957666</v>
          </cell>
          <cell r="CE74">
            <v>51.323630500762341</v>
          </cell>
          <cell r="CF74">
            <v>87.172181909697571</v>
          </cell>
          <cell r="CG74">
            <v>95.898630565418671</v>
          </cell>
          <cell r="CH74">
            <v>100.20957266541137</v>
          </cell>
          <cell r="CI74">
            <v>99.700951754546651</v>
          </cell>
          <cell r="CJ74">
            <v>99.007438881860793</v>
          </cell>
          <cell r="CK74">
            <v>100.26742770757266</v>
          </cell>
          <cell r="CL74">
            <v>101.77686464623403</v>
          </cell>
          <cell r="CM74">
            <v>95.493148003893992</v>
          </cell>
          <cell r="CN74">
            <v>98.395437966092629</v>
          </cell>
          <cell r="CO74">
            <v>97.853212867782702</v>
          </cell>
          <cell r="CP74">
            <v>100.26709500147169</v>
          </cell>
          <cell r="CQ74">
            <v>100.74724813107363</v>
          </cell>
          <cell r="CR74">
            <v>99.761982292261962</v>
          </cell>
          <cell r="CS74">
            <v>100.05406035144917</v>
          </cell>
          <cell r="CT74">
            <v>96.995067776584861</v>
          </cell>
          <cell r="CU74">
            <v>97.76330861054501</v>
          </cell>
          <cell r="CV74">
            <v>100.00707359288327</v>
          </cell>
          <cell r="CW74">
            <v>94.365746567759487</v>
          </cell>
          <cell r="CX74">
            <v>95.505306044887732</v>
          </cell>
          <cell r="CY74">
            <v>97.876023558247255</v>
          </cell>
          <cell r="CZ74">
            <v>95.753112341616642</v>
          </cell>
          <cell r="DA74">
            <v>97.339362981840424</v>
          </cell>
          <cell r="DB74">
            <v>95.354856938747446</v>
          </cell>
          <cell r="DC74">
            <v>100.71947852265953</v>
          </cell>
          <cell r="DD74">
            <v>98.53928724944285</v>
          </cell>
          <cell r="DE74">
            <v>100.0719691741146</v>
          </cell>
          <cell r="DF74">
            <v>100.23151695468621</v>
          </cell>
          <cell r="DG74">
            <v>100.12022958205836</v>
          </cell>
          <cell r="DH74">
            <v>99.580174141400562</v>
          </cell>
          <cell r="DI74">
            <v>99.629876293816537</v>
          </cell>
          <cell r="DJ74">
            <v>97.870886518156908</v>
          </cell>
          <cell r="DK74">
            <v>100.48236385810539</v>
          </cell>
          <cell r="DL74">
            <v>101.07675754886787</v>
          </cell>
          <cell r="DM74">
            <v>102.47006081454315</v>
          </cell>
          <cell r="DN74">
            <v>102.43083411534208</v>
          </cell>
          <cell r="DO74">
            <v>97.888526654855653</v>
          </cell>
          <cell r="DP74">
            <v>103.62686114190542</v>
          </cell>
          <cell r="DQ74">
            <v>101.43628054132412</v>
          </cell>
          <cell r="DR74">
            <v>101.19379557329513</v>
          </cell>
          <cell r="DS74">
            <v>101.91357826623417</v>
          </cell>
          <cell r="DT74">
            <v>101.30468506947388</v>
          </cell>
          <cell r="DU74">
            <v>102.07713651217449</v>
          </cell>
          <cell r="DV74">
            <v>105.84276367358373</v>
          </cell>
        </row>
        <row r="83">
          <cell r="E83" t="str">
            <v>TOTAL Laboratoires</v>
          </cell>
          <cell r="BZ83">
            <v>95.105306284093061</v>
          </cell>
          <cell r="CA83">
            <v>94.34204841139821</v>
          </cell>
          <cell r="CB83">
            <v>95.564687155721856</v>
          </cell>
          <cell r="CC83">
            <v>81.931041127692197</v>
          </cell>
          <cell r="CD83">
            <v>61.211774221381212</v>
          </cell>
          <cell r="CE83">
            <v>87.963540066611245</v>
          </cell>
          <cell r="CF83">
            <v>107.78982081419765</v>
          </cell>
          <cell r="CG83">
            <v>108.68496410006804</v>
          </cell>
          <cell r="CH83">
            <v>116.76271074368323</v>
          </cell>
          <cell r="CI83">
            <v>132.15915783707845</v>
          </cell>
          <cell r="CJ83">
            <v>148.99173562017029</v>
          </cell>
          <cell r="CK83">
            <v>189.12334249564091</v>
          </cell>
          <cell r="CL83">
            <v>158.85352495433693</v>
          </cell>
          <cell r="CM83">
            <v>156.26419362795568</v>
          </cell>
          <cell r="CN83">
            <v>155.78441113929077</v>
          </cell>
          <cell r="CO83">
            <v>152.71967922454027</v>
          </cell>
          <cell r="CP83">
            <v>157.83636964839184</v>
          </cell>
          <cell r="CQ83">
            <v>144.37116742723327</v>
          </cell>
          <cell r="CR83">
            <v>129.56554470273147</v>
          </cell>
          <cell r="CS83">
            <v>125.13414357383405</v>
          </cell>
          <cell r="CT83">
            <v>140.22715895066369</v>
          </cell>
          <cell r="CU83">
            <v>126.6814670687332</v>
          </cell>
          <cell r="CV83">
            <v>120.16226354729027</v>
          </cell>
          <cell r="CW83">
            <v>121.59212564682571</v>
          </cell>
          <cell r="CX83">
            <v>137.20565448531607</v>
          </cell>
          <cell r="CY83">
            <v>155.9317110781079</v>
          </cell>
          <cell r="CZ83">
            <v>142.215910331137</v>
          </cell>
          <cell r="DA83">
            <v>125.84613912211726</v>
          </cell>
          <cell r="DB83">
            <v>125.18351064923093</v>
          </cell>
          <cell r="DC83">
            <v>118.773980380447</v>
          </cell>
          <cell r="DD83">
            <v>113.15236825838122</v>
          </cell>
          <cell r="DE83">
            <v>121.01314329667485</v>
          </cell>
          <cell r="DF83">
            <v>112.21061213140604</v>
          </cell>
          <cell r="DG83">
            <v>103.70636061883458</v>
          </cell>
          <cell r="DH83">
            <v>106.69209907980076</v>
          </cell>
          <cell r="DI83">
            <v>100.62075231904335</v>
          </cell>
          <cell r="DJ83">
            <v>101.01482911085088</v>
          </cell>
          <cell r="DK83">
            <v>96.557311821831661</v>
          </cell>
          <cell r="DL83">
            <v>91.448818103338709</v>
          </cell>
          <cell r="DM83">
            <v>89.050009907374303</v>
          </cell>
          <cell r="DN83">
            <v>85.471246320860431</v>
          </cell>
          <cell r="DO83">
            <v>86.026755881050846</v>
          </cell>
          <cell r="DP83">
            <v>90.648941662863891</v>
          </cell>
          <cell r="DQ83">
            <v>88.329512748307991</v>
          </cell>
          <cell r="DR83">
            <v>87.124712543568734</v>
          </cell>
          <cell r="DS83">
            <v>87.010506596432407</v>
          </cell>
          <cell r="DT83">
            <v>86.358342426585054</v>
          </cell>
          <cell r="DU83">
            <v>85.131572197572396</v>
          </cell>
          <cell r="DV83">
            <v>86.58072851762671</v>
          </cell>
        </row>
        <row r="89">
          <cell r="E89" t="str">
            <v>TOTAL transports</v>
          </cell>
          <cell r="BZ89">
            <v>96.110301540809701</v>
          </cell>
          <cell r="CA89">
            <v>95.241346528091796</v>
          </cell>
          <cell r="CB89">
            <v>98.500439632084792</v>
          </cell>
          <cell r="CC89">
            <v>97.223616222587054</v>
          </cell>
          <cell r="CD89">
            <v>65.232691314098275</v>
          </cell>
          <cell r="CE89">
            <v>69.184641779018847</v>
          </cell>
          <cell r="CF89">
            <v>73.374435911316397</v>
          </cell>
          <cell r="CG89">
            <v>79.496142385426822</v>
          </cell>
          <cell r="CH89">
            <v>83.555373079257379</v>
          </cell>
          <cell r="CI89">
            <v>90.13623211366631</v>
          </cell>
          <cell r="CJ89">
            <v>86.830151628165524</v>
          </cell>
          <cell r="CK89">
            <v>93.488408907563567</v>
          </cell>
          <cell r="CL89">
            <v>90.209942137830609</v>
          </cell>
          <cell r="CM89">
            <v>90.701226686282169</v>
          </cell>
          <cell r="CN89">
            <v>92.229706605841557</v>
          </cell>
          <cell r="CO89">
            <v>95.316670299232641</v>
          </cell>
          <cell r="CP89">
            <v>96.548156630016791</v>
          </cell>
          <cell r="CQ89">
            <v>99.241057350779187</v>
          </cell>
          <cell r="CR89">
            <v>96.7276552256522</v>
          </cell>
          <cell r="CS89">
            <v>99.585084540202345</v>
          </cell>
          <cell r="CT89">
            <v>98.67549598486886</v>
          </cell>
          <cell r="CU89">
            <v>98.608130433541007</v>
          </cell>
          <cell r="CV89">
            <v>101.31943446462381</v>
          </cell>
          <cell r="CW89">
            <v>98.462500812940306</v>
          </cell>
          <cell r="CX89">
            <v>98.981005004457217</v>
          </cell>
          <cell r="CY89">
            <v>100.05070354273751</v>
          </cell>
          <cell r="CZ89">
            <v>99.618401353702836</v>
          </cell>
          <cell r="DA89">
            <v>100.48874592791135</v>
          </cell>
          <cell r="DB89">
            <v>99.574736911152058</v>
          </cell>
          <cell r="DC89">
            <v>102.34686182978629</v>
          </cell>
          <cell r="DD89">
            <v>100.38146141671615</v>
          </cell>
          <cell r="DE89">
            <v>100.99426217904424</v>
          </cell>
          <cell r="DF89">
            <v>103.54960420336748</v>
          </cell>
          <cell r="DG89">
            <v>105.88014907788843</v>
          </cell>
          <cell r="DH89">
            <v>105.62539452241526</v>
          </cell>
          <cell r="DI89">
            <v>106.24382734774336</v>
          </cell>
          <cell r="DJ89">
            <v>109.16791808820288</v>
          </cell>
          <cell r="DK89">
            <v>105.30938497270665</v>
          </cell>
          <cell r="DL89">
            <v>106.90572806505041</v>
          </cell>
          <cell r="DM89">
            <v>107.30883126077484</v>
          </cell>
          <cell r="DN89">
            <v>109.24393886677824</v>
          </cell>
          <cell r="DO89">
            <v>103.4417021175859</v>
          </cell>
          <cell r="DP89">
            <v>108.39810085850155</v>
          </cell>
          <cell r="DQ89">
            <v>109.1296705246678</v>
          </cell>
          <cell r="DR89">
            <v>107.02090520929453</v>
          </cell>
          <cell r="DS89">
            <v>108.14318345375857</v>
          </cell>
          <cell r="DT89">
            <v>109.00504934646797</v>
          </cell>
          <cell r="DU89">
            <v>108.45310813413806</v>
          </cell>
          <cell r="DV89">
            <v>110.5803338474238</v>
          </cell>
        </row>
        <row r="90">
          <cell r="E90" t="str">
            <v>IJ maladie</v>
          </cell>
          <cell r="BZ90">
            <v>118.02836069496033</v>
          </cell>
          <cell r="CA90">
            <v>112.99555919270816</v>
          </cell>
          <cell r="CB90">
            <v>112.89640256333327</v>
          </cell>
          <cell r="CC90">
            <v>121.36590925082203</v>
          </cell>
          <cell r="CD90">
            <v>204.74975243173273</v>
          </cell>
          <cell r="CE90">
            <v>183.95544407241709</v>
          </cell>
          <cell r="CF90">
            <v>150.93907571754542</v>
          </cell>
          <cell r="CG90">
            <v>133.1514791404993</v>
          </cell>
          <cell r="CH90">
            <v>126.50125318556704</v>
          </cell>
          <cell r="CI90">
            <v>122.07701827188859</v>
          </cell>
          <cell r="CJ90">
            <v>124.27861471992465</v>
          </cell>
          <cell r="CK90">
            <v>131.16396511373941</v>
          </cell>
          <cell r="CL90">
            <v>122.28790435569596</v>
          </cell>
          <cell r="CM90">
            <v>123.85312226801474</v>
          </cell>
          <cell r="CN90">
            <v>124.31297855800496</v>
          </cell>
          <cell r="CO90">
            <v>124.72267660496908</v>
          </cell>
          <cell r="CP90">
            <v>126.76771064913714</v>
          </cell>
          <cell r="CQ90">
            <v>127.53591770880766</v>
          </cell>
          <cell r="CR90">
            <v>125.03863550370791</v>
          </cell>
          <cell r="CS90">
            <v>126.34179289407497</v>
          </cell>
          <cell r="CT90">
            <v>121.88070348572602</v>
          </cell>
          <cell r="CU90">
            <v>126.45434931958965</v>
          </cell>
          <cell r="CV90">
            <v>128.9419893637035</v>
          </cell>
          <cell r="CW90">
            <v>129.71187874416353</v>
          </cell>
          <cell r="CX90">
            <v>128.90907160573488</v>
          </cell>
          <cell r="CY90">
            <v>133.48191168029683</v>
          </cell>
          <cell r="CZ90">
            <v>152.45697016085771</v>
          </cell>
          <cell r="DA90">
            <v>143.524385601641</v>
          </cell>
          <cell r="DB90">
            <v>143.43919262056849</v>
          </cell>
          <cell r="DC90">
            <v>136.80803187140083</v>
          </cell>
          <cell r="DD90">
            <v>139.4970495554349</v>
          </cell>
          <cell r="DE90">
            <v>136.36425389044157</v>
          </cell>
          <cell r="DF90">
            <v>139.60745839354399</v>
          </cell>
          <cell r="DG90">
            <v>144.28631406558335</v>
          </cell>
          <cell r="DH90">
            <v>142.05192227643212</v>
          </cell>
          <cell r="DI90">
            <v>138.32952996838114</v>
          </cell>
          <cell r="DJ90">
            <v>137.7298804577579</v>
          </cell>
          <cell r="DK90">
            <v>134.02217966754699</v>
          </cell>
          <cell r="DL90">
            <v>134.14416090657258</v>
          </cell>
          <cell r="DM90">
            <v>134.39794466853306</v>
          </cell>
          <cell r="DN90">
            <v>128.9896422900965</v>
          </cell>
          <cell r="DO90">
            <v>137.06800170172048</v>
          </cell>
          <cell r="DP90">
            <v>133.25233833075859</v>
          </cell>
          <cell r="DQ90">
            <v>134.95740249717488</v>
          </cell>
          <cell r="DR90">
            <v>139.31393726067907</v>
          </cell>
          <cell r="DS90">
            <v>135.0466966188373</v>
          </cell>
          <cell r="DT90">
            <v>133.93520434815716</v>
          </cell>
          <cell r="DU90">
            <v>132.11324862581966</v>
          </cell>
          <cell r="DV90">
            <v>141.07027649501404</v>
          </cell>
        </row>
        <row r="91">
          <cell r="E91" t="str">
            <v>IJ AT</v>
          </cell>
          <cell r="BZ91">
            <v>118.58598170130443</v>
          </cell>
          <cell r="CA91">
            <v>115.50920448872625</v>
          </cell>
          <cell r="CB91">
            <v>114.78136669050836</v>
          </cell>
          <cell r="CC91">
            <v>116.92689935894069</v>
          </cell>
          <cell r="CD91">
            <v>109.71783670545815</v>
          </cell>
          <cell r="CE91">
            <v>114.02957049338198</v>
          </cell>
          <cell r="CF91">
            <v>115.47550280492653</v>
          </cell>
          <cell r="CG91">
            <v>113.56286274142462</v>
          </cell>
          <cell r="CH91">
            <v>114.09671375810765</v>
          </cell>
          <cell r="CI91">
            <v>118.59588411640176</v>
          </cell>
          <cell r="CJ91">
            <v>119.9257274565667</v>
          </cell>
          <cell r="CK91">
            <v>126.56744197303166</v>
          </cell>
          <cell r="CL91">
            <v>123.55840531192524</v>
          </cell>
          <cell r="CM91">
            <v>122.0576008241071</v>
          </cell>
          <cell r="CN91">
            <v>123.48946462286506</v>
          </cell>
          <cell r="CO91">
            <v>120.93206576221256</v>
          </cell>
          <cell r="CP91">
            <v>123.38495427537788</v>
          </cell>
          <cell r="CQ91">
            <v>124.58354145608499</v>
          </cell>
          <cell r="CR91">
            <v>117.15516137922472</v>
          </cell>
          <cell r="CS91">
            <v>125.26800298827077</v>
          </cell>
          <cell r="CT91">
            <v>119.96811991930659</v>
          </cell>
          <cell r="CU91">
            <v>117.19614313542665</v>
          </cell>
          <cell r="CV91">
            <v>121.25312893215126</v>
          </cell>
          <cell r="CW91">
            <v>125.9269597695419</v>
          </cell>
          <cell r="CX91">
            <v>120.03527516720804</v>
          </cell>
          <cell r="CY91">
            <v>123.48378604089159</v>
          </cell>
          <cell r="CZ91">
            <v>119.27176736308709</v>
          </cell>
          <cell r="DA91">
            <v>121.83462894120389</v>
          </cell>
          <cell r="DB91">
            <v>123.87222269851152</v>
          </cell>
          <cell r="DC91">
            <v>116.49424640882644</v>
          </cell>
          <cell r="DD91">
            <v>121.88099287476655</v>
          </cell>
          <cell r="DE91">
            <v>121.20963894086469</v>
          </cell>
          <cell r="DF91">
            <v>128.55549701124099</v>
          </cell>
          <cell r="DG91">
            <v>127.89982266319187</v>
          </cell>
          <cell r="DH91">
            <v>127.81681365777409</v>
          </cell>
          <cell r="DI91">
            <v>121.43924096824632</v>
          </cell>
          <cell r="DJ91">
            <v>122.84491867478435</v>
          </cell>
          <cell r="DK91">
            <v>119.97370622021377</v>
          </cell>
          <cell r="DL91">
            <v>118.0276583530673</v>
          </cell>
          <cell r="DM91">
            <v>124.89015416277934</v>
          </cell>
          <cell r="DN91">
            <v>127.09803202139791</v>
          </cell>
          <cell r="DO91">
            <v>127.65673425605432</v>
          </cell>
          <cell r="DP91">
            <v>129.57568672305234</v>
          </cell>
          <cell r="DQ91">
            <v>133.41658989460066</v>
          </cell>
          <cell r="DR91">
            <v>124.67112112798453</v>
          </cell>
          <cell r="DS91">
            <v>124.91893049944225</v>
          </cell>
          <cell r="DT91">
            <v>124.39804978041531</v>
          </cell>
          <cell r="DU91">
            <v>123.97726100714613</v>
          </cell>
          <cell r="DV91">
            <v>129.05475451639731</v>
          </cell>
        </row>
        <row r="107">
          <cell r="E107" t="str">
            <v>Médicaments de ville</v>
          </cell>
          <cell r="BZ107">
            <v>100.4568700316501</v>
          </cell>
          <cell r="CA107">
            <v>102.16958271642176</v>
          </cell>
          <cell r="CB107">
            <v>103.23966238127484</v>
          </cell>
          <cell r="CC107">
            <v>107.70591486700312</v>
          </cell>
          <cell r="CD107">
            <v>92.32456333960225</v>
          </cell>
          <cell r="CE107">
            <v>98.490466570455766</v>
          </cell>
          <cell r="CF107">
            <v>101.89082265462505</v>
          </cell>
          <cell r="CG107">
            <v>101.6741839129986</v>
          </cell>
          <cell r="CH107">
            <v>103.97444239885418</v>
          </cell>
          <cell r="CI107">
            <v>104.199652699664</v>
          </cell>
          <cell r="CJ107">
            <v>107.58554168303054</v>
          </cell>
          <cell r="CK107">
            <v>106.63649756913284</v>
          </cell>
          <cell r="CL107">
            <v>104.45000427014787</v>
          </cell>
          <cell r="CM107">
            <v>105.19181565311624</v>
          </cell>
          <cell r="CN107">
            <v>107.07043027551306</v>
          </cell>
          <cell r="CO107">
            <v>109.11804068897581</v>
          </cell>
          <cell r="CP107">
            <v>109.64391477658593</v>
          </cell>
          <cell r="CQ107">
            <v>109.49155849302241</v>
          </cell>
          <cell r="CR107">
            <v>109.34826823418045</v>
          </cell>
          <cell r="CS107">
            <v>112.66904393737056</v>
          </cell>
          <cell r="CT107">
            <v>119.04811122716291</v>
          </cell>
          <cell r="CU107">
            <v>117.75657577719478</v>
          </cell>
          <cell r="CV107">
            <v>114.39220602883854</v>
          </cell>
          <cell r="CW107">
            <v>115.98810802435308</v>
          </cell>
          <cell r="CX107">
            <v>117.17079639838062</v>
          </cell>
          <cell r="CY107">
            <v>133.15422083823191</v>
          </cell>
          <cell r="CZ107">
            <v>126.15936690305114</v>
          </cell>
          <cell r="DA107">
            <v>119.94018059019169</v>
          </cell>
          <cell r="DB107">
            <v>120.32598481541672</v>
          </cell>
          <cell r="DC107">
            <v>119.61825000543385</v>
          </cell>
          <cell r="DD107">
            <v>117.54690181801494</v>
          </cell>
          <cell r="DE107">
            <v>118.38786717431755</v>
          </cell>
          <cell r="DF107">
            <v>120.29024671353457</v>
          </cell>
          <cell r="DG107">
            <v>117.56926815364947</v>
          </cell>
          <cell r="DH107">
            <v>119.61756906679493</v>
          </cell>
          <cell r="DI107">
            <v>118.47299716052284</v>
          </cell>
          <cell r="DJ107">
            <v>118.60632912749169</v>
          </cell>
          <cell r="DK107">
            <v>120.00203819077244</v>
          </cell>
          <cell r="DL107">
            <v>120.49265897587205</v>
          </cell>
          <cell r="DM107">
            <v>121.45750381358305</v>
          </cell>
          <cell r="DN107">
            <v>120.97477488045818</v>
          </cell>
          <cell r="DO107">
            <v>120.74608485258823</v>
          </cell>
          <cell r="DP107">
            <v>127.019151323489</v>
          </cell>
          <cell r="DQ107">
            <v>123.89010314189565</v>
          </cell>
          <cell r="DR107">
            <v>123.27577553282363</v>
          </cell>
          <cell r="DS107">
            <v>124.15746042555212</v>
          </cell>
          <cell r="DT107">
            <v>124.09714623997144</v>
          </cell>
          <cell r="DU107">
            <v>124.91190764833972</v>
          </cell>
          <cell r="DV107">
            <v>128.53493804347457</v>
          </cell>
        </row>
        <row r="108">
          <cell r="E108" t="str">
            <v>Médicaments rétrocédés</v>
          </cell>
          <cell r="BZ108">
            <v>90.750455398519236</v>
          </cell>
          <cell r="CA108">
            <v>90.437603152431379</v>
          </cell>
          <cell r="CB108">
            <v>89.042055693073337</v>
          </cell>
          <cell r="CC108">
            <v>83.478677246381508</v>
          </cell>
          <cell r="CD108">
            <v>104.48182467915905</v>
          </cell>
          <cell r="CE108">
            <v>92.533052852542795</v>
          </cell>
          <cell r="CF108">
            <v>90.521313126123516</v>
          </cell>
          <cell r="CG108">
            <v>92.589720043195015</v>
          </cell>
          <cell r="CH108">
            <v>100.05457882009171</v>
          </cell>
          <cell r="CI108">
            <v>96.712487123486184</v>
          </cell>
          <cell r="CJ108">
            <v>95.579806791089908</v>
          </cell>
          <cell r="CK108">
            <v>100.49406757949875</v>
          </cell>
          <cell r="CL108">
            <v>97.043962904350153</v>
          </cell>
          <cell r="CM108">
            <v>102.39358144965516</v>
          </cell>
          <cell r="CN108">
            <v>101.83236118365461</v>
          </cell>
          <cell r="CO108">
            <v>99.283611161177021</v>
          </cell>
          <cell r="CP108">
            <v>104.24390250845433</v>
          </cell>
          <cell r="CQ108">
            <v>112.42775758764174</v>
          </cell>
          <cell r="CR108">
            <v>105.05264799467035</v>
          </cell>
          <cell r="CS108">
            <v>102.99104991366501</v>
          </cell>
          <cell r="CT108">
            <v>97.985435146985921</v>
          </cell>
          <cell r="CU108">
            <v>92.614849359978876</v>
          </cell>
          <cell r="CV108">
            <v>101.57612262581517</v>
          </cell>
          <cell r="CW108">
            <v>88.478506387014463</v>
          </cell>
          <cell r="CX108">
            <v>101.38353448237505</v>
          </cell>
          <cell r="CY108">
            <v>89.726008138688869</v>
          </cell>
          <cell r="CZ108">
            <v>77.93463439268163</v>
          </cell>
          <cell r="DA108">
            <v>93.876308567627632</v>
          </cell>
          <cell r="DB108">
            <v>98.500714574669814</v>
          </cell>
          <cell r="DC108">
            <v>84.734867851447021</v>
          </cell>
          <cell r="DD108">
            <v>87.325185901870768</v>
          </cell>
          <cell r="DE108">
            <v>82.803320038691851</v>
          </cell>
          <cell r="DF108">
            <v>82.298861417118559</v>
          </cell>
          <cell r="DG108">
            <v>84.812743957537691</v>
          </cell>
          <cell r="DH108">
            <v>82.632117863323074</v>
          </cell>
          <cell r="DI108">
            <v>87.403887993592932</v>
          </cell>
          <cell r="DJ108">
            <v>75.590063281863479</v>
          </cell>
          <cell r="DK108">
            <v>82.977701576066295</v>
          </cell>
          <cell r="DL108">
            <v>85.367992309445768</v>
          </cell>
          <cell r="DM108">
            <v>82.268458918794622</v>
          </cell>
          <cell r="DN108">
            <v>72.31628086132207</v>
          </cell>
          <cell r="DO108">
            <v>74.116388092866018</v>
          </cell>
          <cell r="DP108">
            <v>82.737477219759413</v>
          </cell>
          <cell r="DQ108">
            <v>81.433199477640812</v>
          </cell>
          <cell r="DR108">
            <v>84.706673611554478</v>
          </cell>
          <cell r="DS108">
            <v>82.404145907779878</v>
          </cell>
          <cell r="DT108">
            <v>73.460375841483923</v>
          </cell>
          <cell r="DU108">
            <v>81.400447516106823</v>
          </cell>
          <cell r="DV108">
            <v>73.357796833606727</v>
          </cell>
        </row>
        <row r="118">
          <cell r="E118" t="str">
            <v>TOTAL médicaments</v>
          </cell>
          <cell r="BZ118">
            <v>99.548410663653968</v>
          </cell>
          <cell r="CA118">
            <v>101.0715432092625</v>
          </cell>
          <cell r="CB118">
            <v>101.9108556811163</v>
          </cell>
          <cell r="CC118">
            <v>105.43839778587648</v>
          </cell>
          <cell r="CD118">
            <v>93.462406546444043</v>
          </cell>
          <cell r="CE118">
            <v>97.932890111420747</v>
          </cell>
          <cell r="CF118">
            <v>100.82670806328736</v>
          </cell>
          <cell r="CG118">
            <v>100.82393522512822</v>
          </cell>
          <cell r="CH118">
            <v>103.60756781910581</v>
          </cell>
          <cell r="CI118">
            <v>103.49890108699331</v>
          </cell>
          <cell r="CJ118">
            <v>106.46188039876667</v>
          </cell>
          <cell r="CK118">
            <v>106.06160475059441</v>
          </cell>
          <cell r="CL118">
            <v>103.75684537339514</v>
          </cell>
          <cell r="CM118">
            <v>104.92991852919732</v>
          </cell>
          <cell r="CN118">
            <v>106.58017994966491</v>
          </cell>
          <cell r="CO118">
            <v>108.19759993189837</v>
          </cell>
          <cell r="CP118">
            <v>109.13850758786626</v>
          </cell>
          <cell r="CQ118">
            <v>109.76636826312063</v>
          </cell>
          <cell r="CR118">
            <v>108.94622519404319</v>
          </cell>
          <cell r="CS118">
            <v>111.76324455968521</v>
          </cell>
          <cell r="CT118">
            <v>117.07677720493879</v>
          </cell>
          <cell r="CU118">
            <v>115.40346829574071</v>
          </cell>
          <cell r="CV118">
            <v>113.19270122005412</v>
          </cell>
          <cell r="CW118">
            <v>113.41338231338057</v>
          </cell>
          <cell r="CX118">
            <v>115.69320796591759</v>
          </cell>
          <cell r="CY118">
            <v>129.08961324074016</v>
          </cell>
          <cell r="CZ118">
            <v>121.64583521560235</v>
          </cell>
          <cell r="DA118">
            <v>117.50076607926295</v>
          </cell>
          <cell r="DB118">
            <v>118.28327677556265</v>
          </cell>
          <cell r="DC118">
            <v>116.35338481030706</v>
          </cell>
          <cell r="DD118">
            <v>114.71833926648061</v>
          </cell>
          <cell r="DE118">
            <v>115.05737734639314</v>
          </cell>
          <cell r="DF118">
            <v>116.73449196987522</v>
          </cell>
          <cell r="DG118">
            <v>114.50346348800322</v>
          </cell>
          <cell r="DH118">
            <v>116.15596342812051</v>
          </cell>
          <cell r="DI118">
            <v>115.56512392979855</v>
          </cell>
          <cell r="DJ118">
            <v>114.58027716487655</v>
          </cell>
          <cell r="DK118">
            <v>116.53679312214894</v>
          </cell>
          <cell r="DL118">
            <v>117.20521106777009</v>
          </cell>
          <cell r="DM118">
            <v>117.78965566335333</v>
          </cell>
          <cell r="DN118">
            <v>116.42064584362663</v>
          </cell>
          <cell r="DO118">
            <v>116.38183848054501</v>
          </cell>
          <cell r="DP118">
            <v>122.87466510581039</v>
          </cell>
          <cell r="DQ118">
            <v>119.91640396174222</v>
          </cell>
          <cell r="DR118">
            <v>119.66595014622024</v>
          </cell>
          <cell r="DS118">
            <v>120.24961276478057</v>
          </cell>
          <cell r="DT118">
            <v>119.35786297500985</v>
          </cell>
          <cell r="DU118">
            <v>120.83950861467439</v>
          </cell>
          <cell r="DV118">
            <v>123.37070462403521</v>
          </cell>
        </row>
        <row r="126">
          <cell r="E126" t="str">
            <v>Produits de LPP</v>
          </cell>
          <cell r="BZ126">
            <v>103.82607469691723</v>
          </cell>
          <cell r="CA126">
            <v>101.11771364816281</v>
          </cell>
          <cell r="CB126">
            <v>101.48576830523548</v>
          </cell>
          <cell r="CC126">
            <v>101.65459013696423</v>
          </cell>
          <cell r="CD126">
            <v>91.121864239754402</v>
          </cell>
          <cell r="CE126">
            <v>92.596713363109728</v>
          </cell>
          <cell r="CF126">
            <v>101.19894936590994</v>
          </cell>
          <cell r="CG126">
            <v>100.61719093485719</v>
          </cell>
          <cell r="CH126">
            <v>102.49723053300444</v>
          </cell>
          <cell r="CI126">
            <v>102.57330988885359</v>
          </cell>
          <cell r="CJ126">
            <v>103.74641521051275</v>
          </cell>
          <cell r="CK126">
            <v>104.65097189425954</v>
          </cell>
          <cell r="CL126">
            <v>105.9937137125428</v>
          </cell>
          <cell r="CM126">
            <v>106.85160111896863</v>
          </cell>
          <cell r="CN126">
            <v>107.29900285583933</v>
          </cell>
          <cell r="CO126">
            <v>107.47369525347834</v>
          </cell>
          <cell r="CP126">
            <v>109.09818466590599</v>
          </cell>
          <cell r="CQ126">
            <v>109.65617097848698</v>
          </cell>
          <cell r="CR126">
            <v>106.9577956252387</v>
          </cell>
          <cell r="CS126">
            <v>105.3928791678449</v>
          </cell>
          <cell r="CT126">
            <v>103.78570453161021</v>
          </cell>
          <cell r="CU126">
            <v>107.9532638555777</v>
          </cell>
          <cell r="CV126">
            <v>106.02109538503495</v>
          </cell>
          <cell r="CW126">
            <v>105.73771818381634</v>
          </cell>
          <cell r="CX126">
            <v>102.92916306346535</v>
          </cell>
          <cell r="CY126">
            <v>102.52757749245944</v>
          </cell>
          <cell r="CZ126">
            <v>109.04956173426122</v>
          </cell>
          <cell r="DA126">
            <v>105.2851644805183</v>
          </cell>
          <cell r="DB126">
            <v>107.6433202700502</v>
          </cell>
          <cell r="DC126">
            <v>107.57594261478607</v>
          </cell>
          <cell r="DD126">
            <v>107.07736171131302</v>
          </cell>
          <cell r="DE126">
            <v>107.23676918415271</v>
          </cell>
          <cell r="DF126">
            <v>109.68421543733339</v>
          </cell>
          <cell r="DG126">
            <v>107.90589739407481</v>
          </cell>
          <cell r="DH126">
            <v>105.6595760958285</v>
          </cell>
          <cell r="DI126">
            <v>107.95049408724739</v>
          </cell>
          <cell r="DJ126">
            <v>106.91260068544568</v>
          </cell>
          <cell r="DK126">
            <v>108.71744395022003</v>
          </cell>
          <cell r="DL126">
            <v>108.55120640514015</v>
          </cell>
          <cell r="DM126">
            <v>108.12752687460556</v>
          </cell>
          <cell r="DN126">
            <v>104.83873631997001</v>
          </cell>
          <cell r="DO126">
            <v>104.62232480120974</v>
          </cell>
          <cell r="DP126">
            <v>108.52559785574782</v>
          </cell>
          <cell r="DQ126">
            <v>110.29969257490635</v>
          </cell>
          <cell r="DR126">
            <v>106.12216599474161</v>
          </cell>
          <cell r="DS126">
            <v>106.34540325504851</v>
          </cell>
          <cell r="DT126">
            <v>107.27549588883325</v>
          </cell>
          <cell r="DU126">
            <v>105.03951461136234</v>
          </cell>
          <cell r="DV126">
            <v>113.2619718112788</v>
          </cell>
        </row>
        <row r="134">
          <cell r="E134" t="str">
            <v xml:space="preserve">TOTAL SOINS DE VILLE </v>
          </cell>
          <cell r="BZ134">
            <v>101.77434495235156</v>
          </cell>
          <cell r="CA134">
            <v>101.09365588082765</v>
          </cell>
          <cell r="CB134">
            <v>101.8353427282326</v>
          </cell>
          <cell r="CC134">
            <v>97.49623577708023</v>
          </cell>
          <cell r="CD134">
            <v>85.380839949742168</v>
          </cell>
          <cell r="CE134">
            <v>94.294796726965799</v>
          </cell>
          <cell r="CF134">
            <v>101.72789355871808</v>
          </cell>
          <cell r="CG134">
            <v>102.00484375812752</v>
          </cell>
          <cell r="CH134">
            <v>103.34016824001375</v>
          </cell>
          <cell r="CI134">
            <v>104.29351517037438</v>
          </cell>
          <cell r="CJ134">
            <v>105.14606512778688</v>
          </cell>
          <cell r="CK134">
            <v>109.89888273059574</v>
          </cell>
          <cell r="CL134">
            <v>105.57548083748468</v>
          </cell>
          <cell r="CM134">
            <v>106.43297369243605</v>
          </cell>
          <cell r="CN134">
            <v>107.15643961039063</v>
          </cell>
          <cell r="CO134">
            <v>107.33825540404503</v>
          </cell>
          <cell r="CP134">
            <v>109.53117182953198</v>
          </cell>
          <cell r="CQ134">
            <v>108.15276936843161</v>
          </cell>
          <cell r="CR134">
            <v>106.09908719563769</v>
          </cell>
          <cell r="CS134">
            <v>107.47983936118305</v>
          </cell>
          <cell r="CT134">
            <v>108.36810309282328</v>
          </cell>
          <cell r="CU134">
            <v>108.32690056751977</v>
          </cell>
          <cell r="CV134">
            <v>108.13658948976483</v>
          </cell>
          <cell r="CW134">
            <v>107.55995693086308</v>
          </cell>
          <cell r="CX134">
            <v>108.10551588209178</v>
          </cell>
          <cell r="CY134">
            <v>114.02990366585036</v>
          </cell>
          <cell r="CZ134">
            <v>112.22763171813787</v>
          </cell>
          <cell r="DA134">
            <v>109.68978479716216</v>
          </cell>
          <cell r="DB134">
            <v>109.37252664662911</v>
          </cell>
          <cell r="DC134">
            <v>109.86195118793493</v>
          </cell>
          <cell r="DD134">
            <v>108.86551222561994</v>
          </cell>
          <cell r="DE134">
            <v>109.24707709407666</v>
          </cell>
          <cell r="DF134">
            <v>110.87993406603846</v>
          </cell>
          <cell r="DG134">
            <v>109.83402726262352</v>
          </cell>
          <cell r="DH134">
            <v>109.75039894629207</v>
          </cell>
          <cell r="DI134">
            <v>109.05540227221894</v>
          </cell>
          <cell r="DJ134">
            <v>108.40927927370092</v>
          </cell>
          <cell r="DK134">
            <v>108.88205085782832</v>
          </cell>
          <cell r="DL134">
            <v>108.40961553923827</v>
          </cell>
          <cell r="DM134">
            <v>109.04125434143448</v>
          </cell>
          <cell r="DN134">
            <v>107.6947205409294</v>
          </cell>
          <cell r="DO134">
            <v>108.37152146965208</v>
          </cell>
          <cell r="DP134">
            <v>111.92324611752409</v>
          </cell>
          <cell r="DQ134">
            <v>110.80098754513176</v>
          </cell>
          <cell r="DR134">
            <v>109.36525140271132</v>
          </cell>
          <cell r="DS134">
            <v>109.44490622511434</v>
          </cell>
          <cell r="DT134">
            <v>109.63386012804064</v>
          </cell>
          <cell r="DU134">
            <v>109.50774283229873</v>
          </cell>
          <cell r="DV134">
            <v>114.04158716512158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sheetData sheetId="1"/>
      <sheetData sheetId="2"/>
      <sheetData sheetId="3">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BZ28">
            <v>73.605194420712223</v>
          </cell>
          <cell r="CA28">
            <v>71.736795743096522</v>
          </cell>
          <cell r="CB28">
            <v>72.6625336324649</v>
          </cell>
          <cell r="CC28">
            <v>59.097496516863679</v>
          </cell>
          <cell r="CD28">
            <v>52.747764374754624</v>
          </cell>
          <cell r="CE28">
            <v>71.557017276007727</v>
          </cell>
          <cell r="CF28">
            <v>69.614370547078167</v>
          </cell>
          <cell r="CG28">
            <v>68.080939420072937</v>
          </cell>
          <cell r="CH28">
            <v>69.538549284553284</v>
          </cell>
          <cell r="CI28">
            <v>68.976571836045395</v>
          </cell>
          <cell r="CJ28">
            <v>67.067885369436524</v>
          </cell>
          <cell r="CK28">
            <v>72.366133448736576</v>
          </cell>
          <cell r="CL28">
            <v>67.95267202830783</v>
          </cell>
          <cell r="CM28">
            <v>65.927342513239296</v>
          </cell>
          <cell r="CN28">
            <v>65.625676350531279</v>
          </cell>
          <cell r="CO28">
            <v>65.28721205547599</v>
          </cell>
          <cell r="CP28">
            <v>66.802613830558883</v>
          </cell>
          <cell r="CQ28">
            <v>66.580753314440301</v>
          </cell>
          <cell r="CR28">
            <v>64.235599109435668</v>
          </cell>
          <cell r="CS28">
            <v>65.561844844089762</v>
          </cell>
          <cell r="CT28">
            <v>63.444110421783407</v>
          </cell>
          <cell r="CU28">
            <v>64.836973169990543</v>
          </cell>
          <cell r="CV28">
            <v>63.491492986160004</v>
          </cell>
          <cell r="CW28">
            <v>63.433171212196328</v>
          </cell>
          <cell r="CX28">
            <v>60.373292516872624</v>
          </cell>
          <cell r="CY28">
            <v>60.746650360013057</v>
          </cell>
          <cell r="CZ28">
            <v>60.169473542719466</v>
          </cell>
          <cell r="DA28">
            <v>60.824849944990014</v>
          </cell>
          <cell r="DB28">
            <v>62.614121158619852</v>
          </cell>
          <cell r="DC28">
            <v>63.049536248258498</v>
          </cell>
          <cell r="DD28">
            <v>62.780561026934933</v>
          </cell>
          <cell r="DE28">
            <v>62.857903245080848</v>
          </cell>
          <cell r="DF28">
            <v>64.593683590393027</v>
          </cell>
          <cell r="DG28">
            <v>63.273791223131937</v>
          </cell>
          <cell r="DH28">
            <v>63.543732073640179</v>
          </cell>
          <cell r="DI28">
            <v>62.011795216485119</v>
          </cell>
          <cell r="DJ28">
            <v>61.47024777344685</v>
          </cell>
          <cell r="DK28">
            <v>62.132818597781799</v>
          </cell>
          <cell r="DL28">
            <v>59.691367013404729</v>
          </cell>
          <cell r="DM28">
            <v>60.702351217941164</v>
          </cell>
          <cell r="DN28">
            <v>60.401744683303768</v>
          </cell>
          <cell r="DO28">
            <v>60.809013597314767</v>
          </cell>
          <cell r="DP28">
            <v>61.468554207907147</v>
          </cell>
          <cell r="DQ28">
            <v>60.672872025587367</v>
          </cell>
          <cell r="DR28">
            <v>59.832454067587726</v>
          </cell>
          <cell r="DS28">
            <v>59.172805065564795</v>
          </cell>
          <cell r="DT28">
            <v>58.857240061224879</v>
          </cell>
          <cell r="DU28">
            <v>60.037401552686845</v>
          </cell>
          <cell r="DV28">
            <v>64.295319797101541</v>
          </cell>
        </row>
        <row r="69">
          <cell r="BZ69">
            <v>98.214312948453568</v>
          </cell>
          <cell r="CA69">
            <v>97.352113625161707</v>
          </cell>
          <cell r="CB69">
            <v>96.948531529439393</v>
          </cell>
          <cell r="CC69">
            <v>97.465729455876556</v>
          </cell>
          <cell r="CD69">
            <v>96.545709301148889</v>
          </cell>
          <cell r="CE69">
            <v>96.74482052743565</v>
          </cell>
          <cell r="CF69">
            <v>101.00661398336261</v>
          </cell>
          <cell r="CG69">
            <v>99.850459577556975</v>
          </cell>
          <cell r="CH69">
            <v>100.05273455099871</v>
          </cell>
          <cell r="CI69">
            <v>101.17996234375101</v>
          </cell>
          <cell r="CJ69">
            <v>97.502835598290588</v>
          </cell>
          <cell r="CK69">
            <v>104.15412664996848</v>
          </cell>
          <cell r="CL69">
            <v>101.04991518613684</v>
          </cell>
          <cell r="CM69">
            <v>100.22305829241587</v>
          </cell>
          <cell r="CN69">
            <v>100.53203149037864</v>
          </cell>
          <cell r="CO69">
            <v>98.602775364615638</v>
          </cell>
          <cell r="CP69">
            <v>101.29180285245189</v>
          </cell>
          <cell r="CQ69">
            <v>100.0504510248474</v>
          </cell>
          <cell r="CR69">
            <v>96.587657577343037</v>
          </cell>
          <cell r="CS69">
            <v>95.436248202355173</v>
          </cell>
          <cell r="CT69">
            <v>96.183320049931766</v>
          </cell>
          <cell r="CU69">
            <v>96.304529644214881</v>
          </cell>
          <cell r="CV69">
            <v>96.306676244796705</v>
          </cell>
          <cell r="CW69">
            <v>95.031926834341419</v>
          </cell>
          <cell r="CX69">
            <v>94.698932695351019</v>
          </cell>
          <cell r="CY69">
            <v>95.101574660085461</v>
          </cell>
          <cell r="CZ69">
            <v>95.532000834002673</v>
          </cell>
          <cell r="DA69">
            <v>96.006719108731971</v>
          </cell>
          <cell r="DB69">
            <v>93.204041968672783</v>
          </cell>
          <cell r="DC69">
            <v>95.818607270735583</v>
          </cell>
          <cell r="DD69">
            <v>95.357456478071398</v>
          </cell>
          <cell r="DE69">
            <v>96.054804484669418</v>
          </cell>
          <cell r="DF69">
            <v>96.172613654045563</v>
          </cell>
          <cell r="DG69">
            <v>94.425164762079291</v>
          </cell>
          <cell r="DH69">
            <v>94.265931712279112</v>
          </cell>
          <cell r="DI69">
            <v>93.583460155659964</v>
          </cell>
          <cell r="DJ69">
            <v>92.725753670440497</v>
          </cell>
          <cell r="DK69">
            <v>93.79644253092863</v>
          </cell>
          <cell r="DL69">
            <v>92.055651481197344</v>
          </cell>
          <cell r="DM69">
            <v>92.586083836689795</v>
          </cell>
          <cell r="DN69">
            <v>91.573480177613959</v>
          </cell>
          <cell r="DO69">
            <v>89.306220233171047</v>
          </cell>
          <cell r="DP69">
            <v>93.461322374620025</v>
          </cell>
          <cell r="DQ69">
            <v>91.622198078961375</v>
          </cell>
          <cell r="DR69">
            <v>89.611640258883497</v>
          </cell>
          <cell r="DS69">
            <v>89.620648770377784</v>
          </cell>
          <cell r="DT69">
            <v>91.532511311202882</v>
          </cell>
          <cell r="DU69">
            <v>91.947620654323671</v>
          </cell>
          <cell r="DV69">
            <v>96.66444353467331</v>
          </cell>
        </row>
        <row r="83">
          <cell r="BZ83">
            <v>85.887267046622895</v>
          </cell>
          <cell r="CA83">
            <v>87.137556628783869</v>
          </cell>
          <cell r="CB83">
            <v>84.274047218084306</v>
          </cell>
          <cell r="CC83">
            <v>75.076208682047223</v>
          </cell>
          <cell r="CD83">
            <v>57.570990102497809</v>
          </cell>
          <cell r="CE83">
            <v>76.285225511031072</v>
          </cell>
          <cell r="CF83">
            <v>87.20629190992733</v>
          </cell>
          <cell r="CG83">
            <v>83.630122113877277</v>
          </cell>
          <cell r="CH83">
            <v>81.92487122887448</v>
          </cell>
          <cell r="CI83">
            <v>77.58474667359782</v>
          </cell>
          <cell r="CJ83">
            <v>80.574962559646863</v>
          </cell>
          <cell r="CK83">
            <v>81.926798760517912</v>
          </cell>
          <cell r="CL83">
            <v>81.968159961820703</v>
          </cell>
          <cell r="CM83">
            <v>79.677421288664931</v>
          </cell>
          <cell r="CN83">
            <v>80.049551001233525</v>
          </cell>
          <cell r="CO83">
            <v>76.539503213835374</v>
          </cell>
          <cell r="CP83">
            <v>76.614386182096723</v>
          </cell>
          <cell r="CQ83">
            <v>76.167863255817579</v>
          </cell>
          <cell r="CR83">
            <v>75.10516643846897</v>
          </cell>
          <cell r="CS83">
            <v>75.418885400016862</v>
          </cell>
          <cell r="CT83">
            <v>74.244701714607359</v>
          </cell>
          <cell r="CU83">
            <v>76.769468400869229</v>
          </cell>
          <cell r="CV83">
            <v>78.490530206752936</v>
          </cell>
          <cell r="CW83">
            <v>77.227038113527101</v>
          </cell>
          <cell r="CX83">
            <v>71.792347914597002</v>
          </cell>
          <cell r="CY83">
            <v>65.168350508349633</v>
          </cell>
          <cell r="CZ83">
            <v>69.938219021543162</v>
          </cell>
          <cell r="DA83">
            <v>70.472576280088177</v>
          </cell>
          <cell r="DB83">
            <v>70.36983805811505</v>
          </cell>
          <cell r="DC83">
            <v>74.546183083911586</v>
          </cell>
          <cell r="DD83">
            <v>73.154607764601224</v>
          </cell>
          <cell r="DE83">
            <v>73.270078455152102</v>
          </cell>
          <cell r="DF83">
            <v>76.000300394369177</v>
          </cell>
          <cell r="DG83">
            <v>73.061207151918509</v>
          </cell>
          <cell r="DH83">
            <v>72.8666739007882</v>
          </cell>
          <cell r="DI83">
            <v>71.153211212823919</v>
          </cell>
          <cell r="DJ83">
            <v>71.80155021282107</v>
          </cell>
          <cell r="DK83">
            <v>72.650811390230956</v>
          </cell>
          <cell r="DL83">
            <v>70.637409766548899</v>
          </cell>
          <cell r="DM83">
            <v>70.736596386274869</v>
          </cell>
          <cell r="DN83">
            <v>70.495386746782344</v>
          </cell>
          <cell r="DO83">
            <v>67.265421648479546</v>
          </cell>
          <cell r="DP83">
            <v>71.907288769357123</v>
          </cell>
          <cell r="DQ83">
            <v>69.106884758790756</v>
          </cell>
          <cell r="DR83">
            <v>69.866656139905118</v>
          </cell>
          <cell r="DS83">
            <v>69.022440542380551</v>
          </cell>
          <cell r="DT83">
            <v>68.771420031825912</v>
          </cell>
          <cell r="DU83">
            <v>67.383543755265023</v>
          </cell>
          <cell r="DV83">
            <v>70.919583892814657</v>
          </cell>
        </row>
        <row r="90">
          <cell r="BZ90">
            <v>98.311988106932475</v>
          </cell>
          <cell r="CA90">
            <v>101.5676100718095</v>
          </cell>
          <cell r="CB90">
            <v>100.07701347989313</v>
          </cell>
          <cell r="CC90">
            <v>103.16072149912736</v>
          </cell>
          <cell r="CD90">
            <v>98.30429748382592</v>
          </cell>
          <cell r="CE90">
            <v>98.782004834446681</v>
          </cell>
          <cell r="CF90">
            <v>99.916334580327955</v>
          </cell>
          <cell r="CG90">
            <v>97.24043179260174</v>
          </cell>
          <cell r="CH90">
            <v>99.491369821282376</v>
          </cell>
          <cell r="CI90">
            <v>97.606647084273732</v>
          </cell>
          <cell r="CJ90">
            <v>95.056866702081194</v>
          </cell>
          <cell r="CK90">
            <v>95.574539966478852</v>
          </cell>
          <cell r="CL90">
            <v>95.509028652863307</v>
          </cell>
          <cell r="CM90">
            <v>93.110828937178539</v>
          </cell>
          <cell r="CN90">
            <v>96.702049402448694</v>
          </cell>
          <cell r="CO90">
            <v>91.184437508335833</v>
          </cell>
          <cell r="CP90">
            <v>95.48312861044765</v>
          </cell>
          <cell r="CQ90">
            <v>94.959170580536991</v>
          </cell>
          <cell r="CR90">
            <v>95.011188962363576</v>
          </cell>
          <cell r="CS90">
            <v>94.418330863333182</v>
          </cell>
          <cell r="CT90">
            <v>91.089541046413743</v>
          </cell>
          <cell r="CU90">
            <v>94.740311945178902</v>
          </cell>
          <cell r="CV90">
            <v>97.854238459593077</v>
          </cell>
          <cell r="CW90">
            <v>96.154001912922155</v>
          </cell>
          <cell r="CX90">
            <v>96.883796769012363</v>
          </cell>
          <cell r="CY90">
            <v>97.020360893692157</v>
          </cell>
          <cell r="CZ90">
            <v>95.674865610987808</v>
          </cell>
          <cell r="DA90">
            <v>99.291124147557326</v>
          </cell>
          <cell r="DB90">
            <v>101.52327106765193</v>
          </cell>
          <cell r="DC90">
            <v>101.85776689444606</v>
          </cell>
          <cell r="DD90">
            <v>101.81365032597074</v>
          </cell>
          <cell r="DE90">
            <v>101.38629539395593</v>
          </cell>
          <cell r="DF90">
            <v>102.3491606328101</v>
          </cell>
          <cell r="DG90">
            <v>104.34786445687729</v>
          </cell>
          <cell r="DH90">
            <v>105.00501718150568</v>
          </cell>
          <cell r="DI90">
            <v>103.76907523124039</v>
          </cell>
          <cell r="DJ90">
            <v>102.45931235349659</v>
          </cell>
          <cell r="DK90">
            <v>104.17140345106874</v>
          </cell>
          <cell r="DL90">
            <v>105.3065719212003</v>
          </cell>
          <cell r="DM90">
            <v>104.06406346172025</v>
          </cell>
          <cell r="DN90">
            <v>104.00070106291486</v>
          </cell>
          <cell r="DO90">
            <v>106.73850688496012</v>
          </cell>
          <cell r="DP90">
            <v>104.93186305447351</v>
          </cell>
          <cell r="DQ90">
            <v>107.87463062383789</v>
          </cell>
          <cell r="DR90">
            <v>108.64375820925119</v>
          </cell>
          <cell r="DS90">
            <v>107.74429857459162</v>
          </cell>
          <cell r="DT90">
            <v>107.16416853988598</v>
          </cell>
          <cell r="DU90">
            <v>109.5913151996168</v>
          </cell>
          <cell r="DV90">
            <v>111.70988451086812</v>
          </cell>
        </row>
        <row r="107">
          <cell r="BZ107">
            <v>95.714875553421393</v>
          </cell>
          <cell r="CA107">
            <v>96.856085014137804</v>
          </cell>
          <cell r="CB107">
            <v>96.462343085472639</v>
          </cell>
          <cell r="CC107">
            <v>100.57002910766745</v>
          </cell>
          <cell r="CD107">
            <v>87.30644237951546</v>
          </cell>
          <cell r="CE107">
            <v>93.768675142975894</v>
          </cell>
          <cell r="CF107">
            <v>94.405419480927407</v>
          </cell>
          <cell r="CG107">
            <v>94.565543639885533</v>
          </cell>
          <cell r="CH107">
            <v>96.68112238252651</v>
          </cell>
          <cell r="CI107">
            <v>96.484965800954242</v>
          </cell>
          <cell r="CJ107">
            <v>98.851765226333924</v>
          </cell>
          <cell r="CK107">
            <v>96.725985832226684</v>
          </cell>
          <cell r="CL107">
            <v>96.022479811336439</v>
          </cell>
          <cell r="CM107">
            <v>96.213826879832482</v>
          </cell>
          <cell r="CN107">
            <v>96.442373791497744</v>
          </cell>
          <cell r="CO107">
            <v>96.727677575371501</v>
          </cell>
          <cell r="CP107">
            <v>97.375733683472831</v>
          </cell>
          <cell r="CQ107">
            <v>99.88532016486505</v>
          </cell>
          <cell r="CR107">
            <v>98.416205041933864</v>
          </cell>
          <cell r="CS107">
            <v>99.784331108441634</v>
          </cell>
          <cell r="CT107">
            <v>100.08271134908355</v>
          </cell>
          <cell r="CU107">
            <v>101.57245479111504</v>
          </cell>
          <cell r="CV107">
            <v>102.24000836324684</v>
          </cell>
          <cell r="CW107">
            <v>102.99106668333044</v>
          </cell>
          <cell r="CX107">
            <v>102.29398303245294</v>
          </cell>
          <cell r="CY107">
            <v>102.59064924923882</v>
          </cell>
          <cell r="CZ107">
            <v>104.63907474354161</v>
          </cell>
          <cell r="DA107">
            <v>104.55680856841984</v>
          </cell>
          <cell r="DB107">
            <v>105.35683872697099</v>
          </cell>
          <cell r="DC107">
            <v>106.46410287561486</v>
          </cell>
          <cell r="DD107">
            <v>104.27475512685172</v>
          </cell>
          <cell r="DE107">
            <v>105.94485829212744</v>
          </cell>
          <cell r="DF107">
            <v>106.14344784709616</v>
          </cell>
          <cell r="DG107">
            <v>105.10055015202589</v>
          </cell>
          <cell r="DH107">
            <v>105.82165912852801</v>
          </cell>
          <cell r="DI107">
            <v>105.55811627660468</v>
          </cell>
          <cell r="DJ107">
            <v>105.11876630823689</v>
          </cell>
          <cell r="DK107">
            <v>106.91230872828645</v>
          </cell>
          <cell r="DL107">
            <v>106.59988686110724</v>
          </cell>
          <cell r="DM107">
            <v>107.91471191894803</v>
          </cell>
          <cell r="DN107">
            <v>107.86045234835346</v>
          </cell>
          <cell r="DO107">
            <v>105.94013671299348</v>
          </cell>
          <cell r="DP107">
            <v>111.55165290045504</v>
          </cell>
          <cell r="DQ107">
            <v>109.6234089543523</v>
          </cell>
          <cell r="DR107">
            <v>109.5256911962492</v>
          </cell>
          <cell r="DS107">
            <v>109.99606502727524</v>
          </cell>
          <cell r="DT107">
            <v>110.7269859475216</v>
          </cell>
          <cell r="DU107">
            <v>111.83375747356723</v>
          </cell>
          <cell r="DV107">
            <v>114.84403932313549</v>
          </cell>
        </row>
        <row r="118">
          <cell r="BZ118">
            <v>95.195692026987771</v>
          </cell>
          <cell r="CA118">
            <v>96.395448230382783</v>
          </cell>
          <cell r="CB118">
            <v>96.206068977483781</v>
          </cell>
          <cell r="CC118">
            <v>98.846980029783637</v>
          </cell>
          <cell r="CD118">
            <v>88.397982500342948</v>
          </cell>
          <cell r="CE118">
            <v>94.200058028467666</v>
          </cell>
          <cell r="CF118">
            <v>94.389161522803704</v>
          </cell>
          <cell r="CG118">
            <v>94.583694735588182</v>
          </cell>
          <cell r="CH118">
            <v>97.234209350125028</v>
          </cell>
          <cell r="CI118">
            <v>96.509340908433941</v>
          </cell>
          <cell r="CJ118">
            <v>99.156434384070096</v>
          </cell>
          <cell r="CK118">
            <v>97.227063711215791</v>
          </cell>
          <cell r="CL118">
            <v>96.325420046630455</v>
          </cell>
          <cell r="CM118">
            <v>97.033245268359238</v>
          </cell>
          <cell r="CN118">
            <v>97.182832826363921</v>
          </cell>
          <cell r="CO118">
            <v>97.241408827167831</v>
          </cell>
          <cell r="CP118">
            <v>98.404847172081489</v>
          </cell>
          <cell r="CQ118">
            <v>101.19458209283148</v>
          </cell>
          <cell r="CR118">
            <v>99.601260062893587</v>
          </cell>
          <cell r="CS118">
            <v>100.45619546354794</v>
          </cell>
          <cell r="CT118">
            <v>99.743769404491758</v>
          </cell>
          <cell r="CU118">
            <v>100.58735221572297</v>
          </cell>
          <cell r="CV118">
            <v>101.77189467768682</v>
          </cell>
          <cell r="CW118">
            <v>101.25676097246917</v>
          </cell>
          <cell r="CX118">
            <v>101.79273761765933</v>
          </cell>
          <cell r="CY118">
            <v>101.17938749307586</v>
          </cell>
          <cell r="CZ118">
            <v>102.18718133631019</v>
          </cell>
          <cell r="DA118">
            <v>102.90284791551218</v>
          </cell>
          <cell r="DB118">
            <v>103.80147903428202</v>
          </cell>
          <cell r="DC118">
            <v>103.99426570955453</v>
          </cell>
          <cell r="DD118">
            <v>102.25864145959733</v>
          </cell>
          <cell r="DE118">
            <v>103.66252740385551</v>
          </cell>
          <cell r="DF118">
            <v>103.7137180300594</v>
          </cell>
          <cell r="DG118">
            <v>102.73580643040576</v>
          </cell>
          <cell r="DH118">
            <v>103.2311778035081</v>
          </cell>
          <cell r="DI118">
            <v>103.47173667568835</v>
          </cell>
          <cell r="DJ118">
            <v>102.06646840168609</v>
          </cell>
          <cell r="DK118">
            <v>104.63905600969592</v>
          </cell>
          <cell r="DL118">
            <v>104.30788458973372</v>
          </cell>
          <cell r="DM118">
            <v>105.12502617273616</v>
          </cell>
          <cell r="DN118">
            <v>104.52248504568603</v>
          </cell>
          <cell r="DO118">
            <v>102.84320483710316</v>
          </cell>
          <cell r="DP118">
            <v>108.24296926414154</v>
          </cell>
          <cell r="DQ118">
            <v>106.67126135022207</v>
          </cell>
          <cell r="DR118">
            <v>106.64785437286581</v>
          </cell>
          <cell r="DS118">
            <v>106.94272050562421</v>
          </cell>
          <cell r="DT118">
            <v>107.32237561506403</v>
          </cell>
          <cell r="DU118">
            <v>108.62848336564268</v>
          </cell>
          <cell r="DV118">
            <v>110.09368511332191</v>
          </cell>
        </row>
        <row r="134">
          <cell r="BZ134">
            <v>93.937166511522349</v>
          </cell>
          <cell r="CA134">
            <v>93.614040882375448</v>
          </cell>
          <cell r="CB134">
            <v>93.580859075988116</v>
          </cell>
          <cell r="CC134">
            <v>89.770120774963232</v>
          </cell>
          <cell r="CD134">
            <v>73.296007536151848</v>
          </cell>
          <cell r="CE134">
            <v>83.614469043769148</v>
          </cell>
          <cell r="CF134">
            <v>90.274671248978237</v>
          </cell>
          <cell r="CG134">
            <v>90.873477402504193</v>
          </cell>
          <cell r="CH134">
            <v>92.80023801701843</v>
          </cell>
          <cell r="CI134">
            <v>92.797342954212397</v>
          </cell>
          <cell r="CJ134">
            <v>92.150329577095206</v>
          </cell>
          <cell r="CK134">
            <v>94.184705558138432</v>
          </cell>
          <cell r="CL134">
            <v>92.681973378693556</v>
          </cell>
          <cell r="CM134">
            <v>92.773244201015842</v>
          </cell>
          <cell r="CN134">
            <v>92.897675536697861</v>
          </cell>
          <cell r="CO134">
            <v>91.936475188992929</v>
          </cell>
          <cell r="CP134">
            <v>93.99764665914222</v>
          </cell>
          <cell r="CQ134">
            <v>94.348002642396125</v>
          </cell>
          <cell r="CR134">
            <v>92.364637740196713</v>
          </cell>
          <cell r="CS134">
            <v>92.357615616472827</v>
          </cell>
          <cell r="CT134">
            <v>91.597274098104535</v>
          </cell>
          <cell r="CU134">
            <v>92.774186221237557</v>
          </cell>
          <cell r="CV134">
            <v>93.199926187159178</v>
          </cell>
          <cell r="CW134">
            <v>92.438583870823464</v>
          </cell>
          <cell r="CX134">
            <v>91.576722190728901</v>
          </cell>
          <cell r="CY134">
            <v>91.422739764037885</v>
          </cell>
          <cell r="CZ134">
            <v>92.154389639331939</v>
          </cell>
          <cell r="DA134">
            <v>92.389294788323866</v>
          </cell>
          <cell r="DB134">
            <v>91.697754112965967</v>
          </cell>
          <cell r="DC134">
            <v>94.172871314179829</v>
          </cell>
          <cell r="DD134">
            <v>92.855314622751735</v>
          </cell>
          <cell r="DE134">
            <v>93.437829829230495</v>
          </cell>
          <cell r="DF134">
            <v>94.187357877600121</v>
          </cell>
          <cell r="DG134">
            <v>93.544225006203931</v>
          </cell>
          <cell r="DH134">
            <v>93.116063099062018</v>
          </cell>
          <cell r="DI134">
            <v>93.317827427298639</v>
          </cell>
          <cell r="DJ134">
            <v>92.138358323497954</v>
          </cell>
          <cell r="DK134">
            <v>93.369242384094946</v>
          </cell>
          <cell r="DL134">
            <v>92.765186725709796</v>
          </cell>
          <cell r="DM134">
            <v>93.391824947228997</v>
          </cell>
          <cell r="DN134">
            <v>92.703991935982103</v>
          </cell>
          <cell r="DO134">
            <v>91.536256093990673</v>
          </cell>
          <cell r="DP134">
            <v>95.183426397598737</v>
          </cell>
          <cell r="DQ134">
            <v>93.926762019884407</v>
          </cell>
          <cell r="DR134">
            <v>92.635789452143285</v>
          </cell>
          <cell r="DS134">
            <v>92.621958172080426</v>
          </cell>
          <cell r="DT134">
            <v>93.568180157310351</v>
          </cell>
          <cell r="DU134">
            <v>93.561254601145578</v>
          </cell>
          <cell r="DV134">
            <v>96.928500464572366</v>
          </cell>
        </row>
      </sheetData>
      <sheetData sheetId="4">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BZ28">
            <v>94.368029610890801</v>
          </cell>
          <cell r="CA28">
            <v>95.280656808034138</v>
          </cell>
          <cell r="CB28">
            <v>94.560840100593822</v>
          </cell>
          <cell r="CC28">
            <v>83.114095420915334</v>
          </cell>
          <cell r="CD28">
            <v>68.90323600568837</v>
          </cell>
          <cell r="CE28">
            <v>84.202896066314224</v>
          </cell>
          <cell r="CF28">
            <v>88.624402246367779</v>
          </cell>
          <cell r="CG28">
            <v>93.051451445135697</v>
          </cell>
          <cell r="CH28">
            <v>94.043313624116138</v>
          </cell>
          <cell r="CI28">
            <v>93.389664446938454</v>
          </cell>
          <cell r="CJ28">
            <v>90.742522744319871</v>
          </cell>
          <cell r="CK28">
            <v>95.762187020983276</v>
          </cell>
          <cell r="CL28">
            <v>83.176942424614836</v>
          </cell>
          <cell r="CM28">
            <v>84.23702277484297</v>
          </cell>
          <cell r="CN28">
            <v>85.801911351380255</v>
          </cell>
          <cell r="CO28">
            <v>88.825684587098195</v>
          </cell>
          <cell r="CP28">
            <v>90.529412343993172</v>
          </cell>
          <cell r="CQ28">
            <v>90.949725250847251</v>
          </cell>
          <cell r="CR28">
            <v>90.309885872160748</v>
          </cell>
          <cell r="CS28">
            <v>91.869945208910494</v>
          </cell>
          <cell r="CT28">
            <v>90.988155401142095</v>
          </cell>
          <cell r="CU28">
            <v>90.219663419185821</v>
          </cell>
          <cell r="CV28">
            <v>93.971684261435229</v>
          </cell>
          <cell r="CW28">
            <v>93.880304159794747</v>
          </cell>
          <cell r="CX28">
            <v>89.104587878091905</v>
          </cell>
          <cell r="CY28">
            <v>90.199018077693935</v>
          </cell>
          <cell r="CZ28">
            <v>86.502798683623126</v>
          </cell>
          <cell r="DA28">
            <v>91.09358418503534</v>
          </cell>
          <cell r="DB28">
            <v>94.192719513238842</v>
          </cell>
          <cell r="DC28">
            <v>93.8116669561404</v>
          </cell>
          <cell r="DD28">
            <v>94.684091273222393</v>
          </cell>
          <cell r="DE28">
            <v>94.798992463887032</v>
          </cell>
          <cell r="DF28">
            <v>94.864587585482838</v>
          </cell>
          <cell r="DG28">
            <v>93.418462972258453</v>
          </cell>
          <cell r="DH28">
            <v>95.554775335634076</v>
          </cell>
          <cell r="DI28">
            <v>94.929210101383447</v>
          </cell>
          <cell r="DJ28">
            <v>92.899150524939557</v>
          </cell>
          <cell r="DK28">
            <v>92.492970205570074</v>
          </cell>
          <cell r="DL28">
            <v>91.395918124555777</v>
          </cell>
          <cell r="DM28">
            <v>92.312692127961057</v>
          </cell>
          <cell r="DN28">
            <v>90.995699780448376</v>
          </cell>
          <cell r="DO28">
            <v>93.432576804443826</v>
          </cell>
          <cell r="DP28">
            <v>95.033751835171202</v>
          </cell>
          <cell r="DQ28">
            <v>93.02892900479452</v>
          </cell>
          <cell r="DR28">
            <v>92.973244662717875</v>
          </cell>
          <cell r="DS28">
            <v>90.862193030093465</v>
          </cell>
          <cell r="DT28">
            <v>90.929479278874965</v>
          </cell>
          <cell r="DU28">
            <v>96.144676234116986</v>
          </cell>
          <cell r="DV28">
            <v>101.51128428652592</v>
          </cell>
        </row>
        <row r="69">
          <cell r="BZ69">
            <v>111.73277517364872</v>
          </cell>
          <cell r="CA69">
            <v>110.1383677681397</v>
          </cell>
          <cell r="CB69">
            <v>110.38093855193267</v>
          </cell>
          <cell r="CC69">
            <v>111.22829049041709</v>
          </cell>
          <cell r="CD69">
            <v>108.78439471979027</v>
          </cell>
          <cell r="CE69">
            <v>109.74314754363654</v>
          </cell>
          <cell r="CF69">
            <v>113.6423712226534</v>
          </cell>
          <cell r="CG69">
            <v>113.74213732528793</v>
          </cell>
          <cell r="CH69">
            <v>115.95696915883403</v>
          </cell>
          <cell r="CI69">
            <v>118.99019131422625</v>
          </cell>
          <cell r="CJ69">
            <v>115.66229276714432</v>
          </cell>
          <cell r="CK69">
            <v>121.16310767625656</v>
          </cell>
          <cell r="CL69">
            <v>118.58846494188415</v>
          </cell>
          <cell r="CM69">
            <v>115.52564715968376</v>
          </cell>
          <cell r="CN69">
            <v>117.92500652995857</v>
          </cell>
          <cell r="CO69">
            <v>116.30050007366268</v>
          </cell>
          <cell r="CP69">
            <v>121.4656223018299</v>
          </cell>
          <cell r="CQ69">
            <v>118.76833592906846</v>
          </cell>
          <cell r="CR69">
            <v>118.48635517163221</v>
          </cell>
          <cell r="CS69">
            <v>116.30368993995646</v>
          </cell>
          <cell r="CT69">
            <v>117.98355237276293</v>
          </cell>
          <cell r="CU69">
            <v>117.42797189704596</v>
          </cell>
          <cell r="CV69">
            <v>119.59160297217841</v>
          </cell>
          <cell r="CW69">
            <v>116.06933970707369</v>
          </cell>
          <cell r="CX69">
            <v>116.42430375325823</v>
          </cell>
          <cell r="CY69">
            <v>119.94532554950885</v>
          </cell>
          <cell r="CZ69">
            <v>118.24424617100667</v>
          </cell>
          <cell r="DA69">
            <v>121.08462356943342</v>
          </cell>
          <cell r="DB69">
            <v>116.77166910116409</v>
          </cell>
          <cell r="DC69">
            <v>120.9901743590633</v>
          </cell>
          <cell r="DD69">
            <v>121.06702220860211</v>
          </cell>
          <cell r="DE69">
            <v>121.70158707076615</v>
          </cell>
          <cell r="DF69">
            <v>122.27533182416768</v>
          </cell>
          <cell r="DG69">
            <v>121.84521180971319</v>
          </cell>
          <cell r="DH69">
            <v>120.72301613395379</v>
          </cell>
          <cell r="DI69">
            <v>120.77393153252041</v>
          </cell>
          <cell r="DJ69">
            <v>119.42611700254058</v>
          </cell>
          <cell r="DK69">
            <v>122.35265068220293</v>
          </cell>
          <cell r="DL69">
            <v>121.81894557764326</v>
          </cell>
          <cell r="DM69">
            <v>122.30646142070347</v>
          </cell>
          <cell r="DN69">
            <v>121.3984782804236</v>
          </cell>
          <cell r="DO69">
            <v>120.00118793583272</v>
          </cell>
          <cell r="DP69">
            <v>125.15630946054328</v>
          </cell>
          <cell r="DQ69">
            <v>124.05447728724724</v>
          </cell>
          <cell r="DR69">
            <v>121.75631430078337</v>
          </cell>
          <cell r="DS69">
            <v>122.71128016696464</v>
          </cell>
          <cell r="DT69">
            <v>126.21235505010095</v>
          </cell>
          <cell r="DU69">
            <v>126.94992425475327</v>
          </cell>
          <cell r="DV69">
            <v>133.69900629169618</v>
          </cell>
        </row>
        <row r="74">
          <cell r="BZ74">
            <v>106.22738435258385</v>
          </cell>
          <cell r="CA74">
            <v>110.38770027881435</v>
          </cell>
          <cell r="CB74">
            <v>114.9225260692251</v>
          </cell>
          <cell r="CC74">
            <v>85.398219298858962</v>
          </cell>
          <cell r="CD74">
            <v>20.942156302249078</v>
          </cell>
          <cell r="CE74">
            <v>54.19640338489743</v>
          </cell>
          <cell r="CF74">
            <v>89.274030375027579</v>
          </cell>
          <cell r="CG74">
            <v>105.11691190412702</v>
          </cell>
          <cell r="CH74">
            <v>112.34675493656752</v>
          </cell>
          <cell r="CI74">
            <v>112.66461985022875</v>
          </cell>
          <cell r="CJ74">
            <v>110.88313814922053</v>
          </cell>
          <cell r="CK74">
            <v>112.81224166421013</v>
          </cell>
          <cell r="CL74">
            <v>114.90293781967486</v>
          </cell>
          <cell r="CM74">
            <v>107.41742209833282</v>
          </cell>
          <cell r="CN74">
            <v>110.35188366446917</v>
          </cell>
          <cell r="CO74">
            <v>110.73085030370092</v>
          </cell>
          <cell r="CP74">
            <v>113.16801521746696</v>
          </cell>
          <cell r="CQ74">
            <v>115.03287670716162</v>
          </cell>
          <cell r="CR74">
            <v>113.60532501134361</v>
          </cell>
          <cell r="CS74">
            <v>115.1815013989077</v>
          </cell>
          <cell r="CT74">
            <v>111.24984311897066</v>
          </cell>
          <cell r="CU74">
            <v>111.92788781127612</v>
          </cell>
          <cell r="CV74">
            <v>116.14855719686061</v>
          </cell>
          <cell r="CW74">
            <v>104.19461911205697</v>
          </cell>
          <cell r="CX74">
            <v>109.13614433435856</v>
          </cell>
          <cell r="CY74">
            <v>111.19703018379161</v>
          </cell>
          <cell r="CZ74">
            <v>109.69199043064674</v>
          </cell>
          <cell r="DA74">
            <v>112.59836390772055</v>
          </cell>
          <cell r="DB74">
            <v>111.09892135132485</v>
          </cell>
          <cell r="DC74">
            <v>119.90525955452425</v>
          </cell>
          <cell r="DD74">
            <v>113.90266419363766</v>
          </cell>
          <cell r="DE74">
            <v>116.07431769242172</v>
          </cell>
          <cell r="DF74">
            <v>115.93989160948865</v>
          </cell>
          <cell r="DG74">
            <v>116.93782160382753</v>
          </cell>
          <cell r="DH74">
            <v>116.48013139629087</v>
          </cell>
          <cell r="DI74">
            <v>115.41719949211054</v>
          </cell>
          <cell r="DJ74">
            <v>114.85619221257765</v>
          </cell>
          <cell r="DK74">
            <v>118.42774384523105</v>
          </cell>
          <cell r="DL74">
            <v>118.60185485889542</v>
          </cell>
          <cell r="DM74">
            <v>120.7706674092812</v>
          </cell>
          <cell r="DN74">
            <v>121.21357545025522</v>
          </cell>
          <cell r="DO74">
            <v>112.99962028321345</v>
          </cell>
          <cell r="DP74">
            <v>122.63755025915792</v>
          </cell>
          <cell r="DQ74">
            <v>120.7108016202934</v>
          </cell>
          <cell r="DR74">
            <v>121.26083184810601</v>
          </cell>
          <cell r="DS74">
            <v>122.10525346358685</v>
          </cell>
          <cell r="DT74">
            <v>120.60126154141884</v>
          </cell>
          <cell r="DU74">
            <v>122.83495151012669</v>
          </cell>
          <cell r="DV74">
            <v>126.19679882220693</v>
          </cell>
        </row>
        <row r="83">
          <cell r="BZ83">
            <v>106.94383455052785</v>
          </cell>
          <cell r="CA83">
            <v>106.96300061050475</v>
          </cell>
          <cell r="CB83">
            <v>105.84554006287057</v>
          </cell>
          <cell r="CC83">
            <v>89.432348970030844</v>
          </cell>
          <cell r="CD83">
            <v>64.598826851013072</v>
          </cell>
          <cell r="CE83">
            <v>87.815830264997587</v>
          </cell>
          <cell r="CF83">
            <v>107.8973134123673</v>
          </cell>
          <cell r="CG83">
            <v>105.59358274711875</v>
          </cell>
          <cell r="CH83">
            <v>102.32800369590231</v>
          </cell>
          <cell r="CI83">
            <v>99.616986579806138</v>
          </cell>
          <cell r="CJ83">
            <v>103.03689555180465</v>
          </cell>
          <cell r="CK83">
            <v>106.94090370685498</v>
          </cell>
          <cell r="CL83">
            <v>107.72723119012258</v>
          </cell>
          <cell r="CM83">
            <v>103.70404502360715</v>
          </cell>
          <cell r="CN83">
            <v>105.68900897589106</v>
          </cell>
          <cell r="CO83">
            <v>99.415716709743407</v>
          </cell>
          <cell r="CP83">
            <v>103.15020238021748</v>
          </cell>
          <cell r="CQ83">
            <v>101.91786732494094</v>
          </cell>
          <cell r="CR83">
            <v>102.21309537147299</v>
          </cell>
          <cell r="CS83">
            <v>101.003461593699</v>
          </cell>
          <cell r="CT83">
            <v>101.45801782467542</v>
          </cell>
          <cell r="CU83">
            <v>104.25784135185228</v>
          </cell>
          <cell r="CV83">
            <v>110.16754748471254</v>
          </cell>
          <cell r="CW83">
            <v>103.74724544352971</v>
          </cell>
          <cell r="CX83">
            <v>99.925463108455943</v>
          </cell>
          <cell r="CY83">
            <v>87.282430207962534</v>
          </cell>
          <cell r="CZ83">
            <v>97.969016471931212</v>
          </cell>
          <cell r="DA83">
            <v>100.71923121182871</v>
          </cell>
          <cell r="DB83">
            <v>97.22092464658833</v>
          </cell>
          <cell r="DC83">
            <v>105.08740878082992</v>
          </cell>
          <cell r="DD83">
            <v>103.22411919719382</v>
          </cell>
          <cell r="DE83">
            <v>102.98515594696434</v>
          </cell>
          <cell r="DF83">
            <v>109.01078876777757</v>
          </cell>
          <cell r="DG83">
            <v>106.51171625480664</v>
          </cell>
          <cell r="DH83">
            <v>104.09172968130682</v>
          </cell>
          <cell r="DI83">
            <v>103.99801580939838</v>
          </cell>
          <cell r="DJ83">
            <v>103.93770747983247</v>
          </cell>
          <cell r="DK83">
            <v>105.98118185451617</v>
          </cell>
          <cell r="DL83">
            <v>105.47615518390678</v>
          </cell>
          <cell r="DM83">
            <v>104.02893100581174</v>
          </cell>
          <cell r="DN83">
            <v>102.07304531809496</v>
          </cell>
          <cell r="DO83">
            <v>101.89593881106325</v>
          </cell>
          <cell r="DP83">
            <v>108.55719531366937</v>
          </cell>
          <cell r="DQ83">
            <v>106.30998718354321</v>
          </cell>
          <cell r="DR83">
            <v>105.61042623352463</v>
          </cell>
          <cell r="DS83">
            <v>106.46473811424543</v>
          </cell>
          <cell r="DT83">
            <v>106.38595050330959</v>
          </cell>
          <cell r="DU83">
            <v>104.74704118869762</v>
          </cell>
          <cell r="DV83">
            <v>110.53358040733627</v>
          </cell>
        </row>
        <row r="90">
          <cell r="BZ90">
            <v>121.87264477540283</v>
          </cell>
          <cell r="CA90">
            <v>115.07969326498886</v>
          </cell>
          <cell r="CB90">
            <v>116.23164487826702</v>
          </cell>
          <cell r="CC90">
            <v>125.05860468093091</v>
          </cell>
          <cell r="CD90">
            <v>143.85749488410258</v>
          </cell>
          <cell r="CE90">
            <v>131.00273711563287</v>
          </cell>
          <cell r="CF90">
            <v>134.09304895615898</v>
          </cell>
          <cell r="CG90">
            <v>125.2637596405643</v>
          </cell>
          <cell r="CH90">
            <v>120.44223639865423</v>
          </cell>
          <cell r="CI90">
            <v>120.69622493717867</v>
          </cell>
          <cell r="CJ90">
            <v>124.67773852606049</v>
          </cell>
          <cell r="CK90">
            <v>133.7378145529666</v>
          </cell>
          <cell r="CL90">
            <v>123.39582389120271</v>
          </cell>
          <cell r="CM90">
            <v>127.01498993981903</v>
          </cell>
          <cell r="CN90">
            <v>124.68495615909538</v>
          </cell>
          <cell r="CO90">
            <v>127.91164008936926</v>
          </cell>
          <cell r="CP90">
            <v>125.50633217015972</v>
          </cell>
          <cell r="CQ90">
            <v>123.40266967514562</v>
          </cell>
          <cell r="CR90">
            <v>124.21060462692468</v>
          </cell>
          <cell r="CS90">
            <v>128.89361811318432</v>
          </cell>
          <cell r="CT90">
            <v>122.71272743963499</v>
          </cell>
          <cell r="CU90">
            <v>126.26428737414699</v>
          </cell>
          <cell r="CV90">
            <v>131.92727011600473</v>
          </cell>
          <cell r="CW90">
            <v>134.93699090822889</v>
          </cell>
          <cell r="CX90">
            <v>130.27314632645533</v>
          </cell>
          <cell r="CY90">
            <v>131.69079076457751</v>
          </cell>
          <cell r="CZ90">
            <v>126.72231104356013</v>
          </cell>
          <cell r="DA90">
            <v>125.62938732953756</v>
          </cell>
          <cell r="DB90">
            <v>131.56838935726685</v>
          </cell>
          <cell r="DC90">
            <v>131.78608583541967</v>
          </cell>
          <cell r="DD90">
            <v>133.93713463423236</v>
          </cell>
          <cell r="DE90">
            <v>127.27924308963337</v>
          </cell>
          <cell r="DF90">
            <v>131.49526915640212</v>
          </cell>
          <cell r="DG90">
            <v>140.96164829695542</v>
          </cell>
          <cell r="DH90">
            <v>137.95197255496356</v>
          </cell>
          <cell r="DI90">
            <v>134.14281686756831</v>
          </cell>
          <cell r="DJ90">
            <v>133.47161919012689</v>
          </cell>
          <cell r="DK90">
            <v>133.19683427922448</v>
          </cell>
          <cell r="DL90">
            <v>136.10958147440897</v>
          </cell>
          <cell r="DM90">
            <v>140.63478731719553</v>
          </cell>
          <cell r="DN90">
            <v>136.13543294866224</v>
          </cell>
          <cell r="DO90">
            <v>142.10698613277665</v>
          </cell>
          <cell r="DP90">
            <v>140.01336941501086</v>
          </cell>
          <cell r="DQ90">
            <v>138.1206562911122</v>
          </cell>
          <cell r="DR90">
            <v>141.91751059346808</v>
          </cell>
          <cell r="DS90">
            <v>139.14919167532551</v>
          </cell>
          <cell r="DT90">
            <v>140.28183039510662</v>
          </cell>
          <cell r="DU90">
            <v>136.19647397148657</v>
          </cell>
          <cell r="DV90">
            <v>144.16326949451573</v>
          </cell>
        </row>
        <row r="107">
          <cell r="BZ107">
            <v>110.48433051056907</v>
          </cell>
          <cell r="CA107">
            <v>111.84575526524412</v>
          </cell>
          <cell r="CB107">
            <v>112.60563911654515</v>
          </cell>
          <cell r="CC107">
            <v>118.4475904607981</v>
          </cell>
          <cell r="CD107">
            <v>99.829004187694281</v>
          </cell>
          <cell r="CE107">
            <v>105.34815251049203</v>
          </cell>
          <cell r="CF107">
            <v>110.52059533353375</v>
          </cell>
          <cell r="CG107">
            <v>111.84381133468861</v>
          </cell>
          <cell r="CH107">
            <v>114.67538835272705</v>
          </cell>
          <cell r="CI107">
            <v>114.74883686908895</v>
          </cell>
          <cell r="CJ107">
            <v>116.32663911258152</v>
          </cell>
          <cell r="CK107">
            <v>116.11680509778839</v>
          </cell>
          <cell r="CL107">
            <v>113.3320978560638</v>
          </cell>
          <cell r="CM107">
            <v>113.65565675697997</v>
          </cell>
          <cell r="CN107">
            <v>115.42157241252815</v>
          </cell>
          <cell r="CO107">
            <v>116.10124595503191</v>
          </cell>
          <cell r="CP107">
            <v>117.92213724335863</v>
          </cell>
          <cell r="CQ107">
            <v>119.73953601525031</v>
          </cell>
          <cell r="CR107">
            <v>120.64648850978517</v>
          </cell>
          <cell r="CS107">
            <v>120.61662050606252</v>
          </cell>
          <cell r="CT107">
            <v>122.25667126971128</v>
          </cell>
          <cell r="CU107">
            <v>122.83273408908575</v>
          </cell>
          <cell r="CV107">
            <v>123.67764602982724</v>
          </cell>
          <cell r="CW107">
            <v>124.3247263209407</v>
          </cell>
          <cell r="CX107">
            <v>124.02275611646691</v>
          </cell>
          <cell r="CY107">
            <v>125.07354035267788</v>
          </cell>
          <cell r="CZ107">
            <v>127.84570989197243</v>
          </cell>
          <cell r="DA107">
            <v>128.78101144767345</v>
          </cell>
          <cell r="DB107">
            <v>129.3926626881663</v>
          </cell>
          <cell r="DC107">
            <v>130.54672652642151</v>
          </cell>
          <cell r="DD107">
            <v>131.17032229896006</v>
          </cell>
          <cell r="DE107">
            <v>131.72560827942584</v>
          </cell>
          <cell r="DF107">
            <v>132.82760463399913</v>
          </cell>
          <cell r="DG107">
            <v>132.95433565321483</v>
          </cell>
          <cell r="DH107">
            <v>133.33729047103637</v>
          </cell>
          <cell r="DI107">
            <v>133.49821892370738</v>
          </cell>
          <cell r="DJ107">
            <v>132.73915412677212</v>
          </cell>
          <cell r="DK107">
            <v>136.79581423436446</v>
          </cell>
          <cell r="DL107">
            <v>137.53671319256281</v>
          </cell>
          <cell r="DM107">
            <v>139.29007619762325</v>
          </cell>
          <cell r="DN107">
            <v>138.01659640666784</v>
          </cell>
          <cell r="DO107">
            <v>132.68764700840995</v>
          </cell>
          <cell r="DP107">
            <v>148.93266387928114</v>
          </cell>
          <cell r="DQ107">
            <v>140.82150830675943</v>
          </cell>
          <cell r="DR107">
            <v>141.03549785206749</v>
          </cell>
          <cell r="DS107">
            <v>141.97261290578589</v>
          </cell>
          <cell r="DT107">
            <v>143.74779669355001</v>
          </cell>
          <cell r="DU107">
            <v>146.74101402072927</v>
          </cell>
          <cell r="DV107">
            <v>150.14754031167985</v>
          </cell>
        </row>
        <row r="118">
          <cell r="BZ118">
            <v>108.42391930159671</v>
          </cell>
          <cell r="CA118">
            <v>109.36410649317226</v>
          </cell>
          <cell r="CB118">
            <v>109.50180889109369</v>
          </cell>
          <cell r="CC118">
            <v>114.98878674653112</v>
          </cell>
          <cell r="CD118">
            <v>100.71837315117666</v>
          </cell>
          <cell r="CE118">
            <v>103.19529016159859</v>
          </cell>
          <cell r="CF118">
            <v>107.87360056026098</v>
          </cell>
          <cell r="CG118">
            <v>109.43731403458941</v>
          </cell>
          <cell r="CH118">
            <v>112.64501039627564</v>
          </cell>
          <cell r="CI118">
            <v>112.705061198691</v>
          </cell>
          <cell r="CJ118">
            <v>113.23189838973316</v>
          </cell>
          <cell r="CK118">
            <v>114.08460924273245</v>
          </cell>
          <cell r="CL118">
            <v>111.19802899462556</v>
          </cell>
          <cell r="CM118">
            <v>111.94641246211316</v>
          </cell>
          <cell r="CN118">
            <v>113.47135475913367</v>
          </cell>
          <cell r="CO118">
            <v>113.7888047053459</v>
          </cell>
          <cell r="CP118">
            <v>115.73337670587003</v>
          </cell>
          <cell r="CQ118">
            <v>118.49696004457164</v>
          </cell>
          <cell r="CR118">
            <v>118.00887723413547</v>
          </cell>
          <cell r="CS118">
            <v>118.0709698519703</v>
          </cell>
          <cell r="CT118">
            <v>119.74767497996494</v>
          </cell>
          <cell r="CU118">
            <v>119.78763306812117</v>
          </cell>
          <cell r="CV118">
            <v>121.73785626546778</v>
          </cell>
          <cell r="CW118">
            <v>121.05535686573121</v>
          </cell>
          <cell r="CX118">
            <v>122.04036195187062</v>
          </cell>
          <cell r="CY118">
            <v>121.60405243076475</v>
          </cell>
          <cell r="CZ118">
            <v>122.65415948486394</v>
          </cell>
          <cell r="DA118">
            <v>125.91695824712978</v>
          </cell>
          <cell r="DB118">
            <v>127.2553313876368</v>
          </cell>
          <cell r="DC118">
            <v>126.36920400966028</v>
          </cell>
          <cell r="DD118">
            <v>127.11599071804424</v>
          </cell>
          <cell r="DE118">
            <v>126.79710728507365</v>
          </cell>
          <cell r="DF118">
            <v>127.83998719358034</v>
          </cell>
          <cell r="DG118">
            <v>128.526482403264</v>
          </cell>
          <cell r="DH118">
            <v>128.61374261567607</v>
          </cell>
          <cell r="DI118">
            <v>129.1561192623974</v>
          </cell>
          <cell r="DJ118">
            <v>127.23262817265176</v>
          </cell>
          <cell r="DK118">
            <v>131.21862879082062</v>
          </cell>
          <cell r="DL118">
            <v>132.45723349854251</v>
          </cell>
          <cell r="DM118">
            <v>133.85910370608306</v>
          </cell>
          <cell r="DN118">
            <v>131.28853125128663</v>
          </cell>
          <cell r="DO118">
            <v>126.83686724599659</v>
          </cell>
          <cell r="DP118">
            <v>142.8232157888601</v>
          </cell>
          <cell r="DQ118">
            <v>135.07054924477669</v>
          </cell>
          <cell r="DR118">
            <v>135.88805354857186</v>
          </cell>
          <cell r="DS118">
            <v>136.39980751488682</v>
          </cell>
          <cell r="DT118">
            <v>136.40840245298469</v>
          </cell>
          <cell r="DU118">
            <v>140.41833708100091</v>
          </cell>
          <cell r="DV118">
            <v>143.42293136068201</v>
          </cell>
        </row>
        <row r="134">
          <cell r="BZ134">
            <v>112.30265723553265</v>
          </cell>
          <cell r="CA134">
            <v>110.90894853269342</v>
          </cell>
          <cell r="CB134">
            <v>111.88715152613098</v>
          </cell>
          <cell r="CC134">
            <v>107.61036962567051</v>
          </cell>
          <cell r="CD134">
            <v>89.690271540470945</v>
          </cell>
          <cell r="CE134">
            <v>98.321842724796198</v>
          </cell>
          <cell r="CF134">
            <v>109.79484979895471</v>
          </cell>
          <cell r="CG134">
            <v>111.18679353881909</v>
          </cell>
          <cell r="CH134">
            <v>112.53157095431881</v>
          </cell>
          <cell r="CI134">
            <v>113.43492333358063</v>
          </cell>
          <cell r="CJ134">
            <v>113.60509912840166</v>
          </cell>
          <cell r="CK134">
            <v>117.85582632748917</v>
          </cell>
          <cell r="CL134">
            <v>114.18734648818794</v>
          </cell>
          <cell r="CM134">
            <v>114.50678936159011</v>
          </cell>
          <cell r="CN134">
            <v>115.25041435496391</v>
          </cell>
          <cell r="CO134">
            <v>115.09636823015221</v>
          </cell>
          <cell r="CP134">
            <v>117.72777737041702</v>
          </cell>
          <cell r="CQ134">
            <v>117.42450375156481</v>
          </cell>
          <cell r="CR134">
            <v>116.54127547168636</v>
          </cell>
          <cell r="CS134">
            <v>118.10556201697591</v>
          </cell>
          <cell r="CT134">
            <v>116.47423158093599</v>
          </cell>
          <cell r="CU134">
            <v>117.88254446858843</v>
          </cell>
          <cell r="CV134">
            <v>120.84687078162943</v>
          </cell>
          <cell r="CW134">
            <v>119.61014795822666</v>
          </cell>
          <cell r="CX134">
            <v>118.34332987830693</v>
          </cell>
          <cell r="CY134">
            <v>119.29431894171043</v>
          </cell>
          <cell r="CZ134">
            <v>118.36649827670213</v>
          </cell>
          <cell r="DA134">
            <v>120.20005314619986</v>
          </cell>
          <cell r="DB134">
            <v>120.94466405902978</v>
          </cell>
          <cell r="DC134">
            <v>122.21199357955295</v>
          </cell>
          <cell r="DD134">
            <v>122.71918294549539</v>
          </cell>
          <cell r="DE134">
            <v>122.07971065911542</v>
          </cell>
          <cell r="DF134">
            <v>124.64743937046447</v>
          </cell>
          <cell r="DG134">
            <v>125.79299939060036</v>
          </cell>
          <cell r="DH134">
            <v>124.74919095022776</v>
          </cell>
          <cell r="DI134">
            <v>124.67878113325874</v>
          </cell>
          <cell r="DJ134">
            <v>123.70430771835122</v>
          </cell>
          <cell r="DK134">
            <v>125.63297903923683</v>
          </cell>
          <cell r="DL134">
            <v>126.19600837487594</v>
          </cell>
          <cell r="DM134">
            <v>127.58826135441454</v>
          </cell>
          <cell r="DN134">
            <v>126.5616587590425</v>
          </cell>
          <cell r="DO134">
            <v>125.59621147701358</v>
          </cell>
          <cell r="DP134">
            <v>132.27560360789886</v>
          </cell>
          <cell r="DQ134">
            <v>129.9462534265985</v>
          </cell>
          <cell r="DR134">
            <v>128.90285006303358</v>
          </cell>
          <cell r="DS134">
            <v>128.90210382960521</v>
          </cell>
          <cell r="DT134">
            <v>129.57173543116568</v>
          </cell>
          <cell r="DU134">
            <v>130.08526872951478</v>
          </cell>
          <cell r="DV134">
            <v>135.3394758184059</v>
          </cell>
        </row>
      </sheetData>
      <sheetData sheetId="5">
        <row r="3">
          <cell r="BZ3">
            <v>43800</v>
          </cell>
          <cell r="CA3">
            <v>43831</v>
          </cell>
          <cell r="CB3">
            <v>43862</v>
          </cell>
          <cell r="CC3">
            <v>43891</v>
          </cell>
          <cell r="CD3">
            <v>43922</v>
          </cell>
          <cell r="CE3">
            <v>43952</v>
          </cell>
          <cell r="CF3">
            <v>43983</v>
          </cell>
          <cell r="CG3">
            <v>44013</v>
          </cell>
          <cell r="CH3">
            <v>44044</v>
          </cell>
          <cell r="CI3">
            <v>44075</v>
          </cell>
          <cell r="CJ3">
            <v>44105</v>
          </cell>
          <cell r="CK3">
            <v>44136</v>
          </cell>
          <cell r="CL3">
            <v>44166</v>
          </cell>
          <cell r="CM3">
            <v>44197</v>
          </cell>
          <cell r="CN3">
            <v>44228</v>
          </cell>
          <cell r="CO3">
            <v>44256</v>
          </cell>
          <cell r="CP3">
            <v>44287</v>
          </cell>
          <cell r="CQ3">
            <v>44317</v>
          </cell>
          <cell r="CR3">
            <v>44348</v>
          </cell>
          <cell r="CS3">
            <v>44378</v>
          </cell>
          <cell r="CT3">
            <v>44409</v>
          </cell>
          <cell r="CU3">
            <v>44440</v>
          </cell>
          <cell r="CV3">
            <v>44470</v>
          </cell>
          <cell r="CW3">
            <v>44501</v>
          </cell>
          <cell r="CX3">
            <v>44531</v>
          </cell>
          <cell r="CY3">
            <v>44562</v>
          </cell>
          <cell r="CZ3">
            <v>44593</v>
          </cell>
          <cell r="DA3">
            <v>44621</v>
          </cell>
          <cell r="DB3">
            <v>44652</v>
          </cell>
          <cell r="DC3">
            <v>44682</v>
          </cell>
          <cell r="DD3">
            <v>44713</v>
          </cell>
          <cell r="DE3">
            <v>44743</v>
          </cell>
          <cell r="DF3">
            <v>44774</v>
          </cell>
          <cell r="DG3">
            <v>44805</v>
          </cell>
          <cell r="DH3">
            <v>44835</v>
          </cell>
          <cell r="DI3">
            <v>44866</v>
          </cell>
          <cell r="DJ3">
            <v>44896</v>
          </cell>
          <cell r="DK3">
            <v>44927</v>
          </cell>
          <cell r="DL3">
            <v>44958</v>
          </cell>
          <cell r="DM3">
            <v>44986</v>
          </cell>
          <cell r="DN3">
            <v>45017</v>
          </cell>
          <cell r="DO3">
            <v>45047</v>
          </cell>
          <cell r="DP3">
            <v>45078</v>
          </cell>
          <cell r="DQ3">
            <v>45108</v>
          </cell>
          <cell r="DR3">
            <v>45139</v>
          </cell>
          <cell r="DS3">
            <v>45170</v>
          </cell>
          <cell r="DT3">
            <v>45200</v>
          </cell>
          <cell r="DU3">
            <v>45231</v>
          </cell>
          <cell r="DV3">
            <v>45261</v>
          </cell>
        </row>
        <row r="28">
          <cell r="BZ28">
            <v>82.584052654706724</v>
          </cell>
          <cell r="CA28">
            <v>81.918304619251089</v>
          </cell>
          <cell r="CB28">
            <v>82.132424788510008</v>
          </cell>
          <cell r="CC28">
            <v>69.483440192041144</v>
          </cell>
          <cell r="CD28">
            <v>59.734174860066872</v>
          </cell>
          <cell r="CE28">
            <v>77.025709381994773</v>
          </cell>
          <cell r="CF28">
            <v>77.835231430875155</v>
          </cell>
          <cell r="CG28">
            <v>78.879401453299963</v>
          </cell>
          <cell r="CH28">
            <v>80.135599400640345</v>
          </cell>
          <cell r="CI28">
            <v>79.53397864483594</v>
          </cell>
          <cell r="CJ28">
            <v>77.305948272852405</v>
          </cell>
          <cell r="CK28">
            <v>82.483723187131858</v>
          </cell>
          <cell r="CL28">
            <v>74.536385878191936</v>
          </cell>
          <cell r="CM28">
            <v>73.845337424477265</v>
          </cell>
          <cell r="CN28">
            <v>74.350860175815143</v>
          </cell>
          <cell r="CO28">
            <v>75.46639066814366</v>
          </cell>
          <cell r="CP28">
            <v>77.063233743365956</v>
          </cell>
          <cell r="CQ28">
            <v>77.119080200967318</v>
          </cell>
          <cell r="CR28">
            <v>75.511386941425584</v>
          </cell>
          <cell r="CS28">
            <v>76.938745032227914</v>
          </cell>
          <cell r="CT28">
            <v>75.355493081961527</v>
          </cell>
          <cell r="CU28">
            <v>75.813681083788637</v>
          </cell>
          <cell r="CV28">
            <v>76.6726078916614</v>
          </cell>
          <cell r="CW28">
            <v>76.599990091411158</v>
          </cell>
          <cell r="CX28">
            <v>72.798099898161311</v>
          </cell>
          <cell r="CY28">
            <v>73.48328444540158</v>
          </cell>
          <cell r="CZ28">
            <v>71.557282149017198</v>
          </cell>
          <cell r="DA28">
            <v>73.914520559549487</v>
          </cell>
          <cell r="DB28">
            <v>76.270240626759644</v>
          </cell>
          <cell r="DC28">
            <v>76.352575456137728</v>
          </cell>
          <cell r="DD28">
            <v>76.577196824577499</v>
          </cell>
          <cell r="DE28">
            <v>76.670781366402764</v>
          </cell>
          <cell r="DF28">
            <v>77.684292512402735</v>
          </cell>
          <cell r="DG28">
            <v>76.309811191818014</v>
          </cell>
          <cell r="DH28">
            <v>77.386861720388382</v>
          </cell>
          <cell r="DI28">
            <v>76.246883968761637</v>
          </cell>
          <cell r="DJ28">
            <v>75.06163159318352</v>
          </cell>
          <cell r="DK28">
            <v>75.26202252162058</v>
          </cell>
          <cell r="DL28">
            <v>73.401954570065371</v>
          </cell>
          <cell r="DM28">
            <v>74.372197708538096</v>
          </cell>
          <cell r="DN28">
            <v>73.632056590051207</v>
          </cell>
          <cell r="DO28">
            <v>74.917026613915269</v>
          </cell>
          <cell r="DP28">
            <v>75.983775676012456</v>
          </cell>
          <cell r="DQ28">
            <v>74.665202358430022</v>
          </cell>
          <cell r="DR28">
            <v>74.164141324679136</v>
          </cell>
          <cell r="DS28">
            <v>72.876835341263714</v>
          </cell>
          <cell r="DT28">
            <v>72.726833811035007</v>
          </cell>
          <cell r="DU28">
            <v>75.651940588946047</v>
          </cell>
          <cell r="DV28">
            <v>80.389310147223867</v>
          </cell>
        </row>
        <row r="69">
          <cell r="BZ69">
            <v>101.91934770647168</v>
          </cell>
          <cell r="CA69">
            <v>100.85647049914799</v>
          </cell>
          <cell r="CB69">
            <v>100.62998094825195</v>
          </cell>
          <cell r="CC69">
            <v>101.23766491294977</v>
          </cell>
          <cell r="CD69">
            <v>99.899992807153311</v>
          </cell>
          <cell r="CE69">
            <v>100.3073006815284</v>
          </cell>
          <cell r="CF69">
            <v>104.4697238390234</v>
          </cell>
          <cell r="CG69">
            <v>103.65778233699065</v>
          </cell>
          <cell r="CH69">
            <v>104.41164320792279</v>
          </cell>
          <cell r="CI69">
            <v>106.06125107945404</v>
          </cell>
          <cell r="CJ69">
            <v>102.4798380765716</v>
          </cell>
          <cell r="CK69">
            <v>108.81581559439708</v>
          </cell>
          <cell r="CL69">
            <v>105.85674420025096</v>
          </cell>
          <cell r="CM69">
            <v>104.41707257424891</v>
          </cell>
          <cell r="CN69">
            <v>105.29896252095708</v>
          </cell>
          <cell r="CO69">
            <v>103.45322980925265</v>
          </cell>
          <cell r="CP69">
            <v>106.82088604377978</v>
          </cell>
          <cell r="CQ69">
            <v>105.18050302421381</v>
          </cell>
          <cell r="CR69">
            <v>102.58948192619187</v>
          </cell>
          <cell r="CS69">
            <v>101.1554339840512</v>
          </cell>
          <cell r="CT69">
            <v>102.15815780465971</v>
          </cell>
          <cell r="CU69">
            <v>102.09387805174781</v>
          </cell>
          <cell r="CV69">
            <v>102.68842746958211</v>
          </cell>
          <cell r="CW69">
            <v>100.79769697992657</v>
          </cell>
          <cell r="CX69">
            <v>100.65325305808925</v>
          </cell>
          <cell r="CY69">
            <v>101.91055626106254</v>
          </cell>
          <cell r="CZ69">
            <v>101.75679600703648</v>
          </cell>
          <cell r="DA69">
            <v>102.87987569543209</v>
          </cell>
          <cell r="DB69">
            <v>99.663273517003034</v>
          </cell>
          <cell r="DC69">
            <v>102.71743418036901</v>
          </cell>
          <cell r="DD69">
            <v>102.40373386216883</v>
          </cell>
          <cell r="DE69">
            <v>103.08387475389897</v>
          </cell>
          <cell r="DF69">
            <v>103.32664319438831</v>
          </cell>
          <cell r="DG69">
            <v>101.94023753334704</v>
          </cell>
          <cell r="DH69">
            <v>101.5170831927656</v>
          </cell>
          <cell r="DI69">
            <v>101.03561261649287</v>
          </cell>
          <cell r="DJ69">
            <v>100.04358113847674</v>
          </cell>
          <cell r="DK69">
            <v>101.62290548175767</v>
          </cell>
          <cell r="DL69">
            <v>100.21294313933606</v>
          </cell>
          <cell r="DM69">
            <v>100.73161327161068</v>
          </cell>
          <cell r="DN69">
            <v>99.747683188869487</v>
          </cell>
          <cell r="DO69">
            <v>97.718857731439726</v>
          </cell>
          <cell r="DP69">
            <v>102.14803739087522</v>
          </cell>
          <cell r="DQ69">
            <v>100.51098437334427</v>
          </cell>
          <cell r="DR69">
            <v>98.421601970980717</v>
          </cell>
          <cell r="DS69">
            <v>98.689871101052333</v>
          </cell>
          <cell r="DT69">
            <v>101.03729257365892</v>
          </cell>
          <cell r="DU69">
            <v>101.5407792022385</v>
          </cell>
          <cell r="DV69">
            <v>106.81458783193214</v>
          </cell>
        </row>
        <row r="83">
          <cell r="BZ83">
            <v>94.853353521524795</v>
          </cell>
          <cell r="CA83">
            <v>95.579419012596802</v>
          </cell>
          <cell r="CB83">
            <v>93.45939379478601</v>
          </cell>
          <cell r="CC83">
            <v>81.189189596149831</v>
          </cell>
          <cell r="CD83">
            <v>60.56350975257827</v>
          </cell>
          <cell r="CE83">
            <v>81.195066552920082</v>
          </cell>
          <cell r="CF83">
            <v>96.016725424816556</v>
          </cell>
          <cell r="CG83">
            <v>92.982372298491995</v>
          </cell>
          <cell r="CH83">
            <v>90.612718857616656</v>
          </cell>
          <cell r="CI83">
            <v>86.966283726026447</v>
          </cell>
          <cell r="CJ83">
            <v>90.139467010041727</v>
          </cell>
          <cell r="CK83">
            <v>92.578042273950828</v>
          </cell>
          <cell r="CL83">
            <v>92.936617195093945</v>
          </cell>
          <cell r="CM83">
            <v>89.908185921479472</v>
          </cell>
          <cell r="CN83">
            <v>90.967075774811192</v>
          </cell>
          <cell r="CO83">
            <v>86.280412238280675</v>
          </cell>
          <cell r="CP83">
            <v>87.913588802387551</v>
          </cell>
          <cell r="CQ83">
            <v>87.132459606577029</v>
          </cell>
          <cell r="CR83">
            <v>86.647980096190508</v>
          </cell>
          <cell r="CS83">
            <v>86.313040989893011</v>
          </cell>
          <cell r="CT83">
            <v>85.832390233472665</v>
          </cell>
          <cell r="CU83">
            <v>88.474278735562294</v>
          </cell>
          <cell r="CV83">
            <v>91.978905086869389</v>
          </cell>
          <cell r="CW83">
            <v>88.519594329493174</v>
          </cell>
          <cell r="CX83">
            <v>83.771695621184861</v>
          </cell>
          <cell r="CY83">
            <v>74.584735722265975</v>
          </cell>
          <cell r="CZ83">
            <v>81.873998860970019</v>
          </cell>
          <cell r="DA83">
            <v>83.351889285126205</v>
          </cell>
          <cell r="DB83">
            <v>81.803285805602073</v>
          </cell>
          <cell r="DC83">
            <v>87.550927119105509</v>
          </cell>
          <cell r="DD83">
            <v>85.958491384886358</v>
          </cell>
          <cell r="DE83">
            <v>85.923040736425676</v>
          </cell>
          <cell r="DF83">
            <v>90.056479934545195</v>
          </cell>
          <cell r="DG83">
            <v>87.304751698785822</v>
          </cell>
          <cell r="DH83">
            <v>86.162599281781382</v>
          </cell>
          <cell r="DI83">
            <v>85.13884102687264</v>
          </cell>
          <cell r="DJ83">
            <v>85.485431261982441</v>
          </cell>
          <cell r="DK83">
            <v>86.843199763496315</v>
          </cell>
          <cell r="DL83">
            <v>85.472078523989779</v>
          </cell>
          <cell r="DM83">
            <v>84.912788735516074</v>
          </cell>
          <cell r="DN83">
            <v>83.941453745727458</v>
          </cell>
          <cell r="DO83">
            <v>82.011424836925059</v>
          </cell>
          <cell r="DP83">
            <v>87.513167140199712</v>
          </cell>
          <cell r="DQ83">
            <v>84.948319190737152</v>
          </cell>
          <cell r="DR83">
            <v>85.086693001989701</v>
          </cell>
          <cell r="DS83">
            <v>84.965726540257123</v>
          </cell>
          <cell r="DT83">
            <v>84.788044434526483</v>
          </cell>
          <cell r="DU83">
            <v>83.293275905616966</v>
          </cell>
          <cell r="DV83">
            <v>87.787599931031494</v>
          </cell>
        </row>
        <row r="90">
          <cell r="BZ90">
            <v>117.19806425393395</v>
          </cell>
          <cell r="CA90">
            <v>112.39881209142501</v>
          </cell>
          <cell r="CB90">
            <v>113.02646573878208</v>
          </cell>
          <cell r="CC90">
            <v>120.71392873987166</v>
          </cell>
          <cell r="CD90">
            <v>134.81945777612475</v>
          </cell>
          <cell r="CE90">
            <v>124.60994384044972</v>
          </cell>
          <cell r="CF90">
            <v>127.31217669282928</v>
          </cell>
          <cell r="CG90">
            <v>119.70375745776745</v>
          </cell>
          <cell r="CH90">
            <v>116.28545442994375</v>
          </cell>
          <cell r="CI90">
            <v>116.11510937665317</v>
          </cell>
          <cell r="CJ90">
            <v>118.80077370263949</v>
          </cell>
          <cell r="CK90">
            <v>126.1659839996951</v>
          </cell>
          <cell r="CL90">
            <v>117.86291062559823</v>
          </cell>
          <cell r="CM90">
            <v>120.28819395743957</v>
          </cell>
          <cell r="CN90">
            <v>119.13297377170495</v>
          </cell>
          <cell r="CO90">
            <v>120.62473513552332</v>
          </cell>
          <cell r="CP90">
            <v>119.5495422331398</v>
          </cell>
          <cell r="CQ90">
            <v>117.75930290905679</v>
          </cell>
          <cell r="CR90">
            <v>118.41725932146498</v>
          </cell>
          <cell r="CS90">
            <v>122.05350713843953</v>
          </cell>
          <cell r="CT90">
            <v>116.43849097752667</v>
          </cell>
          <cell r="CU90">
            <v>120.00973498313824</v>
          </cell>
          <cell r="CV90">
            <v>125.16696914775522</v>
          </cell>
          <cell r="CW90">
            <v>127.24220516974746</v>
          </cell>
          <cell r="CX90">
            <v>123.64849213018199</v>
          </cell>
          <cell r="CY90">
            <v>124.81196228259041</v>
          </cell>
          <cell r="CZ90">
            <v>120.56230516160637</v>
          </cell>
          <cell r="DA90">
            <v>120.40371243548549</v>
          </cell>
          <cell r="DB90">
            <v>125.60725140181187</v>
          </cell>
          <cell r="DC90">
            <v>125.848121595696</v>
          </cell>
          <cell r="DD90">
            <v>127.56363596048507</v>
          </cell>
          <cell r="DE90">
            <v>122.14192155208879</v>
          </cell>
          <cell r="DF90">
            <v>125.71250031858231</v>
          </cell>
          <cell r="DG90">
            <v>133.69724632529284</v>
          </cell>
          <cell r="DH90">
            <v>131.41509211068563</v>
          </cell>
          <cell r="DI90">
            <v>128.11647800039594</v>
          </cell>
          <cell r="DJ90">
            <v>127.31858502370947</v>
          </cell>
          <cell r="DK90">
            <v>127.43800864521262</v>
          </cell>
          <cell r="DL90">
            <v>129.99807318810798</v>
          </cell>
          <cell r="DM90">
            <v>133.3789287137468</v>
          </cell>
          <cell r="DN90">
            <v>129.75970268572928</v>
          </cell>
          <cell r="DO90">
            <v>135.08966032168951</v>
          </cell>
          <cell r="DP90">
            <v>133.05298080596953</v>
          </cell>
          <cell r="DQ90">
            <v>132.11965706491929</v>
          </cell>
          <cell r="DR90">
            <v>135.31579159386186</v>
          </cell>
          <cell r="DS90">
            <v>132.91826595736953</v>
          </cell>
          <cell r="DT90">
            <v>133.71108072529029</v>
          </cell>
          <cell r="DU90">
            <v>130.91784533580841</v>
          </cell>
          <cell r="DV90">
            <v>137.72431647911407</v>
          </cell>
        </row>
        <row r="107">
          <cell r="BZ107">
            <v>101.9080855283391</v>
          </cell>
          <cell r="CA107">
            <v>103.14163689057668</v>
          </cell>
          <cell r="CB107">
            <v>103.23163973844783</v>
          </cell>
          <cell r="CC107">
            <v>108.06654753848667</v>
          </cell>
          <cell r="CD107">
            <v>92.557472625855326</v>
          </cell>
          <cell r="CE107">
            <v>98.624245977844694</v>
          </cell>
          <cell r="CF107">
            <v>101.16292462431214</v>
          </cell>
          <cell r="CG107">
            <v>101.81076292165505</v>
          </cell>
          <cell r="CH107">
            <v>104.22657804228569</v>
          </cell>
          <cell r="CI107">
            <v>104.14347376945867</v>
          </cell>
          <cell r="CJ107">
            <v>106.1794265094852</v>
          </cell>
          <cell r="CK107">
            <v>104.85705198502231</v>
          </cell>
          <cell r="CL107">
            <v>103.2808450961529</v>
          </cell>
          <cell r="CM107">
            <v>103.52763196535399</v>
          </cell>
          <cell r="CN107">
            <v>104.40083688690301</v>
          </cell>
          <cell r="CO107">
            <v>104.85150999077129</v>
          </cell>
          <cell r="CP107">
            <v>105.99136586793524</v>
          </cell>
          <cell r="CQ107">
            <v>108.21070035022309</v>
          </cell>
          <cell r="CR107">
            <v>107.73793111224603</v>
          </cell>
          <cell r="CS107">
            <v>108.51984253198808</v>
          </cell>
          <cell r="CT107">
            <v>109.38081951639933</v>
          </cell>
          <cell r="CU107">
            <v>110.48743331941931</v>
          </cell>
          <cell r="CV107">
            <v>111.22935778883854</v>
          </cell>
          <cell r="CW107">
            <v>111.93681546366751</v>
          </cell>
          <cell r="CX107">
            <v>111.40541298007692</v>
          </cell>
          <cell r="CY107">
            <v>112.01830015787453</v>
          </cell>
          <cell r="CZ107">
            <v>114.37021002934191</v>
          </cell>
          <cell r="DA107">
            <v>114.71463601306897</v>
          </cell>
          <cell r="DB107">
            <v>115.43567407626061</v>
          </cell>
          <cell r="DC107">
            <v>116.56256253097163</v>
          </cell>
          <cell r="DD107">
            <v>115.55275390031082</v>
          </cell>
          <cell r="DE107">
            <v>116.75538572495773</v>
          </cell>
          <cell r="DF107">
            <v>117.33279684233024</v>
          </cell>
          <cell r="DG107">
            <v>116.78035436319607</v>
          </cell>
          <cell r="DH107">
            <v>117.35966665764887</v>
          </cell>
          <cell r="DI107">
            <v>117.27411547334681</v>
          </cell>
          <cell r="DJ107">
            <v>116.70070090536053</v>
          </cell>
          <cell r="DK107">
            <v>119.44322641771575</v>
          </cell>
          <cell r="DL107">
            <v>119.57248889579124</v>
          </cell>
          <cell r="DM107">
            <v>121.07120412405341</v>
          </cell>
          <cell r="DN107">
            <v>120.50569435145285</v>
          </cell>
          <cell r="DO107">
            <v>117.15605145368065</v>
          </cell>
          <cell r="DP107">
            <v>127.22646627293742</v>
          </cell>
          <cell r="DQ107">
            <v>122.70556944493254</v>
          </cell>
          <cell r="DR107">
            <v>122.73855852647529</v>
          </cell>
          <cell r="DS107">
            <v>123.40464888221202</v>
          </cell>
          <cell r="DT107">
            <v>124.57345591445856</v>
          </cell>
          <cell r="DU107">
            <v>126.47126238300004</v>
          </cell>
          <cell r="DV107">
            <v>129.64769965495827</v>
          </cell>
        </row>
        <row r="118">
          <cell r="BZ118">
            <v>100.86201171245894</v>
          </cell>
          <cell r="CA118">
            <v>101.95058136221544</v>
          </cell>
          <cell r="CB118">
            <v>101.90130774541764</v>
          </cell>
          <cell r="CC118">
            <v>105.76133334859455</v>
          </cell>
          <cell r="CD118">
            <v>93.675429782452653</v>
          </cell>
          <cell r="CE118">
            <v>98.053171514745401</v>
          </cell>
          <cell r="CF118">
            <v>100.16522968215114</v>
          </cell>
          <cell r="CG118">
            <v>100.94625214310848</v>
          </cell>
          <cell r="CH118">
            <v>103.83543591842684</v>
          </cell>
          <cell r="CI118">
            <v>103.44678814123267</v>
          </cell>
          <cell r="CJ118">
            <v>105.18566846976792</v>
          </cell>
          <cell r="CK118">
            <v>104.44800421299465</v>
          </cell>
          <cell r="CL118">
            <v>102.69611168254589</v>
          </cell>
          <cell r="CM118">
            <v>103.42131005500607</v>
          </cell>
          <cell r="CN118">
            <v>104.16003170259134</v>
          </cell>
          <cell r="CO118">
            <v>104.32949652488823</v>
          </cell>
          <cell r="CP118">
            <v>105.82753397502481</v>
          </cell>
          <cell r="CQ118">
            <v>108.60606684873623</v>
          </cell>
          <cell r="CR118">
            <v>107.48617475136675</v>
          </cell>
          <cell r="CS118">
            <v>108.00149543460562</v>
          </cell>
          <cell r="CT118">
            <v>108.31245526054585</v>
          </cell>
          <cell r="CU118">
            <v>108.81180490329862</v>
          </cell>
          <cell r="CV118">
            <v>110.32432720213853</v>
          </cell>
          <cell r="CW118">
            <v>109.73750229372048</v>
          </cell>
          <cell r="CX118">
            <v>110.46582056122089</v>
          </cell>
          <cell r="CY118">
            <v>109.92830589333076</v>
          </cell>
          <cell r="CZ118">
            <v>110.95422462773166</v>
          </cell>
          <cell r="DA118">
            <v>112.76095692048509</v>
          </cell>
          <cell r="DB118">
            <v>113.84795181790584</v>
          </cell>
          <cell r="DC118">
            <v>113.57858496255437</v>
          </cell>
          <cell r="DD118">
            <v>112.90630304779256</v>
          </cell>
          <cell r="DE118">
            <v>113.57223961810436</v>
          </cell>
          <cell r="DF118">
            <v>114.04822098803619</v>
          </cell>
          <cell r="DG118">
            <v>113.78325911872793</v>
          </cell>
          <cell r="DH118">
            <v>114.10381581291117</v>
          </cell>
          <cell r="DI118">
            <v>114.47365852349279</v>
          </cell>
          <cell r="DJ118">
            <v>112.84640917210587</v>
          </cell>
          <cell r="DK118">
            <v>116.02443315468855</v>
          </cell>
          <cell r="DL118">
            <v>116.36567635154751</v>
          </cell>
          <cell r="DM118">
            <v>117.43328681802903</v>
          </cell>
          <cell r="DN118">
            <v>115.9877382023309</v>
          </cell>
          <cell r="DO118">
            <v>113.12090560620203</v>
          </cell>
          <cell r="DP118">
            <v>123.05544016774961</v>
          </cell>
          <cell r="DQ118">
            <v>118.83611463779424</v>
          </cell>
          <cell r="DR118">
            <v>119.1729125501188</v>
          </cell>
          <cell r="DS118">
            <v>119.56068272627685</v>
          </cell>
          <cell r="DT118">
            <v>119.78139397198333</v>
          </cell>
          <cell r="DU118">
            <v>122.24568770951869</v>
          </cell>
          <cell r="DV118">
            <v>124.37028924121071</v>
          </cell>
        </row>
        <row r="134">
          <cell r="BZ134">
            <v>102.15335974773394</v>
          </cell>
          <cell r="CA134">
            <v>101.35128599021634</v>
          </cell>
          <cell r="CB134">
            <v>101.7705687041843</v>
          </cell>
          <cell r="CC134">
            <v>97.751335877910677</v>
          </cell>
          <cell r="CD134">
            <v>80.630330536236713</v>
          </cell>
          <cell r="CE134">
            <v>90.194125747551709</v>
          </cell>
          <cell r="CF134">
            <v>99.00743866489502</v>
          </cell>
          <cell r="CG134">
            <v>99.96107180182085</v>
          </cell>
          <cell r="CH134">
            <v>101.62746984311617</v>
          </cell>
          <cell r="CI134">
            <v>102.03000386553012</v>
          </cell>
          <cell r="CJ134">
            <v>101.74857746063614</v>
          </cell>
          <cell r="CK134">
            <v>104.77448534030475</v>
          </cell>
          <cell r="CL134">
            <v>102.30285984122811</v>
          </cell>
          <cell r="CM134">
            <v>102.4962082878811</v>
          </cell>
          <cell r="CN134">
            <v>102.8976490876</v>
          </cell>
          <cell r="CO134">
            <v>102.29754636404105</v>
          </cell>
          <cell r="CP134">
            <v>104.61382579501989</v>
          </cell>
          <cell r="CQ134">
            <v>104.67176666143776</v>
          </cell>
          <cell r="CR134">
            <v>103.18057129671799</v>
          </cell>
          <cell r="CS134">
            <v>103.87650755577616</v>
          </cell>
          <cell r="CT134">
            <v>102.72651060365278</v>
          </cell>
          <cell r="CU134">
            <v>104.0069447848059</v>
          </cell>
          <cell r="CV134">
            <v>105.56837539402046</v>
          </cell>
          <cell r="CW134">
            <v>104.59436148804491</v>
          </cell>
          <cell r="CX134">
            <v>103.55133394185918</v>
          </cell>
          <cell r="CY134">
            <v>103.89168403366993</v>
          </cell>
          <cell r="CZ134">
            <v>103.8809344362889</v>
          </cell>
          <cell r="DA134">
            <v>104.83102956947874</v>
          </cell>
          <cell r="DB134">
            <v>104.78198187959909</v>
          </cell>
          <cell r="DC134">
            <v>106.71676955071787</v>
          </cell>
          <cell r="DD134">
            <v>106.21555185287687</v>
          </cell>
          <cell r="DE134">
            <v>106.25138494100443</v>
          </cell>
          <cell r="DF134">
            <v>107.81432376144325</v>
          </cell>
          <cell r="DG134">
            <v>107.97140073240388</v>
          </cell>
          <cell r="DH134">
            <v>107.2678162428632</v>
          </cell>
          <cell r="DI134">
            <v>107.34781767325433</v>
          </cell>
          <cell r="DJ134">
            <v>106.26005775478646</v>
          </cell>
          <cell r="DK134">
            <v>107.80311180062662</v>
          </cell>
          <cell r="DL134">
            <v>107.72117645898587</v>
          </cell>
          <cell r="DM134">
            <v>108.69032874075606</v>
          </cell>
          <cell r="DN134">
            <v>107.85093994439288</v>
          </cell>
          <cell r="DO134">
            <v>106.77370219597834</v>
          </cell>
          <cell r="DP134">
            <v>111.77740148333947</v>
          </cell>
          <cell r="DQ134">
            <v>110.04084827627408</v>
          </cell>
          <cell r="DR134">
            <v>108.86063106222394</v>
          </cell>
          <cell r="DS134">
            <v>108.85265365632482</v>
          </cell>
          <cell r="DT134">
            <v>109.67513704542048</v>
          </cell>
          <cell r="DU134">
            <v>109.90104983724456</v>
          </cell>
          <cell r="DV134">
            <v>114.11246797412902</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1DD6-18C9-4E84-944D-6A3CEB6E677A}">
  <sheetPr>
    <tabColor rgb="FF0000FF"/>
  </sheetPr>
  <dimension ref="A1:O215"/>
  <sheetViews>
    <sheetView showGridLines="0" tabSelected="1" zoomScale="120" zoomScaleNormal="120" zoomScaleSheetLayoutView="100" workbookViewId="0">
      <pane ySplit="1" topLeftCell="A2" activePane="bottomLeft" state="frozenSplit"/>
      <selection sqref="A1:D1"/>
      <selection pane="bottomLeft" activeCell="B2" sqref="B2"/>
    </sheetView>
  </sheetViews>
  <sheetFormatPr baseColWidth="10" defaultColWidth="11.453125" defaultRowHeight="13" x14ac:dyDescent="0.25"/>
  <cols>
    <col min="1" max="7" width="14.453125" style="5" customWidth="1"/>
    <col min="8" max="9" width="13.26953125" style="5" customWidth="1"/>
    <col min="10" max="12" width="14.453125" style="5" customWidth="1"/>
    <col min="13" max="13" width="2.54296875" style="5" customWidth="1"/>
    <col min="14" max="14" width="7.54296875" style="5" customWidth="1"/>
    <col min="15" max="16384" width="11.453125" style="5"/>
  </cols>
  <sheetData>
    <row r="1" spans="1:15" s="2" customFormat="1" ht="15.5" x14ac:dyDescent="0.25">
      <c r="A1" s="1" t="s">
        <v>0</v>
      </c>
      <c r="B1" s="1"/>
      <c r="C1" s="1"/>
      <c r="D1" s="1"/>
      <c r="E1" s="1" t="s">
        <v>1</v>
      </c>
      <c r="F1" s="1"/>
      <c r="G1" s="1"/>
      <c r="H1" s="1"/>
      <c r="I1" s="1" t="s">
        <v>2</v>
      </c>
      <c r="J1" s="1"/>
      <c r="K1" s="1"/>
      <c r="L1" s="1"/>
    </row>
    <row r="2" spans="1:15" ht="15.5" x14ac:dyDescent="0.25">
      <c r="A2" s="3" t="s">
        <v>3</v>
      </c>
      <c r="B2" s="3"/>
      <c r="C2" s="3"/>
      <c r="D2" s="3"/>
      <c r="E2" s="4"/>
      <c r="G2" s="6"/>
      <c r="H2" s="4"/>
      <c r="I2" s="7"/>
      <c r="J2" s="7"/>
      <c r="K2" s="7"/>
      <c r="N2" s="8">
        <v>45261</v>
      </c>
      <c r="O2" s="2"/>
    </row>
    <row r="3" spans="1:15" ht="15.5" x14ac:dyDescent="0.25">
      <c r="A3" s="9" t="s">
        <v>4</v>
      </c>
      <c r="B3" s="4"/>
      <c r="C3" s="4"/>
      <c r="D3" s="4"/>
      <c r="E3" s="4"/>
      <c r="F3" s="6"/>
      <c r="G3" s="6"/>
      <c r="H3" s="4"/>
      <c r="I3" s="4"/>
      <c r="J3" s="4"/>
      <c r="K3" s="4"/>
      <c r="L3" s="10" t="s">
        <v>5</v>
      </c>
      <c r="N3" s="8">
        <v>45261</v>
      </c>
      <c r="O3" s="2"/>
    </row>
    <row r="4" spans="1:15" ht="12.75" customHeight="1" x14ac:dyDescent="0.25">
      <c r="A4" s="5" t="s">
        <v>53</v>
      </c>
      <c r="D4" s="5" t="s">
        <v>6</v>
      </c>
      <c r="N4" s="5" t="b">
        <f>N3=N2</f>
        <v>1</v>
      </c>
    </row>
    <row r="5" spans="1:15" ht="12.75" customHeight="1" x14ac:dyDescent="0.25">
      <c r="N5" s="5" t="s">
        <v>7</v>
      </c>
    </row>
    <row r="6" spans="1:15" ht="12.75" customHeight="1" x14ac:dyDescent="0.25">
      <c r="F6" s="11"/>
      <c r="G6" s="11"/>
    </row>
    <row r="7" spans="1:15" ht="12.75" customHeight="1" x14ac:dyDescent="0.25"/>
    <row r="8" spans="1:15" ht="12.75" customHeight="1" x14ac:dyDescent="0.25"/>
    <row r="9" spans="1:15" ht="12.75" customHeight="1" x14ac:dyDescent="0.25"/>
    <row r="10" spans="1:15" ht="12.75" customHeight="1" x14ac:dyDescent="0.25"/>
    <row r="11" spans="1:15" ht="12.75" customHeight="1" x14ac:dyDescent="0.25"/>
    <row r="12" spans="1:15" ht="12.75" customHeight="1" x14ac:dyDescent="0.25"/>
    <row r="13" spans="1:15" ht="12.75" customHeight="1" x14ac:dyDescent="0.25"/>
    <row r="14" spans="1:15" ht="12.75" customHeight="1" x14ac:dyDescent="0.25"/>
    <row r="15" spans="1:15" ht="12.75" customHeight="1" x14ac:dyDescent="0.25"/>
    <row r="16" spans="1:15" ht="12.75" customHeight="1" x14ac:dyDescent="0.25"/>
    <row r="17" spans="1:1" ht="12.75" customHeight="1" x14ac:dyDescent="0.25"/>
    <row r="18" spans="1:1" ht="12.75" customHeight="1" x14ac:dyDescent="0.25"/>
    <row r="19" spans="1:1" ht="12.75" customHeight="1" x14ac:dyDescent="0.25">
      <c r="A19" s="5" t="s">
        <v>96</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7" ht="12.75" customHeight="1" x14ac:dyDescent="0.25"/>
    <row r="34" spans="1:7" ht="12.75" customHeight="1" x14ac:dyDescent="0.3">
      <c r="A34" s="5" t="s">
        <v>97</v>
      </c>
      <c r="F34" s="12"/>
      <c r="G34" s="12"/>
    </row>
    <row r="35" spans="1:7" ht="12.75" customHeight="1" x14ac:dyDescent="0.25"/>
    <row r="36" spans="1:7" ht="12.75" customHeight="1" x14ac:dyDescent="0.25"/>
    <row r="37" spans="1:7" ht="12.75" customHeight="1" x14ac:dyDescent="0.25"/>
    <row r="38" spans="1:7" ht="12.75" customHeight="1" x14ac:dyDescent="0.25"/>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spans="1:12" s="12" customFormat="1" ht="12.75" customHeight="1" x14ac:dyDescent="0.3">
      <c r="A49" s="12" t="s">
        <v>98</v>
      </c>
    </row>
    <row r="50" spans="1:12" s="13" customFormat="1" ht="12.75" customHeight="1" x14ac:dyDescent="0.3">
      <c r="E50" s="12"/>
    </row>
    <row r="51" spans="1:12" s="13" customFormat="1" ht="12.75" customHeight="1" x14ac:dyDescent="0.3">
      <c r="E51" s="12"/>
    </row>
    <row r="52" spans="1:12" s="13" customFormat="1" ht="12.75" customHeight="1" x14ac:dyDescent="0.3">
      <c r="E52" s="12"/>
    </row>
    <row r="53" spans="1:12" s="13" customFormat="1" ht="12.75" customHeight="1" x14ac:dyDescent="0.3">
      <c r="E53" s="12"/>
    </row>
    <row r="54" spans="1:12" s="13" customFormat="1" ht="12.75" customHeight="1" x14ac:dyDescent="0.3">
      <c r="E54" s="12"/>
    </row>
    <row r="55" spans="1:12" s="13" customFormat="1" ht="12.75" customHeight="1" x14ac:dyDescent="0.3">
      <c r="E55" s="12"/>
    </row>
    <row r="56" spans="1:12" s="13" customFormat="1" ht="12.75" customHeight="1" x14ac:dyDescent="0.3">
      <c r="E56" s="12"/>
    </row>
    <row r="57" spans="1:12" s="13" customFormat="1" ht="12.75" customHeight="1" x14ac:dyDescent="0.3">
      <c r="E57" s="12"/>
    </row>
    <row r="58" spans="1:12" s="13" customFormat="1" ht="12.75" customHeight="1" x14ac:dyDescent="0.3">
      <c r="E58" s="12"/>
    </row>
    <row r="59" spans="1:12" s="13" customFormat="1" ht="12.75" customHeight="1" x14ac:dyDescent="0.3">
      <c r="E59" s="12"/>
    </row>
    <row r="60" spans="1:12" s="13" customFormat="1" ht="12.75" customHeight="1" x14ac:dyDescent="0.3">
      <c r="E60" s="12"/>
    </row>
    <row r="61" spans="1:12" s="13" customFormat="1" ht="12.75" customHeight="1" x14ac:dyDescent="0.3">
      <c r="E61" s="12"/>
    </row>
    <row r="62" spans="1:12" s="13" customFormat="1" ht="12.75" customHeight="1" x14ac:dyDescent="0.3">
      <c r="E62" s="12"/>
    </row>
    <row r="63" spans="1:12" s="13" customFormat="1" ht="12.75" customHeight="1" x14ac:dyDescent="0.3">
      <c r="E63" s="12"/>
    </row>
    <row r="64" spans="1:12" ht="12.75" customHeight="1" x14ac:dyDescent="0.25">
      <c r="A64" s="5" t="s">
        <v>99</v>
      </c>
      <c r="E64" s="14"/>
      <c r="F64" s="14"/>
      <c r="G64" s="14"/>
      <c r="H64" s="14"/>
      <c r="L64" s="14"/>
    </row>
    <row r="65" spans="1:1" ht="12.75" customHeight="1" x14ac:dyDescent="0.25"/>
    <row r="66" spans="1:1" ht="12.75" customHeight="1" x14ac:dyDescent="0.25"/>
    <row r="67" spans="1:1" ht="12.75" customHeight="1" x14ac:dyDescent="0.25"/>
    <row r="68" spans="1:1" ht="12.75" customHeight="1" x14ac:dyDescent="0.25"/>
    <row r="69" spans="1:1" ht="12.75" customHeight="1" x14ac:dyDescent="0.25"/>
    <row r="70" spans="1:1" ht="12.75" customHeight="1" x14ac:dyDescent="0.25"/>
    <row r="71" spans="1:1" ht="12.75" customHeight="1" x14ac:dyDescent="0.25"/>
    <row r="72" spans="1:1" ht="12.75" customHeight="1" x14ac:dyDescent="0.25"/>
    <row r="73" spans="1:1" ht="12.75" customHeight="1" x14ac:dyDescent="0.25"/>
    <row r="74" spans="1:1" ht="12.75" customHeight="1" x14ac:dyDescent="0.25"/>
    <row r="75" spans="1:1" ht="12.75" customHeight="1" x14ac:dyDescent="0.25"/>
    <row r="76" spans="1:1" ht="12.75" customHeight="1" x14ac:dyDescent="0.25"/>
    <row r="77" spans="1:1" ht="12.75" customHeight="1" x14ac:dyDescent="0.25"/>
    <row r="78" spans="1:1" ht="12.75" customHeight="1" x14ac:dyDescent="0.25"/>
    <row r="79" spans="1:1" ht="12.75" customHeight="1" x14ac:dyDescent="0.25">
      <c r="A79" s="5" t="s">
        <v>104</v>
      </c>
    </row>
    <row r="80" spans="1:1"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5" t="s">
        <v>105</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2" customFormat="1" ht="12.75" customHeight="1" x14ac:dyDescent="0.3">
      <c r="A109" s="12" t="s">
        <v>100</v>
      </c>
    </row>
    <row r="110" spans="1:1" s="13" customFormat="1" ht="12.75" customHeight="1" x14ac:dyDescent="0.25"/>
    <row r="111" spans="1:1" s="13" customFormat="1" ht="12.75" customHeight="1" x14ac:dyDescent="0.25"/>
    <row r="112" spans="1:1" s="13" customFormat="1" ht="12.75" customHeight="1" x14ac:dyDescent="0.25"/>
    <row r="113" spans="1:1" s="13" customFormat="1" ht="12.75" customHeight="1" x14ac:dyDescent="0.25"/>
    <row r="114" spans="1:1" s="13" customFormat="1" ht="12.75" customHeight="1" x14ac:dyDescent="0.25"/>
    <row r="115" spans="1:1" s="13" customFormat="1" ht="12.75" customHeight="1" x14ac:dyDescent="0.25"/>
    <row r="116" spans="1:1" s="13" customFormat="1" ht="12.75" customHeight="1" x14ac:dyDescent="0.25"/>
    <row r="117" spans="1:1" s="13" customFormat="1" ht="12.75" customHeight="1" x14ac:dyDescent="0.25"/>
    <row r="118" spans="1:1" s="13" customFormat="1" ht="12.75" customHeight="1" x14ac:dyDescent="0.25"/>
    <row r="119" spans="1:1" s="13" customFormat="1" ht="12.75" customHeight="1" x14ac:dyDescent="0.25"/>
    <row r="120" spans="1:1" s="13" customFormat="1" ht="12.75" customHeight="1" x14ac:dyDescent="0.25"/>
    <row r="121" spans="1:1" s="13" customFormat="1" ht="12.75" customHeight="1" x14ac:dyDescent="0.25"/>
    <row r="122" spans="1:1" s="13" customFormat="1" ht="12.75" customHeight="1" x14ac:dyDescent="0.25"/>
    <row r="123" spans="1:1" s="13" customFormat="1" ht="12.75" customHeight="1" x14ac:dyDescent="0.25"/>
    <row r="124" spans="1:1" ht="12.75" customHeight="1" x14ac:dyDescent="0.25">
      <c r="A124" s="5" t="s">
        <v>106</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5" customFormat="1" ht="12.75" customHeight="1" x14ac:dyDescent="0.25">
      <c r="H130" s="16"/>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2" customFormat="1" ht="12.75" customHeight="1" x14ac:dyDescent="0.3">
      <c r="A139" s="12" t="s">
        <v>101</v>
      </c>
    </row>
    <row r="140" spans="1:8" s="13" customFormat="1" ht="12.75" customHeight="1" x14ac:dyDescent="0.25"/>
    <row r="141" spans="1:8" s="13" customFormat="1" ht="12.75" customHeight="1" x14ac:dyDescent="0.25"/>
    <row r="142" spans="1:8" s="13" customFormat="1" ht="12.75" customHeight="1" x14ac:dyDescent="0.25"/>
    <row r="143" spans="1:8" s="13" customFormat="1" ht="12.75" customHeight="1" x14ac:dyDescent="0.25"/>
    <row r="144" spans="1:8" s="13" customFormat="1" ht="12.75" customHeight="1" x14ac:dyDescent="0.25"/>
    <row r="145" spans="1:4" s="13" customFormat="1" ht="12.75" customHeight="1" x14ac:dyDescent="0.25"/>
    <row r="146" spans="1:4" s="13" customFormat="1" ht="12.75" customHeight="1" x14ac:dyDescent="0.25"/>
    <row r="147" spans="1:4" s="13" customFormat="1" ht="12.75" customHeight="1" x14ac:dyDescent="0.25"/>
    <row r="148" spans="1:4" s="13" customFormat="1" ht="12.75" customHeight="1" x14ac:dyDescent="0.25"/>
    <row r="149" spans="1:4" s="13" customFormat="1" ht="12.75" customHeight="1" x14ac:dyDescent="0.25"/>
    <row r="150" spans="1:4" s="13" customFormat="1" ht="12.75" customHeight="1" x14ac:dyDescent="0.25"/>
    <row r="151" spans="1:4" s="13" customFormat="1" ht="12.75" customHeight="1" x14ac:dyDescent="0.25"/>
    <row r="152" spans="1:4" s="13" customFormat="1" ht="12.75" customHeight="1" x14ac:dyDescent="0.25"/>
    <row r="153" spans="1:4" s="13" customFormat="1" ht="12.75" customHeight="1" x14ac:dyDescent="0.25"/>
    <row r="154" spans="1:4" s="17" customFormat="1" ht="12.75" customHeight="1" x14ac:dyDescent="0.3">
      <c r="A154" s="17" t="s">
        <v>107</v>
      </c>
      <c r="D154" s="18"/>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2" customFormat="1" ht="12.75" customHeight="1" x14ac:dyDescent="0.3">
      <c r="A169" s="12" t="s">
        <v>102</v>
      </c>
    </row>
    <row r="170" spans="1:1" s="13" customFormat="1" ht="12.75" customHeight="1" x14ac:dyDescent="0.25"/>
    <row r="171" spans="1:1" s="13" customFormat="1" ht="12.75" customHeight="1" x14ac:dyDescent="0.25"/>
    <row r="172" spans="1:1" s="13" customFormat="1" ht="12.75" customHeight="1" x14ac:dyDescent="0.25"/>
    <row r="173" spans="1:1" s="13" customFormat="1" ht="12.75" customHeight="1" x14ac:dyDescent="0.25"/>
    <row r="174" spans="1:1" s="13" customFormat="1" ht="12.75" customHeight="1" x14ac:dyDescent="0.25"/>
    <row r="175" spans="1:1" s="13" customFormat="1" ht="12.75" customHeight="1" x14ac:dyDescent="0.25"/>
    <row r="176" spans="1:1" s="13" customFormat="1" ht="12.75" customHeight="1" x14ac:dyDescent="0.25"/>
    <row r="177" spans="1:8" s="13" customFormat="1" ht="12.75" customHeight="1" x14ac:dyDescent="0.25"/>
    <row r="178" spans="1:8" s="13" customFormat="1" ht="12.75" customHeight="1" x14ac:dyDescent="0.25"/>
    <row r="179" spans="1:8" s="13" customFormat="1" ht="12.75" customHeight="1" x14ac:dyDescent="0.25"/>
    <row r="180" spans="1:8" s="13" customFormat="1" ht="12.75" customHeight="1" x14ac:dyDescent="0.25"/>
    <row r="181" spans="1:8" s="13" customFormat="1" ht="12.75" customHeight="1" x14ac:dyDescent="0.25"/>
    <row r="182" spans="1:8" s="13" customFormat="1" ht="12.75" customHeight="1" x14ac:dyDescent="0.25"/>
    <row r="183" spans="1:8" s="17" customFormat="1" ht="12.75" customHeight="1" x14ac:dyDescent="0.3">
      <c r="A183" s="17" t="s">
        <v>108</v>
      </c>
      <c r="D183" s="18"/>
      <c r="H183" s="5"/>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3" customFormat="1" ht="12.75" customHeight="1" x14ac:dyDescent="0.3">
      <c r="A198" s="12" t="s">
        <v>103</v>
      </c>
      <c r="B198" s="12"/>
      <c r="C198" s="12"/>
      <c r="D198" s="14"/>
      <c r="E198" s="12"/>
      <c r="F198" s="12"/>
      <c r="G198" s="12"/>
      <c r="H198" s="12"/>
      <c r="I198" s="12"/>
      <c r="J198" s="12"/>
      <c r="K198" s="12"/>
      <c r="L198" s="12"/>
    </row>
    <row r="199" spans="1:12" s="13" customFormat="1" ht="12.75" customHeight="1" x14ac:dyDescent="0.25"/>
    <row r="200" spans="1:12" s="13" customFormat="1" ht="12.75" customHeight="1" x14ac:dyDescent="0.25"/>
    <row r="201" spans="1:12" s="13" customFormat="1" ht="12.75" customHeight="1" x14ac:dyDescent="0.25"/>
    <row r="202" spans="1:12" s="13" customFormat="1" ht="12.75" customHeight="1" x14ac:dyDescent="0.25"/>
    <row r="203" spans="1:12" s="13" customFormat="1" ht="12.75" customHeight="1" x14ac:dyDescent="0.25"/>
    <row r="204" spans="1:12" s="13" customFormat="1" ht="12.75" customHeight="1" x14ac:dyDescent="0.25"/>
    <row r="205" spans="1:12" s="13" customFormat="1" ht="12.75" customHeight="1" x14ac:dyDescent="0.25"/>
    <row r="206" spans="1:12" s="13" customFormat="1" ht="12.75" customHeight="1" x14ac:dyDescent="0.25"/>
    <row r="207" spans="1:12" s="13" customFormat="1" ht="12.75" customHeight="1" x14ac:dyDescent="0.25"/>
    <row r="208" spans="1:12" s="13" customFormat="1" ht="12.75" customHeight="1" x14ac:dyDescent="0.25"/>
    <row r="209" spans="1:1" s="13" customFormat="1" ht="12.75" customHeight="1" x14ac:dyDescent="0.25"/>
    <row r="210" spans="1:1" s="13" customFormat="1" ht="12.75" customHeight="1" x14ac:dyDescent="0.25"/>
    <row r="211" spans="1:1" s="13" customFormat="1" ht="12.75" customHeight="1" x14ac:dyDescent="0.25"/>
    <row r="212" spans="1:1" s="13" customFormat="1" ht="12.75" customHeight="1" x14ac:dyDescent="0.3">
      <c r="A212" s="12"/>
    </row>
    <row r="213" spans="1:1" ht="12.75" customHeight="1" x14ac:dyDescent="0.25"/>
    <row r="214" spans="1:1" ht="12.75" customHeight="1" x14ac:dyDescent="0.25"/>
    <row r="215" spans="1:1" ht="12.75" customHeight="1" x14ac:dyDescent="0.25"/>
  </sheetData>
  <mergeCells count="3">
    <mergeCell ref="A1:D1"/>
    <mergeCell ref="E1:H1"/>
    <mergeCell ref="I1:L1"/>
  </mergeCells>
  <conditionalFormatting sqref="N4">
    <cfRule type="cellIs" dxfId="50" priority="1" operator="equal">
      <formula>FALSE</formula>
    </cfRule>
  </conditionalFormatting>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A3FF-6A3D-4321-BC31-2D92620BF7D0}">
  <sheetPr>
    <tabColor rgb="FF0000FF"/>
  </sheetPr>
  <dimension ref="A1:GH105"/>
  <sheetViews>
    <sheetView zoomScaleNormal="100" workbookViewId="0">
      <selection activeCell="A2" sqref="A2"/>
    </sheetView>
  </sheetViews>
  <sheetFormatPr baseColWidth="10" defaultColWidth="11.453125" defaultRowHeight="11.5" x14ac:dyDescent="0.25"/>
  <cols>
    <col min="1" max="2" width="2.1796875" style="20" customWidth="1"/>
    <col min="3" max="3" width="44.54296875" style="20" bestFit="1" customWidth="1"/>
    <col min="4" max="4" width="10.453125" style="20" customWidth="1"/>
    <col min="5" max="6" width="9.54296875" style="20" customWidth="1"/>
    <col min="7" max="7" width="10.54296875" style="20" customWidth="1"/>
    <col min="8" max="8" width="9.54296875" style="20" customWidth="1"/>
    <col min="9" max="9" width="10.54296875" style="20" customWidth="1"/>
    <col min="10" max="13" width="9.54296875" style="20" customWidth="1"/>
    <col min="14" max="190" width="11.453125" style="20"/>
    <col min="191" max="16384" width="11.453125" style="118"/>
  </cols>
  <sheetData>
    <row r="1" spans="1:13" s="20" customFormat="1" x14ac:dyDescent="0.25">
      <c r="A1" s="19"/>
      <c r="C1" s="21"/>
      <c r="E1" s="22"/>
      <c r="G1" s="23"/>
    </row>
    <row r="2" spans="1:13" s="22" customFormat="1" x14ac:dyDescent="0.25">
      <c r="A2" s="19"/>
      <c r="G2" s="24"/>
    </row>
    <row r="3" spans="1:13" s="22" customFormat="1" x14ac:dyDescent="0.25">
      <c r="A3" s="19"/>
    </row>
    <row r="4" spans="1:13" s="22" customFormat="1" ht="24" customHeight="1" x14ac:dyDescent="0.25">
      <c r="A4" s="19"/>
      <c r="C4" s="25" t="s">
        <v>8</v>
      </c>
      <c r="D4" s="26" t="s">
        <v>6</v>
      </c>
      <c r="E4" s="27"/>
      <c r="F4" s="27"/>
      <c r="G4" s="28"/>
      <c r="H4" s="26" t="s">
        <v>9</v>
      </c>
      <c r="I4" s="27"/>
      <c r="J4" s="27"/>
      <c r="K4" s="28"/>
      <c r="L4" s="26" t="s">
        <v>10</v>
      </c>
      <c r="M4" s="28"/>
    </row>
    <row r="5" spans="1:13" s="22" customFormat="1" ht="53.25" customHeight="1" x14ac:dyDescent="0.25">
      <c r="A5" s="19"/>
      <c r="C5" s="29"/>
      <c r="D5" s="30" t="s">
        <v>82</v>
      </c>
      <c r="E5" s="31" t="s">
        <v>83</v>
      </c>
      <c r="F5" s="32"/>
      <c r="G5" s="33" t="s">
        <v>84</v>
      </c>
      <c r="H5" s="34" t="s">
        <v>85</v>
      </c>
      <c r="I5" s="35" t="s">
        <v>86</v>
      </c>
      <c r="J5" s="31" t="s">
        <v>87</v>
      </c>
      <c r="K5" s="36"/>
      <c r="L5" s="31" t="s">
        <v>88</v>
      </c>
      <c r="M5" s="37"/>
    </row>
    <row r="6" spans="1:13" s="22" customFormat="1" ht="36" customHeight="1" x14ac:dyDescent="0.25">
      <c r="A6" s="19"/>
      <c r="C6" s="38"/>
      <c r="D6" s="39"/>
      <c r="E6" s="33" t="s">
        <v>11</v>
      </c>
      <c r="F6" s="40" t="s">
        <v>12</v>
      </c>
      <c r="G6" s="33" t="s">
        <v>12</v>
      </c>
      <c r="H6" s="41"/>
      <c r="I6" s="42"/>
      <c r="J6" s="33" t="s">
        <v>11</v>
      </c>
      <c r="K6" s="33" t="s">
        <v>12</v>
      </c>
      <c r="L6" s="33" t="s">
        <v>11</v>
      </c>
      <c r="M6" s="33" t="s">
        <v>12</v>
      </c>
    </row>
    <row r="7" spans="1:13" s="22" customFormat="1" ht="14" x14ac:dyDescent="0.25">
      <c r="A7" s="19"/>
      <c r="C7" s="43" t="s">
        <v>13</v>
      </c>
      <c r="D7" s="44">
        <v>442.03179900000003</v>
      </c>
      <c r="E7" s="45">
        <v>1.0716516400239851E-3</v>
      </c>
      <c r="F7" s="46">
        <v>5.1954112499916105E-2</v>
      </c>
      <c r="G7" s="47">
        <v>4.1402043504503716E-2</v>
      </c>
      <c r="H7" s="48">
        <v>2.2074804986170538E-2</v>
      </c>
      <c r="I7" s="49">
        <v>5098.4981930000004</v>
      </c>
      <c r="J7" s="45">
        <v>-5.2185104274095062E-3</v>
      </c>
      <c r="K7" s="47">
        <v>-3.1082441475341893E-3</v>
      </c>
      <c r="L7" s="45">
        <v>-5.2185104274095062E-3</v>
      </c>
      <c r="M7" s="45">
        <v>-3.1082441475341893E-3</v>
      </c>
    </row>
    <row r="8" spans="1:13" s="22" customFormat="1" x14ac:dyDescent="0.25">
      <c r="A8" s="19"/>
      <c r="C8" s="50" t="s">
        <v>14</v>
      </c>
      <c r="D8" s="51">
        <v>272.24349200000006</v>
      </c>
      <c r="E8" s="52">
        <v>-1.9696678367765008E-2</v>
      </c>
      <c r="F8" s="53">
        <v>4.01516383427023E-2</v>
      </c>
      <c r="G8" s="54">
        <v>4.5680663978717284E-2</v>
      </c>
      <c r="H8" s="55">
        <v>9.9038084650062697E-3</v>
      </c>
      <c r="I8" s="56">
        <v>3197.4765990000001</v>
      </c>
      <c r="J8" s="57">
        <v>-1.560240143013325E-2</v>
      </c>
      <c r="K8" s="58">
        <v>-1.2055679674105035E-2</v>
      </c>
      <c r="L8" s="57">
        <v>-1.560240143013325E-2</v>
      </c>
      <c r="M8" s="57">
        <v>-1.2055679674105035E-2</v>
      </c>
    </row>
    <row r="9" spans="1:13" s="22" customFormat="1" x14ac:dyDescent="0.25">
      <c r="A9" s="19"/>
      <c r="C9" s="59" t="s">
        <v>15</v>
      </c>
      <c r="D9" s="60">
        <v>84.617150999999993</v>
      </c>
      <c r="E9" s="61">
        <v>5.4195278071069719E-3</v>
      </c>
      <c r="F9" s="62">
        <v>6.2775281374765513E-2</v>
      </c>
      <c r="G9" s="63">
        <v>3.6338877843455242E-2</v>
      </c>
      <c r="H9" s="64">
        <v>-7.0828653561449961E-4</v>
      </c>
      <c r="I9" s="65">
        <v>1023.4887850000001</v>
      </c>
      <c r="J9" s="66">
        <v>1.9298570890896372E-2</v>
      </c>
      <c r="K9" s="67">
        <v>2.3711933451201928E-2</v>
      </c>
      <c r="L9" s="66">
        <v>1.9298570890896372E-2</v>
      </c>
      <c r="M9" s="66">
        <v>2.3711933451201928E-2</v>
      </c>
    </row>
    <row r="10" spans="1:13" s="22" customFormat="1" x14ac:dyDescent="0.25">
      <c r="A10" s="19"/>
      <c r="C10" s="68" t="s">
        <v>16</v>
      </c>
      <c r="D10" s="60">
        <v>24.074475</v>
      </c>
      <c r="E10" s="61">
        <v>5.4195278071069719E-3</v>
      </c>
      <c r="F10" s="62">
        <v>6.3791000684930266E-2</v>
      </c>
      <c r="G10" s="63">
        <v>5.2498767952117165E-2</v>
      </c>
      <c r="H10" s="64">
        <v>-4.9331905028637379E-2</v>
      </c>
      <c r="I10" s="65">
        <v>271.52196199999997</v>
      </c>
      <c r="J10" s="66">
        <v>-2.6464478415190062E-2</v>
      </c>
      <c r="K10" s="67">
        <v>-2.3080922629933109E-2</v>
      </c>
      <c r="L10" s="66">
        <v>-2.6464478415190062E-2</v>
      </c>
      <c r="M10" s="66">
        <v>-2.3080922629933109E-2</v>
      </c>
    </row>
    <row r="11" spans="1:13" s="22" customFormat="1" x14ac:dyDescent="0.25">
      <c r="A11" s="19"/>
      <c r="C11" s="68" t="s">
        <v>17</v>
      </c>
      <c r="D11" s="60">
        <v>47.510062999999995</v>
      </c>
      <c r="E11" s="61">
        <v>8.3605308388225996E-3</v>
      </c>
      <c r="F11" s="62">
        <v>7.9228252106856578E-2</v>
      </c>
      <c r="G11" s="63">
        <v>2.8988657150562869E-2</v>
      </c>
      <c r="H11" s="64">
        <v>1.866050254876761E-2</v>
      </c>
      <c r="I11" s="65">
        <v>578.19760899999994</v>
      </c>
      <c r="J11" s="66">
        <v>4.3919552670063977E-2</v>
      </c>
      <c r="K11" s="67">
        <v>4.7784694866787714E-2</v>
      </c>
      <c r="L11" s="66">
        <v>4.3919552670063977E-2</v>
      </c>
      <c r="M11" s="66">
        <v>4.7784694866787714E-2</v>
      </c>
    </row>
    <row r="12" spans="1:13" s="22" customFormat="1" x14ac:dyDescent="0.25">
      <c r="C12" s="68" t="s">
        <v>18</v>
      </c>
      <c r="D12" s="60">
        <v>12.034558000000001</v>
      </c>
      <c r="E12" s="61">
        <v>-9.0510421878852942E-2</v>
      </c>
      <c r="F12" s="62">
        <v>-1.5154373083147155E-3</v>
      </c>
      <c r="G12" s="63">
        <v>3.0999352447435902E-2</v>
      </c>
      <c r="H12" s="64">
        <v>1.8145170136860456E-2</v>
      </c>
      <c r="I12" s="65">
        <v>161.95632000000001</v>
      </c>
      <c r="J12" s="66">
        <v>1.1860567343793482E-2</v>
      </c>
      <c r="K12" s="67">
        <v>1.9933055610969364E-2</v>
      </c>
      <c r="L12" s="66">
        <v>1.1860567343793482E-2</v>
      </c>
      <c r="M12" s="66">
        <v>1.9933055610969364E-2</v>
      </c>
    </row>
    <row r="13" spans="1:13" s="22" customFormat="1" x14ac:dyDescent="0.25">
      <c r="C13" s="69" t="s">
        <v>19</v>
      </c>
      <c r="D13" s="60">
        <v>83.725078000000011</v>
      </c>
      <c r="E13" s="61">
        <v>3.483217763070301E-2</v>
      </c>
      <c r="F13" s="62">
        <v>6.5822871415804896E-2</v>
      </c>
      <c r="G13" s="63">
        <v>6.2250123123871903E-2</v>
      </c>
      <c r="H13" s="64">
        <v>-1.8234254783097148E-3</v>
      </c>
      <c r="I13" s="65">
        <v>947.59256700000003</v>
      </c>
      <c r="J13" s="66">
        <v>-1.2268603056225569E-2</v>
      </c>
      <c r="K13" s="67">
        <v>-1.2199969714605019E-2</v>
      </c>
      <c r="L13" s="66">
        <v>-1.2268603056225569E-2</v>
      </c>
      <c r="M13" s="66">
        <v>-1.2199969714605019E-2</v>
      </c>
    </row>
    <row r="14" spans="1:13" s="22" customFormat="1" x14ac:dyDescent="0.25">
      <c r="C14" s="70" t="s">
        <v>20</v>
      </c>
      <c r="D14" s="60">
        <v>22.631226999999999</v>
      </c>
      <c r="E14" s="61">
        <v>4.6744288360704989E-2</v>
      </c>
      <c r="F14" s="62">
        <v>8.1452998322927295E-2</v>
      </c>
      <c r="G14" s="63">
        <v>3.6890015630092865E-2</v>
      </c>
      <c r="H14" s="64">
        <v>4.9932413122510955E-3</v>
      </c>
      <c r="I14" s="65">
        <v>227.42436999999998</v>
      </c>
      <c r="J14" s="66">
        <v>3.329588665633465E-2</v>
      </c>
      <c r="K14" s="67">
        <v>3.2674585122635547E-2</v>
      </c>
      <c r="L14" s="66">
        <v>3.329588665633465E-2</v>
      </c>
      <c r="M14" s="66">
        <v>3.2674585122635547E-2</v>
      </c>
    </row>
    <row r="15" spans="1:13" s="22" customFormat="1" x14ac:dyDescent="0.25">
      <c r="C15" s="70" t="s">
        <v>21</v>
      </c>
      <c r="D15" s="60">
        <v>57.252099000000001</v>
      </c>
      <c r="E15" s="61">
        <v>2.5028175603931224E-2</v>
      </c>
      <c r="F15" s="62">
        <v>5.5643340320841173E-2</v>
      </c>
      <c r="G15" s="63">
        <v>7.3014778704701522E-2</v>
      </c>
      <c r="H15" s="64">
        <v>-5.3553710240852315E-3</v>
      </c>
      <c r="I15" s="65">
        <v>682.13364000000001</v>
      </c>
      <c r="J15" s="66">
        <v>-3.1862184622057255E-2</v>
      </c>
      <c r="K15" s="67">
        <v>-3.1656338190906075E-2</v>
      </c>
      <c r="L15" s="66">
        <v>-3.1862184622057255E-2</v>
      </c>
      <c r="M15" s="66">
        <v>-3.1656338190906075E-2</v>
      </c>
    </row>
    <row r="16" spans="1:13" s="22" customFormat="1" x14ac:dyDescent="0.25">
      <c r="C16" s="71" t="s">
        <v>22</v>
      </c>
      <c r="D16" s="60">
        <v>13.257002</v>
      </c>
      <c r="E16" s="61">
        <v>-0.2030676690246811</v>
      </c>
      <c r="F16" s="62">
        <v>-0.14289090740711541</v>
      </c>
      <c r="G16" s="63">
        <v>1.7022548540406746E-2</v>
      </c>
      <c r="H16" s="64">
        <v>-0.14463350698463473</v>
      </c>
      <c r="I16" s="65">
        <v>160.72433400000003</v>
      </c>
      <c r="J16" s="66">
        <v>-0.26069749966835309</v>
      </c>
      <c r="K16" s="67">
        <v>-0.25703370368787781</v>
      </c>
      <c r="L16" s="66">
        <v>-0.26069749966835309</v>
      </c>
      <c r="M16" s="66">
        <v>-0.25703370368787781</v>
      </c>
    </row>
    <row r="17" spans="1:14" s="22" customFormat="1" x14ac:dyDescent="0.25">
      <c r="C17" s="59" t="s">
        <v>23</v>
      </c>
      <c r="D17" s="60">
        <v>27.916307</v>
      </c>
      <c r="E17" s="61">
        <v>-3.4676937421431742E-2</v>
      </c>
      <c r="F17" s="62">
        <v>1.2938011312808584E-2</v>
      </c>
      <c r="G17" s="63">
        <v>1.961424388736499E-2</v>
      </c>
      <c r="H17" s="72">
        <v>5.7892804143101051E-2</v>
      </c>
      <c r="I17" s="65">
        <v>313.57408500000003</v>
      </c>
      <c r="J17" s="73">
        <v>4.6114133284880898E-2</v>
      </c>
      <c r="K17" s="67">
        <v>4.7829495770859376E-2</v>
      </c>
      <c r="L17" s="66">
        <v>4.6114133284880898E-2</v>
      </c>
      <c r="M17" s="66">
        <v>4.7829495770859376E-2</v>
      </c>
    </row>
    <row r="18" spans="1:14" s="22" customFormat="1" x14ac:dyDescent="0.25">
      <c r="C18" s="59" t="s">
        <v>24</v>
      </c>
      <c r="D18" s="60">
        <v>57.423471000000006</v>
      </c>
      <c r="E18" s="61">
        <v>-5.0539103122879347E-2</v>
      </c>
      <c r="F18" s="62">
        <v>3.353769087423264E-2</v>
      </c>
      <c r="G18" s="63">
        <v>5.8007043854248375E-2</v>
      </c>
      <c r="H18" s="64">
        <v>7.5771339882549915E-2</v>
      </c>
      <c r="I18" s="65">
        <v>693.44591400000013</v>
      </c>
      <c r="J18" s="66">
        <v>-2.6586609376139658E-2</v>
      </c>
      <c r="K18" s="67">
        <v>-1.9399050433307141E-2</v>
      </c>
      <c r="L18" s="66">
        <v>-2.6586609376139658E-2</v>
      </c>
      <c r="M18" s="66">
        <v>-1.9399050433307141E-2</v>
      </c>
    </row>
    <row r="19" spans="1:14" s="22" customFormat="1" x14ac:dyDescent="0.25">
      <c r="A19" s="20"/>
      <c r="C19" s="68" t="s">
        <v>25</v>
      </c>
      <c r="D19" s="60">
        <v>36.494169999999997</v>
      </c>
      <c r="E19" s="61">
        <v>-5.5209632250075025E-2</v>
      </c>
      <c r="F19" s="62">
        <v>2.4253241389261548E-2</v>
      </c>
      <c r="G19" s="63">
        <v>6.7798104749986932E-2</v>
      </c>
      <c r="H19" s="64">
        <v>0.11430135911779593</v>
      </c>
      <c r="I19" s="65">
        <v>441.96094399999998</v>
      </c>
      <c r="J19" s="66">
        <v>-4.7426592312302396E-2</v>
      </c>
      <c r="K19" s="67">
        <v>-4.104456935216938E-2</v>
      </c>
      <c r="L19" s="66">
        <v>-4.7426592312302396E-2</v>
      </c>
      <c r="M19" s="66">
        <v>-4.104456935216938E-2</v>
      </c>
    </row>
    <row r="20" spans="1:14" s="22" customFormat="1" x14ac:dyDescent="0.25">
      <c r="A20" s="20"/>
      <c r="C20" s="68" t="s">
        <v>26</v>
      </c>
      <c r="D20" s="60">
        <v>20.929300999999999</v>
      </c>
      <c r="E20" s="61">
        <v>-4.228373856959744E-2</v>
      </c>
      <c r="F20" s="62">
        <v>5.0550205157876116E-2</v>
      </c>
      <c r="G20" s="63">
        <v>4.0955038593395887E-2</v>
      </c>
      <c r="H20" s="64">
        <v>1.0506863040073533E-2</v>
      </c>
      <c r="I20" s="65">
        <v>251.48496999999998</v>
      </c>
      <c r="J20" s="66">
        <v>1.2335389811968245E-2</v>
      </c>
      <c r="K20" s="67">
        <v>2.10314418973363E-2</v>
      </c>
      <c r="L20" s="66">
        <v>1.2335389811968245E-2</v>
      </c>
      <c r="M20" s="66">
        <v>2.10314418973363E-2</v>
      </c>
    </row>
    <row r="21" spans="1:14" s="22" customFormat="1" x14ac:dyDescent="0.25">
      <c r="C21" s="74" t="s">
        <v>27</v>
      </c>
      <c r="D21" s="51">
        <v>169.788307</v>
      </c>
      <c r="E21" s="52">
        <v>3.6273479466663927E-2</v>
      </c>
      <c r="F21" s="53">
        <v>7.2468720291558597E-2</v>
      </c>
      <c r="G21" s="54">
        <v>3.4267931391935624E-2</v>
      </c>
      <c r="H21" s="75">
        <v>4.3804293940068018E-2</v>
      </c>
      <c r="I21" s="56">
        <v>1901.0215939999998</v>
      </c>
      <c r="J21" s="57">
        <v>1.2750003188847447E-2</v>
      </c>
      <c r="K21" s="58">
        <v>1.2347249561502016E-2</v>
      </c>
      <c r="L21" s="57">
        <v>1.2750003188847447E-2</v>
      </c>
      <c r="M21" s="57">
        <v>1.2347249561502016E-2</v>
      </c>
    </row>
    <row r="22" spans="1:14" s="22" customFormat="1" ht="12.75" customHeight="1" x14ac:dyDescent="0.25">
      <c r="C22" s="76" t="s">
        <v>28</v>
      </c>
      <c r="D22" s="60">
        <v>130.332504</v>
      </c>
      <c r="E22" s="61">
        <v>4.4234453524143014E-2</v>
      </c>
      <c r="F22" s="62">
        <v>7.6718504062523563E-2</v>
      </c>
      <c r="G22" s="63">
        <v>2.0946758542623289E-2</v>
      </c>
      <c r="H22" s="64">
        <v>5.7031887812919901E-2</v>
      </c>
      <c r="I22" s="65">
        <v>1446.4581300000002</v>
      </c>
      <c r="J22" s="66">
        <v>1.5623450398735583E-2</v>
      </c>
      <c r="K22" s="67">
        <v>1.4481006020947707E-2</v>
      </c>
      <c r="L22" s="66">
        <v>1.5623450398735583E-2</v>
      </c>
      <c r="M22" s="66">
        <v>1.4481006020947707E-2</v>
      </c>
    </row>
    <row r="23" spans="1:14" s="22" customFormat="1" ht="12.75" customHeight="1" x14ac:dyDescent="0.25">
      <c r="C23" s="77" t="s">
        <v>29</v>
      </c>
      <c r="D23" s="60">
        <v>122.198481</v>
      </c>
      <c r="E23" s="61">
        <v>5.1928076424712755E-2</v>
      </c>
      <c r="F23" s="62">
        <v>8.3710616364414125E-2</v>
      </c>
      <c r="G23" s="63">
        <v>2.9004683887581484E-2</v>
      </c>
      <c r="H23" s="64">
        <v>7.6324272312828345E-2</v>
      </c>
      <c r="I23" s="65">
        <v>1355.8135689999997</v>
      </c>
      <c r="J23" s="66">
        <v>2.2197131605885545E-2</v>
      </c>
      <c r="K23" s="67">
        <v>2.0604665514165399E-2</v>
      </c>
      <c r="L23" s="66">
        <v>2.2197131605885545E-2</v>
      </c>
      <c r="M23" s="66">
        <v>2.0604665514165399E-2</v>
      </c>
    </row>
    <row r="24" spans="1:14" s="22" customFormat="1" ht="12.75" customHeight="1" x14ac:dyDescent="0.25">
      <c r="A24" s="20"/>
      <c r="C24" s="70" t="s">
        <v>30</v>
      </c>
      <c r="D24" s="78">
        <v>8.1340230000000009</v>
      </c>
      <c r="E24" s="61">
        <v>-5.9143654269236401E-2</v>
      </c>
      <c r="F24" s="62">
        <v>-2.9531215497637375E-2</v>
      </c>
      <c r="G24" s="63">
        <v>-9.8803519242430249E-2</v>
      </c>
      <c r="H24" s="64">
        <v>-0.15089661629679496</v>
      </c>
      <c r="I24" s="65">
        <v>90.644560999999996</v>
      </c>
      <c r="J24" s="66">
        <v>-7.3497311560225764E-2</v>
      </c>
      <c r="K24" s="67">
        <v>-6.9179736852665208E-2</v>
      </c>
      <c r="L24" s="66">
        <v>-7.3497311560225764E-2</v>
      </c>
      <c r="M24" s="66">
        <v>-6.9179736852665208E-2</v>
      </c>
    </row>
    <row r="25" spans="1:14" s="22" customFormat="1" ht="12.75" customHeight="1" x14ac:dyDescent="0.25">
      <c r="C25" s="76" t="s">
        <v>31</v>
      </c>
      <c r="D25" s="60">
        <v>39.455803000000003</v>
      </c>
      <c r="E25" s="61">
        <v>1.0817901178427514E-2</v>
      </c>
      <c r="F25" s="62">
        <v>5.9388426482244183E-2</v>
      </c>
      <c r="G25" s="63">
        <v>7.827965723507857E-2</v>
      </c>
      <c r="H25" s="64">
        <v>4.1841693686099912E-3</v>
      </c>
      <c r="I25" s="65">
        <v>454.56346400000001</v>
      </c>
      <c r="J25" s="66">
        <v>3.7136814074980595E-3</v>
      </c>
      <c r="K25" s="67">
        <v>5.6197364683185924E-3</v>
      </c>
      <c r="L25" s="66">
        <v>3.7136814074980595E-3</v>
      </c>
      <c r="M25" s="66">
        <v>5.6197364683185924E-3</v>
      </c>
    </row>
    <row r="26" spans="1:14" s="22" customFormat="1" ht="12.75" customHeight="1" x14ac:dyDescent="0.25">
      <c r="C26" s="79" t="s">
        <v>32</v>
      </c>
      <c r="D26" s="80">
        <v>384.60832800000003</v>
      </c>
      <c r="E26" s="81">
        <v>9.262673691171841E-3</v>
      </c>
      <c r="F26" s="82">
        <v>5.4927610053570275E-2</v>
      </c>
      <c r="G26" s="83">
        <v>3.8823004651157067E-2</v>
      </c>
      <c r="H26" s="84">
        <v>1.3916539696568364E-2</v>
      </c>
      <c r="I26" s="85">
        <v>4405.0522790000005</v>
      </c>
      <c r="J26" s="86">
        <v>-1.7689706132828498E-3</v>
      </c>
      <c r="K26" s="87">
        <v>-4.8214024995163474E-4</v>
      </c>
      <c r="L26" s="86">
        <v>-1.7689706132828498E-3</v>
      </c>
      <c r="M26" s="86">
        <v>-4.8214024995163474E-4</v>
      </c>
    </row>
    <row r="27" spans="1:14" s="22" customFormat="1" ht="12.75" hidden="1" customHeight="1" x14ac:dyDescent="0.25">
      <c r="C27" s="59"/>
      <c r="D27" s="60"/>
      <c r="E27" s="61"/>
      <c r="F27" s="62"/>
      <c r="G27" s="63"/>
      <c r="H27" s="88"/>
      <c r="I27" s="65"/>
      <c r="J27" s="66"/>
      <c r="K27" s="67"/>
      <c r="L27" s="66"/>
      <c r="M27" s="66"/>
    </row>
    <row r="28" spans="1:14" s="22" customFormat="1" ht="12.75" hidden="1" customHeight="1" x14ac:dyDescent="0.25">
      <c r="C28" s="59"/>
      <c r="D28" s="60"/>
      <c r="E28" s="61"/>
      <c r="F28" s="62"/>
      <c r="G28" s="63"/>
      <c r="H28" s="88"/>
      <c r="I28" s="65"/>
      <c r="J28" s="66"/>
      <c r="K28" s="67"/>
      <c r="L28" s="66"/>
      <c r="M28" s="66"/>
    </row>
    <row r="29" spans="1:14" s="22" customFormat="1" ht="12.75" hidden="1" customHeight="1" x14ac:dyDescent="0.25">
      <c r="C29" s="59"/>
      <c r="D29" s="60"/>
      <c r="E29" s="61"/>
      <c r="F29" s="62"/>
      <c r="G29" s="63"/>
      <c r="H29" s="88"/>
      <c r="I29" s="65"/>
      <c r="J29" s="66"/>
      <c r="K29" s="67"/>
      <c r="L29" s="66"/>
      <c r="M29" s="66"/>
    </row>
    <row r="30" spans="1:14" s="22" customFormat="1" ht="12.75" customHeight="1" x14ac:dyDescent="0.25">
      <c r="C30" s="89" t="s">
        <v>33</v>
      </c>
      <c r="D30" s="44">
        <v>65.694413999999995</v>
      </c>
      <c r="E30" s="90">
        <v>-2.4973139955857371E-2</v>
      </c>
      <c r="F30" s="91">
        <v>2.89954661222529E-2</v>
      </c>
      <c r="G30" s="90">
        <v>-1.8568619060345126E-3</v>
      </c>
      <c r="H30" s="92">
        <v>-9.2312450335402252E-3</v>
      </c>
      <c r="I30" s="93">
        <v>754.33722599999999</v>
      </c>
      <c r="J30" s="90">
        <v>4.6154080467823322E-2</v>
      </c>
      <c r="K30" s="90">
        <v>5.3617650542258311E-2</v>
      </c>
      <c r="L30" s="90">
        <v>4.6154080467823322E-2</v>
      </c>
      <c r="M30" s="90">
        <v>5.3617650542258311E-2</v>
      </c>
    </row>
    <row r="31" spans="1:14" s="22" customFormat="1" ht="12.75" customHeight="1" x14ac:dyDescent="0.25">
      <c r="C31" s="76" t="s">
        <v>34</v>
      </c>
      <c r="D31" s="94">
        <v>57.390794</v>
      </c>
      <c r="E31" s="66">
        <v>-2.5343420733690114E-2</v>
      </c>
      <c r="F31" s="95">
        <v>3.1932584150940135E-2</v>
      </c>
      <c r="G31" s="66">
        <v>-3.5806919305602092E-3</v>
      </c>
      <c r="H31" s="96">
        <v>1.6702803925188636E-2</v>
      </c>
      <c r="I31" s="97">
        <v>661.02615600000001</v>
      </c>
      <c r="J31" s="66">
        <v>5.1876439102177319E-2</v>
      </c>
      <c r="K31" s="66">
        <v>5.9344405818107626E-2</v>
      </c>
      <c r="L31" s="66">
        <v>5.1876439102177319E-2</v>
      </c>
      <c r="M31" s="66">
        <v>5.9344405818107626E-2</v>
      </c>
      <c r="N31" s="98"/>
    </row>
    <row r="32" spans="1:14" s="22" customFormat="1" ht="12.75" customHeight="1" x14ac:dyDescent="0.25">
      <c r="C32" s="99" t="s">
        <v>35</v>
      </c>
      <c r="D32" s="60">
        <v>46.238970999999999</v>
      </c>
      <c r="E32" s="66">
        <v>-2.562055433435817E-2</v>
      </c>
      <c r="F32" s="95">
        <v>2.7258682454211813E-2</v>
      </c>
      <c r="G32" s="66">
        <v>-5.2156282134259158E-3</v>
      </c>
      <c r="H32" s="96">
        <v>7.7106714030672485E-4</v>
      </c>
      <c r="I32" s="97">
        <v>529.59042599999998</v>
      </c>
      <c r="J32" s="66">
        <v>4.4738392639110502E-2</v>
      </c>
      <c r="K32" s="66">
        <v>5.2629977555505914E-2</v>
      </c>
      <c r="L32" s="66">
        <v>4.4738392639110502E-2</v>
      </c>
      <c r="M32" s="66">
        <v>5.2629977555505914E-2</v>
      </c>
      <c r="N32" s="98"/>
    </row>
    <row r="33" spans="2:14" s="22" customFormat="1" ht="12.75" customHeight="1" x14ac:dyDescent="0.25">
      <c r="C33" s="99" t="s">
        <v>36</v>
      </c>
      <c r="D33" s="60">
        <v>4.3351620000000004</v>
      </c>
      <c r="E33" s="66">
        <v>6.6411196726940958E-2</v>
      </c>
      <c r="F33" s="95">
        <v>0.14896537475220706</v>
      </c>
      <c r="G33" s="66">
        <v>4.1625569873263935E-2</v>
      </c>
      <c r="H33" s="96">
        <v>0.18924126020083243</v>
      </c>
      <c r="I33" s="97">
        <v>53.900835999999998</v>
      </c>
      <c r="J33" s="66">
        <v>0.10592243877926855</v>
      </c>
      <c r="K33" s="66">
        <v>0.15784991749670829</v>
      </c>
      <c r="L33" s="66">
        <v>0.10592243877926855</v>
      </c>
      <c r="M33" s="66">
        <v>0.15784991749670829</v>
      </c>
      <c r="N33" s="98"/>
    </row>
    <row r="34" spans="2:14" s="22" customFormat="1" ht="12.75" customHeight="1" x14ac:dyDescent="0.25">
      <c r="C34" s="99" t="s">
        <v>37</v>
      </c>
      <c r="D34" s="60">
        <v>6.0441240000000001</v>
      </c>
      <c r="E34" s="66">
        <v>-9.7336735027619192E-2</v>
      </c>
      <c r="F34" s="95">
        <v>-3.0794359201177568E-2</v>
      </c>
      <c r="G34" s="66">
        <v>-3.2551748311094197E-2</v>
      </c>
      <c r="H34" s="96">
        <v>1.8739526731802902E-2</v>
      </c>
      <c r="I34" s="97">
        <v>67.593566999999993</v>
      </c>
      <c r="J34" s="66">
        <v>1.9809543305287169E-2</v>
      </c>
      <c r="K34" s="66">
        <v>2.9156361426674993E-2</v>
      </c>
      <c r="L34" s="66">
        <v>1.9809543305287169E-2</v>
      </c>
      <c r="M34" s="66">
        <v>2.9156361426674993E-2</v>
      </c>
      <c r="N34" s="98"/>
    </row>
    <row r="35" spans="2:14" s="22" customFormat="1" ht="12.75" customHeight="1" x14ac:dyDescent="0.25">
      <c r="C35" s="100" t="s">
        <v>38</v>
      </c>
      <c r="D35" s="101">
        <v>7.8052720000000004</v>
      </c>
      <c r="E35" s="102">
        <v>-2.9496918931063876E-2</v>
      </c>
      <c r="F35" s="103">
        <v>1.7327797396070377E-2</v>
      </c>
      <c r="G35" s="102">
        <v>1.8208839211205419E-2</v>
      </c>
      <c r="H35" s="104">
        <v>4.2448689626929825E-2</v>
      </c>
      <c r="I35" s="105">
        <v>90.182040999999998</v>
      </c>
      <c r="J35" s="102">
        <v>2.4635890958121243E-2</v>
      </c>
      <c r="K35" s="102">
        <v>2.9525467177252684E-2</v>
      </c>
      <c r="L35" s="102">
        <v>2.4635890958121243E-2</v>
      </c>
      <c r="M35" s="102">
        <v>2.9525467177252684E-2</v>
      </c>
      <c r="N35" s="98"/>
    </row>
    <row r="36" spans="2:14" s="22" customFormat="1" ht="12.75" customHeight="1" x14ac:dyDescent="0.25">
      <c r="B36" s="106"/>
      <c r="C36" s="107"/>
      <c r="E36" s="108"/>
      <c r="F36" s="108"/>
      <c r="G36" s="108"/>
      <c r="H36" s="108"/>
      <c r="I36" s="109"/>
      <c r="J36" s="108"/>
      <c r="K36" s="108"/>
      <c r="L36" s="108"/>
      <c r="M36" s="108"/>
    </row>
    <row r="37" spans="2:14" s="22" customFormat="1" ht="29.25" customHeight="1" x14ac:dyDescent="0.25">
      <c r="B37" s="106"/>
      <c r="C37" s="25" t="s">
        <v>39</v>
      </c>
      <c r="D37" s="26" t="s">
        <v>6</v>
      </c>
      <c r="E37" s="27"/>
      <c r="F37" s="27"/>
      <c r="G37" s="28"/>
      <c r="H37" s="26" t="s">
        <v>9</v>
      </c>
      <c r="I37" s="27"/>
      <c r="J37" s="27"/>
      <c r="K37" s="28"/>
      <c r="L37" s="26" t="s">
        <v>10</v>
      </c>
      <c r="M37" s="28"/>
    </row>
    <row r="38" spans="2:14" s="22" customFormat="1" ht="53.25" customHeight="1" x14ac:dyDescent="0.25">
      <c r="B38" s="106"/>
      <c r="C38" s="29"/>
      <c r="D38" s="30" t="str">
        <f>D5</f>
        <v>Données brutes  décembre 2023</v>
      </c>
      <c r="E38" s="110" t="str">
        <f>E5</f>
        <v>Taux de croissance  déc 2023 / déc 2022</v>
      </c>
      <c r="F38" s="111"/>
      <c r="G38" s="33" t="str">
        <f>G5</f>
        <v>Taux de croissance  déc 2023 / nov 2023</v>
      </c>
      <c r="H38" s="34" t="str">
        <f>H5</f>
        <v>Rappel :
Taux ACM CVS-CJO à fin décembre 2022</v>
      </c>
      <c r="I38" s="35" t="str">
        <f>I5</f>
        <v>Données brutes janv 2023 - déc 2023</v>
      </c>
      <c r="J38" s="31" t="str">
        <f>J5</f>
        <v>Taux ACM (janv 2023 - déc 2023 / janv 2022 - déc 2022)</v>
      </c>
      <c r="K38" s="37"/>
      <c r="L38" s="31" t="str">
        <f>L5</f>
        <v>( janv à déc 2023 ) /
( janv à déc 2022 )</v>
      </c>
      <c r="M38" s="37"/>
    </row>
    <row r="39" spans="2:14" s="22" customFormat="1" ht="40.5" customHeight="1" x14ac:dyDescent="0.25">
      <c r="B39" s="106"/>
      <c r="C39" s="38"/>
      <c r="D39" s="39"/>
      <c r="E39" s="33" t="s">
        <v>11</v>
      </c>
      <c r="F39" s="40" t="s">
        <v>12</v>
      </c>
      <c r="G39" s="33" t="s">
        <v>12</v>
      </c>
      <c r="H39" s="41"/>
      <c r="I39" s="42"/>
      <c r="J39" s="33" t="s">
        <v>11</v>
      </c>
      <c r="K39" s="33" t="s">
        <v>12</v>
      </c>
      <c r="L39" s="33" t="s">
        <v>11</v>
      </c>
      <c r="M39" s="33" t="s">
        <v>12</v>
      </c>
    </row>
    <row r="40" spans="2:14" s="22" customFormat="1" ht="12.75" customHeight="1" x14ac:dyDescent="0.25">
      <c r="B40" s="106"/>
      <c r="C40" s="43" t="s">
        <v>13</v>
      </c>
      <c r="D40" s="44">
        <v>208.346217</v>
      </c>
      <c r="E40" s="45">
        <v>-8.3441678519275975E-3</v>
      </c>
      <c r="F40" s="46">
        <v>3.6039449063848483E-2</v>
      </c>
      <c r="G40" s="47">
        <v>3.3987809938351932E-2</v>
      </c>
      <c r="H40" s="48">
        <v>-3.9490113750091371E-3</v>
      </c>
      <c r="I40" s="112">
        <v>2407.5039899999992</v>
      </c>
      <c r="J40" s="45">
        <v>-1.2382111078535485E-2</v>
      </c>
      <c r="K40" s="47">
        <v>-1.1248361339488699E-2</v>
      </c>
      <c r="L40" s="45">
        <v>-1.2382111078535485E-2</v>
      </c>
      <c r="M40" s="45">
        <v>-1.1248361339488699E-2</v>
      </c>
    </row>
    <row r="41" spans="2:14" s="22" customFormat="1" ht="12.75" customHeight="1" x14ac:dyDescent="0.25">
      <c r="B41" s="106"/>
      <c r="C41" s="50" t="s">
        <v>14</v>
      </c>
      <c r="D41" s="51">
        <v>121.04900099999999</v>
      </c>
      <c r="E41" s="52">
        <v>-2.5985779323296154E-2</v>
      </c>
      <c r="F41" s="53">
        <v>2.5474652663837638E-2</v>
      </c>
      <c r="G41" s="54">
        <v>3.9086905534985839E-2</v>
      </c>
      <c r="H41" s="55">
        <v>-2.0444798922705232E-2</v>
      </c>
      <c r="I41" s="56">
        <v>1418.8301820000001</v>
      </c>
      <c r="J41" s="57">
        <v>-2.4126629727165061E-2</v>
      </c>
      <c r="K41" s="58">
        <v>-2.1482437098640506E-2</v>
      </c>
      <c r="L41" s="57">
        <v>-2.4126629727165061E-2</v>
      </c>
      <c r="M41" s="57">
        <v>-2.1482437098640506E-2</v>
      </c>
    </row>
    <row r="42" spans="2:14" s="22" customFormat="1" ht="12.75" customHeight="1" x14ac:dyDescent="0.25">
      <c r="B42" s="106"/>
      <c r="C42" s="59" t="s">
        <v>15</v>
      </c>
      <c r="D42" s="60">
        <v>37.295362999999995</v>
      </c>
      <c r="E42" s="61">
        <v>-2.7619711571791772E-2</v>
      </c>
      <c r="F42" s="62">
        <v>3.979001615232125E-2</v>
      </c>
      <c r="G42" s="63">
        <v>3.8105208882782238E-2</v>
      </c>
      <c r="H42" s="64">
        <v>-2.0966770756127295E-2</v>
      </c>
      <c r="I42" s="65">
        <v>452.33555400000006</v>
      </c>
      <c r="J42" s="66">
        <v>8.0943033802727271E-4</v>
      </c>
      <c r="K42" s="67">
        <v>5.5487805641001309E-3</v>
      </c>
      <c r="L42" s="66">
        <v>8.0943033802727271E-4</v>
      </c>
      <c r="M42" s="66">
        <v>5.5487805641001309E-3</v>
      </c>
    </row>
    <row r="43" spans="2:14" s="22" customFormat="1" ht="12.75" customHeight="1" x14ac:dyDescent="0.25">
      <c r="B43" s="106"/>
      <c r="C43" s="68" t="s">
        <v>16</v>
      </c>
      <c r="D43" s="60">
        <v>10.830041000000001</v>
      </c>
      <c r="E43" s="61">
        <v>-1.3124213657525474E-2</v>
      </c>
      <c r="F43" s="62">
        <v>4.0916773176252752E-2</v>
      </c>
      <c r="G43" s="63">
        <v>5.5649189789945819E-2</v>
      </c>
      <c r="H43" s="64">
        <v>-8.6209855202323271E-2</v>
      </c>
      <c r="I43" s="65">
        <v>125.00782900000002</v>
      </c>
      <c r="J43" s="66">
        <v>-3.9959756097467158E-2</v>
      </c>
      <c r="K43" s="67">
        <v>-3.7048296859778618E-2</v>
      </c>
      <c r="L43" s="66">
        <v>-3.9959756097467158E-2</v>
      </c>
      <c r="M43" s="66">
        <v>-3.7048296859778618E-2</v>
      </c>
    </row>
    <row r="44" spans="2:14" s="22" customFormat="1" ht="12.75" customHeight="1" x14ac:dyDescent="0.25">
      <c r="B44" s="106"/>
      <c r="C44" s="68" t="s">
        <v>17</v>
      </c>
      <c r="D44" s="60">
        <v>21.376536999999995</v>
      </c>
      <c r="E44" s="61">
        <v>-1.4380662206501027E-2</v>
      </c>
      <c r="F44" s="62">
        <v>5.5024863084720543E-2</v>
      </c>
      <c r="G44" s="63">
        <v>3.0301282862135182E-2</v>
      </c>
      <c r="H44" s="64">
        <v>4.1464631605201419E-3</v>
      </c>
      <c r="I44" s="65">
        <v>259.130335</v>
      </c>
      <c r="J44" s="66">
        <v>2.3117643543233646E-2</v>
      </c>
      <c r="K44" s="67">
        <v>2.7827623321610817E-2</v>
      </c>
      <c r="L44" s="66">
        <v>2.3117643543233646E-2</v>
      </c>
      <c r="M44" s="66">
        <v>2.7827623321610817E-2</v>
      </c>
    </row>
    <row r="45" spans="2:14" s="22" customFormat="1" ht="12.75" customHeight="1" x14ac:dyDescent="0.25">
      <c r="B45" s="106"/>
      <c r="C45" s="68" t="s">
        <v>18</v>
      </c>
      <c r="D45" s="60">
        <v>4.9279799999999998</v>
      </c>
      <c r="E45" s="61">
        <v>-0.1117954511414323</v>
      </c>
      <c r="F45" s="62">
        <v>-2.3973433180432435E-2</v>
      </c>
      <c r="G45" s="63">
        <v>3.4900775425747543E-2</v>
      </c>
      <c r="H45" s="64">
        <v>2.1690720595397117E-2</v>
      </c>
      <c r="I45" s="65">
        <v>66.365196000000012</v>
      </c>
      <c r="J45" s="66">
        <v>-6.8985814875428542E-3</v>
      </c>
      <c r="K45" s="67">
        <v>1.4742598964936349E-3</v>
      </c>
      <c r="L45" s="66">
        <v>-6.8985814875428542E-3</v>
      </c>
      <c r="M45" s="66">
        <v>1.4742598964936349E-3</v>
      </c>
    </row>
    <row r="46" spans="2:14" s="22" customFormat="1" ht="12.75" customHeight="1" x14ac:dyDescent="0.25">
      <c r="B46" s="106"/>
      <c r="C46" s="69" t="s">
        <v>19</v>
      </c>
      <c r="D46" s="60">
        <v>51.286559000000004</v>
      </c>
      <c r="E46" s="61">
        <v>1.1954572128680452E-2</v>
      </c>
      <c r="F46" s="62">
        <v>4.3726783877430675E-2</v>
      </c>
      <c r="G46" s="63">
        <v>4.9067148002807981E-2</v>
      </c>
      <c r="H46" s="64">
        <v>-2.0707027379106235E-2</v>
      </c>
      <c r="I46" s="65">
        <v>590.24041799999998</v>
      </c>
      <c r="J46" s="66">
        <v>-2.8048583875331823E-2</v>
      </c>
      <c r="K46" s="67">
        <v>-2.8543489806014399E-2</v>
      </c>
      <c r="L46" s="66">
        <v>-2.8048583875331823E-2</v>
      </c>
      <c r="M46" s="66">
        <v>-2.8543489806014399E-2</v>
      </c>
    </row>
    <row r="47" spans="2:14" s="22" customFormat="1" ht="12.75" customHeight="1" x14ac:dyDescent="0.25">
      <c r="B47" s="106"/>
      <c r="C47" s="70" t="s">
        <v>20</v>
      </c>
      <c r="D47" s="60">
        <v>12.066540000000002</v>
      </c>
      <c r="E47" s="61">
        <v>2.2673242807155658E-2</v>
      </c>
      <c r="F47" s="62">
        <v>6.7211913106405285E-2</v>
      </c>
      <c r="G47" s="63">
        <v>4.5105941310064734E-2</v>
      </c>
      <c r="H47" s="64">
        <v>-1.2024962016609519E-2</v>
      </c>
      <c r="I47" s="65">
        <v>123.43381700000002</v>
      </c>
      <c r="J47" s="66">
        <v>1.2808193549529667E-2</v>
      </c>
      <c r="K47" s="67">
        <v>1.5396400606966898E-2</v>
      </c>
      <c r="L47" s="66">
        <v>1.2808193549529667E-2</v>
      </c>
      <c r="M47" s="66">
        <v>1.5396400606966898E-2</v>
      </c>
    </row>
    <row r="48" spans="2:14" s="22" customFormat="1" ht="12.75" customHeight="1" x14ac:dyDescent="0.25">
      <c r="B48" s="106"/>
      <c r="C48" s="70" t="s">
        <v>21</v>
      </c>
      <c r="D48" s="60">
        <v>37.737754000000002</v>
      </c>
      <c r="E48" s="61">
        <v>5.7259701602481172E-3</v>
      </c>
      <c r="F48" s="62">
        <v>3.600547995935921E-2</v>
      </c>
      <c r="G48" s="63">
        <v>5.1117732679916594E-2</v>
      </c>
      <c r="H48" s="64">
        <v>-2.3989280972402161E-2</v>
      </c>
      <c r="I48" s="65">
        <v>451.86729300000007</v>
      </c>
      <c r="J48" s="66">
        <v>-4.1608396435425132E-2</v>
      </c>
      <c r="K48" s="67">
        <v>-4.2888900548414655E-2</v>
      </c>
      <c r="L48" s="66">
        <v>-4.1608396435425132E-2</v>
      </c>
      <c r="M48" s="66">
        <v>-4.2888900548414655E-2</v>
      </c>
    </row>
    <row r="49" spans="2:13" s="22" customFormat="1" ht="12.75" customHeight="1" x14ac:dyDescent="0.25">
      <c r="B49" s="106"/>
      <c r="C49" s="71" t="s">
        <v>22</v>
      </c>
      <c r="D49" s="60">
        <v>6.2446189999999993</v>
      </c>
      <c r="E49" s="61">
        <v>-0.21060847659756943</v>
      </c>
      <c r="F49" s="62">
        <v>-0.16145262247160586</v>
      </c>
      <c r="G49" s="63">
        <v>1.4508613333943376E-3</v>
      </c>
      <c r="H49" s="64">
        <v>-0.13738298847314467</v>
      </c>
      <c r="I49" s="65">
        <v>75.717065999999988</v>
      </c>
      <c r="J49" s="66">
        <v>-0.23279590623810953</v>
      </c>
      <c r="K49" s="67">
        <v>-0.22764535037619271</v>
      </c>
      <c r="L49" s="66">
        <v>-0.23279590623810953</v>
      </c>
      <c r="M49" s="66">
        <v>-0.22764535037619271</v>
      </c>
    </row>
    <row r="50" spans="2:13" s="22" customFormat="1" ht="12.75" customHeight="1" x14ac:dyDescent="0.25">
      <c r="B50" s="106"/>
      <c r="C50" s="59" t="s">
        <v>23</v>
      </c>
      <c r="D50" s="60">
        <v>14.536189</v>
      </c>
      <c r="E50" s="61">
        <v>-6.4539379477704939E-2</v>
      </c>
      <c r="F50" s="62">
        <v>-1.4594291965066342E-2</v>
      </c>
      <c r="G50" s="63">
        <v>2.4629243104465459E-2</v>
      </c>
      <c r="H50" s="72">
        <v>2.7357091437107295E-2</v>
      </c>
      <c r="I50" s="65">
        <v>163.38232400000001</v>
      </c>
      <c r="J50" s="73">
        <v>1.6479487495570266E-2</v>
      </c>
      <c r="K50" s="67">
        <v>1.9414627086157488E-2</v>
      </c>
      <c r="L50" s="66">
        <v>1.6479487495570266E-2</v>
      </c>
      <c r="M50" s="66">
        <v>1.9414627086157488E-2</v>
      </c>
    </row>
    <row r="51" spans="2:13" s="22" customFormat="1" ht="12.75" customHeight="1" x14ac:dyDescent="0.25">
      <c r="B51" s="106"/>
      <c r="C51" s="59" t="s">
        <v>24</v>
      </c>
      <c r="D51" s="60">
        <v>9.073499</v>
      </c>
      <c r="E51" s="61">
        <v>1.153293717045889E-2</v>
      </c>
      <c r="F51" s="62">
        <v>8.8407328052584555E-2</v>
      </c>
      <c r="G51" s="63">
        <v>4.3276121508372123E-2</v>
      </c>
      <c r="H51" s="64">
        <v>2.5998847170994654E-2</v>
      </c>
      <c r="I51" s="65">
        <v>108.99091500000002</v>
      </c>
      <c r="J51" s="66">
        <v>1.5167333268059302E-2</v>
      </c>
      <c r="K51" s="67">
        <v>2.1739469184070659E-2</v>
      </c>
      <c r="L51" s="66">
        <v>1.5167333268059302E-2</v>
      </c>
      <c r="M51" s="66">
        <v>2.1739469184070659E-2</v>
      </c>
    </row>
    <row r="52" spans="2:13" s="22" customFormat="1" ht="12.75" customHeight="1" x14ac:dyDescent="0.25">
      <c r="B52" s="106"/>
      <c r="C52" s="68" t="s">
        <v>25</v>
      </c>
      <c r="D52" s="60">
        <v>5.9047499999999999</v>
      </c>
      <c r="E52" s="61">
        <v>4.7173519395693475E-3</v>
      </c>
      <c r="F52" s="62">
        <v>6.4195063047176371E-2</v>
      </c>
      <c r="G52" s="63">
        <v>6.1295604584395758E-2</v>
      </c>
      <c r="H52" s="64">
        <v>5.4512205722919926E-2</v>
      </c>
      <c r="I52" s="65">
        <v>69.79651100000001</v>
      </c>
      <c r="J52" s="66">
        <v>1.6351850990827366E-2</v>
      </c>
      <c r="K52" s="67">
        <v>2.253722135361147E-2</v>
      </c>
      <c r="L52" s="66">
        <v>1.6351850990827366E-2</v>
      </c>
      <c r="M52" s="66">
        <v>2.253722135361147E-2</v>
      </c>
    </row>
    <row r="53" spans="2:13" s="22" customFormat="1" ht="12.75" customHeight="1" x14ac:dyDescent="0.25">
      <c r="B53" s="106"/>
      <c r="C53" s="68" t="s">
        <v>26</v>
      </c>
      <c r="D53" s="60">
        <v>3.1687489999999996</v>
      </c>
      <c r="E53" s="61">
        <v>2.4483175354071074E-2</v>
      </c>
      <c r="F53" s="62">
        <v>0.13660869454156255</v>
      </c>
      <c r="G53" s="63">
        <v>1.1271840525187926E-2</v>
      </c>
      <c r="H53" s="64">
        <v>-2.1089281380061609E-2</v>
      </c>
      <c r="I53" s="65">
        <v>39.194402999999987</v>
      </c>
      <c r="J53" s="66">
        <v>1.3064767009259404E-2</v>
      </c>
      <c r="K53" s="67">
        <v>2.032028234144434E-2</v>
      </c>
      <c r="L53" s="66">
        <v>1.3064767009259404E-2</v>
      </c>
      <c r="M53" s="66">
        <v>2.032028234144434E-2</v>
      </c>
    </row>
    <row r="54" spans="2:13" s="22" customFormat="1" ht="12.75" customHeight="1" x14ac:dyDescent="0.25">
      <c r="B54" s="106"/>
      <c r="C54" s="74" t="s">
        <v>27</v>
      </c>
      <c r="D54" s="51">
        <v>87.297216000000006</v>
      </c>
      <c r="E54" s="52">
        <v>1.7202918074206375E-2</v>
      </c>
      <c r="F54" s="53">
        <v>5.1576578211284696E-2</v>
      </c>
      <c r="G54" s="54">
        <v>2.6761699219793211E-2</v>
      </c>
      <c r="H54" s="75">
        <v>2.1410419112293688E-2</v>
      </c>
      <c r="I54" s="56">
        <v>988.67380800000012</v>
      </c>
      <c r="J54" s="57">
        <v>4.9748763550834241E-3</v>
      </c>
      <c r="K54" s="58">
        <v>3.8400564285623329E-3</v>
      </c>
      <c r="L54" s="57">
        <v>4.9748763550834241E-3</v>
      </c>
      <c r="M54" s="57">
        <v>3.8400564285623329E-3</v>
      </c>
    </row>
    <row r="55" spans="2:13" s="22" customFormat="1" ht="12.75" customHeight="1" x14ac:dyDescent="0.25">
      <c r="B55" s="106"/>
      <c r="C55" s="76" t="s">
        <v>28</v>
      </c>
      <c r="D55" s="60">
        <v>65.642499999999998</v>
      </c>
      <c r="E55" s="61">
        <v>2.4288123460154409E-2</v>
      </c>
      <c r="F55" s="62">
        <v>5.4925911599859045E-2</v>
      </c>
      <c r="G55" s="63">
        <v>1.4784776315493131E-2</v>
      </c>
      <c r="H55" s="64">
        <v>3.6076548441523526E-2</v>
      </c>
      <c r="I55" s="65">
        <v>739.00996000000009</v>
      </c>
      <c r="J55" s="66">
        <v>1.5472315029927186E-2</v>
      </c>
      <c r="K55" s="67">
        <v>1.3461075577282822E-2</v>
      </c>
      <c r="L55" s="66">
        <v>1.5472315029927186E-2</v>
      </c>
      <c r="M55" s="66">
        <v>1.3461075577282822E-2</v>
      </c>
    </row>
    <row r="56" spans="2:13" s="22" customFormat="1" ht="12.75" customHeight="1" x14ac:dyDescent="0.25">
      <c r="B56" s="106"/>
      <c r="C56" s="77" t="s">
        <v>29</v>
      </c>
      <c r="D56" s="60">
        <v>62.702036</v>
      </c>
      <c r="E56" s="61">
        <v>4.0497744682358006E-2</v>
      </c>
      <c r="F56" s="62">
        <v>6.7241312118662577E-2</v>
      </c>
      <c r="G56" s="63">
        <v>2.8343036228654972E-2</v>
      </c>
      <c r="H56" s="64">
        <v>5.9903416686833522E-2</v>
      </c>
      <c r="I56" s="65">
        <v>700.37110200000006</v>
      </c>
      <c r="J56" s="66">
        <v>2.2900400259886711E-2</v>
      </c>
      <c r="K56" s="67">
        <v>2.0068203136415219E-2</v>
      </c>
      <c r="L56" s="66">
        <v>2.2900400259886711E-2</v>
      </c>
      <c r="M56" s="66">
        <v>2.0068203136415219E-2</v>
      </c>
    </row>
    <row r="57" spans="2:13" s="22" customFormat="1" ht="12.75" customHeight="1" x14ac:dyDescent="0.25">
      <c r="B57" s="106"/>
      <c r="C57" s="70" t="s">
        <v>30</v>
      </c>
      <c r="D57" s="78">
        <v>2.940464</v>
      </c>
      <c r="E57" s="61">
        <v>-0.23112942861012753</v>
      </c>
      <c r="F57" s="62">
        <v>-0.17463937086405468</v>
      </c>
      <c r="G57" s="63">
        <v>-0.22993534645857039</v>
      </c>
      <c r="H57" s="64">
        <v>-0.23932947916333303</v>
      </c>
      <c r="I57" s="65">
        <v>38.638857999999999</v>
      </c>
      <c r="J57" s="66">
        <v>-0.10264456419239743</v>
      </c>
      <c r="K57" s="67">
        <v>-9.2950500484069609E-2</v>
      </c>
      <c r="L57" s="66">
        <v>-0.10264456419239743</v>
      </c>
      <c r="M57" s="66">
        <v>-9.2950500484069609E-2</v>
      </c>
    </row>
    <row r="58" spans="2:13" s="22" customFormat="1" ht="12.75" customHeight="1" x14ac:dyDescent="0.25">
      <c r="B58" s="106"/>
      <c r="C58" s="76" t="s">
        <v>31</v>
      </c>
      <c r="D58" s="60">
        <v>21.654716000000001</v>
      </c>
      <c r="E58" s="61">
        <v>-3.6880359330337953E-3</v>
      </c>
      <c r="F58" s="62">
        <v>4.1934394067231429E-2</v>
      </c>
      <c r="G58" s="63">
        <v>6.3341619202643917E-2</v>
      </c>
      <c r="H58" s="64">
        <v>-1.8231655963676929E-2</v>
      </c>
      <c r="I58" s="65">
        <v>249.66384800000003</v>
      </c>
      <c r="J58" s="66">
        <v>-2.4863507699379728E-2</v>
      </c>
      <c r="K58" s="67">
        <v>-2.360377652761303E-2</v>
      </c>
      <c r="L58" s="66">
        <v>-2.4863507699379728E-2</v>
      </c>
      <c r="M58" s="66">
        <v>-2.360377652761303E-2</v>
      </c>
    </row>
    <row r="59" spans="2:13" s="22" customFormat="1" ht="12.75" customHeight="1" x14ac:dyDescent="0.25">
      <c r="B59" s="106"/>
      <c r="C59" s="79" t="s">
        <v>32</v>
      </c>
      <c r="D59" s="80">
        <v>199.272718</v>
      </c>
      <c r="E59" s="81">
        <v>-9.2306553507007782E-3</v>
      </c>
      <c r="F59" s="82">
        <v>3.3638680184799208E-2</v>
      </c>
      <c r="G59" s="83">
        <v>3.3543614199207372E-2</v>
      </c>
      <c r="H59" s="84">
        <v>-5.2852073784428466E-3</v>
      </c>
      <c r="I59" s="85">
        <v>2298.5130749999998</v>
      </c>
      <c r="J59" s="86">
        <v>-1.3651366353203742E-2</v>
      </c>
      <c r="K59" s="87">
        <v>-1.2766482543826618E-2</v>
      </c>
      <c r="L59" s="86">
        <v>-1.3651366353203742E-2</v>
      </c>
      <c r="M59" s="86">
        <v>-1.2766482543826618E-2</v>
      </c>
    </row>
    <row r="60" spans="2:13" s="22" customFormat="1" ht="12.75" hidden="1" customHeight="1" x14ac:dyDescent="0.25">
      <c r="B60" s="106"/>
      <c r="C60" s="59"/>
      <c r="D60" s="60"/>
      <c r="E60" s="61"/>
      <c r="F60" s="62"/>
      <c r="G60" s="63"/>
      <c r="H60" s="63"/>
      <c r="I60" s="65"/>
      <c r="J60" s="66"/>
      <c r="K60" s="67"/>
      <c r="L60" s="66"/>
      <c r="M60" s="66"/>
    </row>
    <row r="61" spans="2:13" s="22" customFormat="1" ht="12.75" hidden="1" customHeight="1" x14ac:dyDescent="0.25">
      <c r="B61" s="106"/>
      <c r="C61" s="59"/>
      <c r="D61" s="60"/>
      <c r="E61" s="61"/>
      <c r="F61" s="62"/>
      <c r="G61" s="63"/>
      <c r="H61" s="63"/>
      <c r="I61" s="65"/>
      <c r="J61" s="66"/>
      <c r="K61" s="67"/>
      <c r="L61" s="66"/>
      <c r="M61" s="66"/>
    </row>
    <row r="62" spans="2:13" s="22" customFormat="1" ht="57" hidden="1" customHeight="1" x14ac:dyDescent="0.25">
      <c r="B62" s="106"/>
      <c r="C62" s="59"/>
      <c r="D62" s="60"/>
      <c r="E62" s="61"/>
      <c r="F62" s="62"/>
      <c r="G62" s="63"/>
      <c r="H62" s="63"/>
      <c r="I62" s="65"/>
      <c r="J62" s="66"/>
      <c r="K62" s="67"/>
      <c r="L62" s="66"/>
      <c r="M62" s="66"/>
    </row>
    <row r="63" spans="2:13" s="22" customFormat="1" ht="12.75" customHeight="1" x14ac:dyDescent="0.25">
      <c r="B63" s="106"/>
      <c r="C63" s="89" t="s">
        <v>33</v>
      </c>
      <c r="D63" s="44">
        <v>33.892854999999997</v>
      </c>
      <c r="E63" s="90">
        <v>-5.9829867119019942E-2</v>
      </c>
      <c r="F63" s="91">
        <v>-2.870317372229203E-3</v>
      </c>
      <c r="G63" s="90">
        <v>1.8644209066629447E-3</v>
      </c>
      <c r="H63" s="92">
        <v>-1.878593257327521E-2</v>
      </c>
      <c r="I63" s="93">
        <v>386.70331599999997</v>
      </c>
      <c r="J63" s="90">
        <v>1.2253597742769795E-2</v>
      </c>
      <c r="K63" s="90">
        <v>2.1925145366620713E-2</v>
      </c>
      <c r="L63" s="90">
        <v>1.2253597742769795E-2</v>
      </c>
      <c r="M63" s="90">
        <v>2.1925145366620713E-2</v>
      </c>
    </row>
    <row r="64" spans="2:13" s="22" customFormat="1" ht="12.75" customHeight="1" x14ac:dyDescent="0.25">
      <c r="B64" s="106"/>
      <c r="C64" s="76" t="s">
        <v>34</v>
      </c>
      <c r="D64" s="94">
        <v>29.484902999999999</v>
      </c>
      <c r="E64" s="66">
        <v>-6.1989838979853884E-2</v>
      </c>
      <c r="F64" s="95">
        <v>-2.1862967498649244E-3</v>
      </c>
      <c r="G64" s="66">
        <v>-2.1315726807368263E-3</v>
      </c>
      <c r="H64" s="96">
        <v>-7.5561029344980435E-3</v>
      </c>
      <c r="I64" s="97">
        <v>336.61331100000001</v>
      </c>
      <c r="J64" s="66">
        <v>1.7565635239926269E-2</v>
      </c>
      <c r="K64" s="66">
        <v>2.7272840867281989E-2</v>
      </c>
      <c r="L64" s="66">
        <v>1.7565635239926269E-2</v>
      </c>
      <c r="M64" s="66">
        <v>2.7272840867281989E-2</v>
      </c>
    </row>
    <row r="65" spans="2:13" s="22" customFormat="1" ht="12.75" customHeight="1" x14ac:dyDescent="0.25">
      <c r="B65" s="106"/>
      <c r="C65" s="99" t="s">
        <v>35</v>
      </c>
      <c r="D65" s="60">
        <v>23.528061999999998</v>
      </c>
      <c r="E65" s="66">
        <v>-5.9121809613352005E-2</v>
      </c>
      <c r="F65" s="95">
        <v>-1.8439422807360328E-3</v>
      </c>
      <c r="G65" s="66">
        <v>-1.7669775288672307E-3</v>
      </c>
      <c r="H65" s="96">
        <v>-2.1801839583063365E-2</v>
      </c>
      <c r="I65" s="97">
        <v>269.31627500000002</v>
      </c>
      <c r="J65" s="66">
        <v>1.7163054856344839E-2</v>
      </c>
      <c r="K65" s="66">
        <v>2.7321562866533533E-2</v>
      </c>
      <c r="L65" s="66">
        <v>1.7163054856344839E-2</v>
      </c>
      <c r="M65" s="66">
        <v>2.7321562866533533E-2</v>
      </c>
    </row>
    <row r="66" spans="2:13" s="22" customFormat="1" ht="12.75" customHeight="1" x14ac:dyDescent="0.25">
      <c r="B66" s="106"/>
      <c r="C66" s="99" t="s">
        <v>36</v>
      </c>
      <c r="D66" s="60">
        <v>1.881772</v>
      </c>
      <c r="E66" s="66">
        <v>2.1917407990494242E-2</v>
      </c>
      <c r="F66" s="95">
        <v>0.11727023856650476</v>
      </c>
      <c r="G66" s="66">
        <v>3.0899008522105698E-2</v>
      </c>
      <c r="H66" s="96">
        <v>0.1689430391242841</v>
      </c>
      <c r="I66" s="97">
        <v>23.091267999999999</v>
      </c>
      <c r="J66" s="66">
        <v>3.074398979579307E-2</v>
      </c>
      <c r="K66" s="66">
        <v>6.8409594854664579E-2</v>
      </c>
      <c r="L66" s="66">
        <v>3.074398979579307E-2</v>
      </c>
      <c r="M66" s="66">
        <v>6.8409594854664579E-2</v>
      </c>
    </row>
    <row r="67" spans="2:13" s="22" customFormat="1" ht="12.75" customHeight="1" x14ac:dyDescent="0.25">
      <c r="B67" s="106"/>
      <c r="C67" s="99" t="s">
        <v>37</v>
      </c>
      <c r="D67" s="60">
        <v>3.6895410000000002</v>
      </c>
      <c r="E67" s="66">
        <v>-0.13649358269383394</v>
      </c>
      <c r="F67" s="95">
        <v>-7.5703613995802277E-2</v>
      </c>
      <c r="G67" s="66">
        <v>-2.7099368804184065E-2</v>
      </c>
      <c r="H67" s="96">
        <v>-5.9953206209457655E-3</v>
      </c>
      <c r="I67" s="97">
        <v>40.187966000000003</v>
      </c>
      <c r="J67" s="66">
        <v>-1.1227673287675932E-2</v>
      </c>
      <c r="K67" s="66">
        <v>1.3191142328627947E-3</v>
      </c>
      <c r="L67" s="66">
        <v>-1.1227673287675932E-2</v>
      </c>
      <c r="M67" s="66">
        <v>1.3191142328627947E-3</v>
      </c>
    </row>
    <row r="68" spans="2:13" s="22" customFormat="1" ht="12.75" customHeight="1" x14ac:dyDescent="0.25">
      <c r="B68" s="106"/>
      <c r="C68" s="100" t="s">
        <v>38</v>
      </c>
      <c r="D68" s="101">
        <v>4.1092639999999996</v>
      </c>
      <c r="E68" s="102">
        <v>-5.695043008238132E-2</v>
      </c>
      <c r="F68" s="103">
        <v>-2.6481051285147661E-3</v>
      </c>
      <c r="G68" s="102">
        <v>3.1647500549478513E-2</v>
      </c>
      <c r="H68" s="104">
        <v>2.8071474565289245E-2</v>
      </c>
      <c r="I68" s="105">
        <v>48.378999999999998</v>
      </c>
      <c r="J68" s="102">
        <v>-1.5762809151568802E-2</v>
      </c>
      <c r="K68" s="102">
        <v>-7.0238026938278519E-3</v>
      </c>
      <c r="L68" s="102">
        <v>-1.5762809151568802E-2</v>
      </c>
      <c r="M68" s="102">
        <v>-7.0238026938278519E-3</v>
      </c>
    </row>
    <row r="69" spans="2:13" s="22" customFormat="1" ht="12.75" customHeight="1" x14ac:dyDescent="0.25">
      <c r="B69" s="106"/>
      <c r="C69" s="107"/>
      <c r="D69" s="113"/>
      <c r="E69" s="108"/>
      <c r="F69" s="108"/>
      <c r="G69" s="108"/>
      <c r="H69" s="108"/>
      <c r="I69" s="109"/>
      <c r="J69" s="108"/>
      <c r="K69" s="108"/>
      <c r="L69" s="108"/>
      <c r="M69" s="108"/>
    </row>
    <row r="70" spans="2:13" s="22" customFormat="1" ht="27" customHeight="1" x14ac:dyDescent="0.25">
      <c r="B70" s="106"/>
      <c r="C70" s="25" t="s">
        <v>40</v>
      </c>
      <c r="D70" s="26" t="s">
        <v>6</v>
      </c>
      <c r="E70" s="27"/>
      <c r="F70" s="27"/>
      <c r="G70" s="28"/>
      <c r="H70" s="26" t="s">
        <v>9</v>
      </c>
      <c r="I70" s="27"/>
      <c r="J70" s="27"/>
      <c r="K70" s="28"/>
      <c r="L70" s="26" t="s">
        <v>10</v>
      </c>
      <c r="M70" s="28"/>
    </row>
    <row r="71" spans="2:13" s="22" customFormat="1" ht="53.25" customHeight="1" x14ac:dyDescent="0.25">
      <c r="B71" s="106"/>
      <c r="C71" s="29"/>
      <c r="D71" s="30" t="str">
        <f>D38</f>
        <v>Données brutes  décembre 2023</v>
      </c>
      <c r="E71" s="31" t="str">
        <f>E38</f>
        <v>Taux de croissance  déc 2023 / déc 2022</v>
      </c>
      <c r="F71" s="114"/>
      <c r="G71" s="33" t="str">
        <f>G5</f>
        <v>Taux de croissance  déc 2023 / nov 2023</v>
      </c>
      <c r="H71" s="34" t="str">
        <f>H38</f>
        <v>Rappel :
Taux ACM CVS-CJO à fin décembre 2022</v>
      </c>
      <c r="I71" s="35" t="str">
        <f>I38</f>
        <v>Données brutes janv 2023 - déc 2023</v>
      </c>
      <c r="J71" s="31" t="str">
        <f>J38</f>
        <v>Taux ACM (janv 2023 - déc 2023 / janv 2022 - déc 2022)</v>
      </c>
      <c r="K71" s="37"/>
      <c r="L71" s="31" t="str">
        <f>L38</f>
        <v>( janv à déc 2023 ) /
( janv à déc 2022 )</v>
      </c>
      <c r="M71" s="37"/>
    </row>
    <row r="72" spans="2:13" s="22" customFormat="1" ht="38.25" customHeight="1" x14ac:dyDescent="0.25">
      <c r="B72" s="106"/>
      <c r="C72" s="38"/>
      <c r="D72" s="39"/>
      <c r="E72" s="33" t="s">
        <v>11</v>
      </c>
      <c r="F72" s="40" t="s">
        <v>12</v>
      </c>
      <c r="G72" s="33" t="s">
        <v>12</v>
      </c>
      <c r="H72" s="41"/>
      <c r="I72" s="42"/>
      <c r="J72" s="33" t="s">
        <v>11</v>
      </c>
      <c r="K72" s="33" t="s">
        <v>12</v>
      </c>
      <c r="L72" s="33" t="s">
        <v>11</v>
      </c>
      <c r="M72" s="33" t="s">
        <v>12</v>
      </c>
    </row>
    <row r="73" spans="2:13" s="22" customFormat="1" ht="12.75" customHeight="1" x14ac:dyDescent="0.25">
      <c r="B73" s="106"/>
      <c r="C73" s="43" t="s">
        <v>13</v>
      </c>
      <c r="D73" s="44">
        <v>233.68558199999998</v>
      </c>
      <c r="E73" s="45">
        <v>9.618542796734797E-3</v>
      </c>
      <c r="F73" s="46">
        <v>6.6390075929025238E-2</v>
      </c>
      <c r="G73" s="47">
        <v>4.8024679209982546E-2</v>
      </c>
      <c r="H73" s="48">
        <v>4.6883757650137303E-2</v>
      </c>
      <c r="I73" s="112">
        <v>2690.9942030000002</v>
      </c>
      <c r="J73" s="45">
        <v>1.2790722135125332E-3</v>
      </c>
      <c r="K73" s="47">
        <v>4.2750676872338467E-3</v>
      </c>
      <c r="L73" s="45">
        <v>1.2790722135125332E-3</v>
      </c>
      <c r="M73" s="45">
        <v>4.2750676872338467E-3</v>
      </c>
    </row>
    <row r="74" spans="2:13" s="22" customFormat="1" ht="12.75" customHeight="1" x14ac:dyDescent="0.25">
      <c r="B74" s="106"/>
      <c r="C74" s="50" t="s">
        <v>14</v>
      </c>
      <c r="D74" s="51">
        <v>151.19449099999997</v>
      </c>
      <c r="E74" s="52">
        <v>-1.4602667192370355E-2</v>
      </c>
      <c r="F74" s="53">
        <v>5.1967917320746349E-2</v>
      </c>
      <c r="G74" s="54">
        <v>5.0914436222564197E-2</v>
      </c>
      <c r="H74" s="55">
        <v>3.5895006475128E-2</v>
      </c>
      <c r="I74" s="56">
        <v>1778.6464169999999</v>
      </c>
      <c r="J74" s="57">
        <v>-8.6950800411379481E-3</v>
      </c>
      <c r="K74" s="58">
        <v>-4.4214883893876067E-3</v>
      </c>
      <c r="L74" s="57">
        <v>-8.6950800411379481E-3</v>
      </c>
      <c r="M74" s="57">
        <v>-4.4214883893876067E-3</v>
      </c>
    </row>
    <row r="75" spans="2:13" s="22" customFormat="1" ht="12.75" customHeight="1" x14ac:dyDescent="0.25">
      <c r="B75" s="106"/>
      <c r="C75" s="59" t="s">
        <v>15</v>
      </c>
      <c r="D75" s="60">
        <v>47.321787999999998</v>
      </c>
      <c r="E75" s="61">
        <v>9.7062561399960945E-3</v>
      </c>
      <c r="F75" s="62">
        <v>8.1361444573230912E-2</v>
      </c>
      <c r="G75" s="63">
        <v>3.4969657518586494E-2</v>
      </c>
      <c r="H75" s="64">
        <v>1.6499977264884613E-2</v>
      </c>
      <c r="I75" s="65">
        <v>571.15323099999989</v>
      </c>
      <c r="J75" s="66">
        <v>3.4433344658215015E-2</v>
      </c>
      <c r="K75" s="67">
        <v>3.8571680112941653E-2</v>
      </c>
      <c r="L75" s="66">
        <v>3.4433344658215015E-2</v>
      </c>
      <c r="M75" s="66">
        <v>3.8571680112941653E-2</v>
      </c>
    </row>
    <row r="76" spans="2:13" s="22" customFormat="1" ht="12.75" customHeight="1" x14ac:dyDescent="0.25">
      <c r="B76" s="106"/>
      <c r="C76" s="68" t="s">
        <v>16</v>
      </c>
      <c r="D76" s="60">
        <v>13.244434</v>
      </c>
      <c r="E76" s="61">
        <v>2.1108828948211533E-2</v>
      </c>
      <c r="F76" s="62">
        <v>8.3451916946964522E-2</v>
      </c>
      <c r="G76" s="63">
        <v>4.9911357038411097E-2</v>
      </c>
      <c r="H76" s="64">
        <v>-1.4511263954908649E-2</v>
      </c>
      <c r="I76" s="65">
        <v>146.51413300000002</v>
      </c>
      <c r="J76" s="66">
        <v>-1.4646528890191246E-2</v>
      </c>
      <c r="K76" s="67">
        <v>-1.0852243098076642E-2</v>
      </c>
      <c r="L76" s="66">
        <v>-1.4646528890191246E-2</v>
      </c>
      <c r="M76" s="66">
        <v>-1.0852243098076642E-2</v>
      </c>
    </row>
    <row r="77" spans="2:13" s="22" customFormat="1" ht="12.75" customHeight="1" x14ac:dyDescent="0.25">
      <c r="B77" s="106"/>
      <c r="C77" s="68" t="s">
        <v>17</v>
      </c>
      <c r="D77" s="60">
        <v>26.133525999999996</v>
      </c>
      <c r="E77" s="61">
        <v>2.775750680871214E-2</v>
      </c>
      <c r="F77" s="62">
        <v>9.9390728681226559E-2</v>
      </c>
      <c r="G77" s="63">
        <v>2.7941713096051091E-2</v>
      </c>
      <c r="H77" s="64">
        <v>3.1202777233616308E-2</v>
      </c>
      <c r="I77" s="65">
        <v>319.067274</v>
      </c>
      <c r="J77" s="66">
        <v>6.1446723359124489E-2</v>
      </c>
      <c r="K77" s="67">
        <v>6.4578063206445213E-2</v>
      </c>
      <c r="L77" s="66">
        <v>6.1446723359124489E-2</v>
      </c>
      <c r="M77" s="66">
        <v>6.4578063206445213E-2</v>
      </c>
    </row>
    <row r="78" spans="2:13" s="22" customFormat="1" ht="12.75" customHeight="1" x14ac:dyDescent="0.25">
      <c r="B78" s="106"/>
      <c r="C78" s="68" t="s">
        <v>18</v>
      </c>
      <c r="D78" s="60">
        <v>7.1065780000000007</v>
      </c>
      <c r="E78" s="61">
        <v>-7.5141443958207987E-2</v>
      </c>
      <c r="F78" s="62">
        <v>1.4518057273309237E-2</v>
      </c>
      <c r="G78" s="63">
        <v>2.8336674146534069E-2</v>
      </c>
      <c r="H78" s="64">
        <v>1.5615324277810982E-2</v>
      </c>
      <c r="I78" s="65">
        <v>95.591124000000008</v>
      </c>
      <c r="J78" s="66">
        <v>2.5306660585762142E-2</v>
      </c>
      <c r="K78" s="67">
        <v>3.3182691927425845E-2</v>
      </c>
      <c r="L78" s="66">
        <v>2.5306660585762142E-2</v>
      </c>
      <c r="M78" s="66">
        <v>3.3182691927425845E-2</v>
      </c>
    </row>
    <row r="79" spans="2:13" s="22" customFormat="1" ht="12.75" customHeight="1" x14ac:dyDescent="0.25">
      <c r="B79" s="106"/>
      <c r="C79" s="69" t="s">
        <v>19</v>
      </c>
      <c r="D79" s="60">
        <v>32.438518999999999</v>
      </c>
      <c r="E79" s="61">
        <v>7.319135263386034E-2</v>
      </c>
      <c r="F79" s="62">
        <v>0.10313239136439201</v>
      </c>
      <c r="G79" s="63">
        <v>8.4012580755076227E-2</v>
      </c>
      <c r="H79" s="64">
        <v>3.2438519308440439E-2</v>
      </c>
      <c r="I79" s="65">
        <v>357.35214900000005</v>
      </c>
      <c r="J79" s="66">
        <v>1.4948279103412121E-2</v>
      </c>
      <c r="K79" s="67">
        <v>1.5926887901723363E-2</v>
      </c>
      <c r="L79" s="66">
        <v>1.4948279103412121E-2</v>
      </c>
      <c r="M79" s="66">
        <v>1.5926887901723363E-2</v>
      </c>
    </row>
    <row r="80" spans="2:13" s="22" customFormat="1" ht="12.75" customHeight="1" x14ac:dyDescent="0.25">
      <c r="B80" s="106"/>
      <c r="C80" s="70" t="s">
        <v>20</v>
      </c>
      <c r="D80" s="60">
        <v>10.564686999999999</v>
      </c>
      <c r="E80" s="61">
        <v>7.5661732289236783E-2</v>
      </c>
      <c r="F80" s="62">
        <v>9.8737441936433967E-2</v>
      </c>
      <c r="G80" s="63">
        <v>2.7368817024388203E-2</v>
      </c>
      <c r="H80" s="64">
        <v>2.6869180576432949E-2</v>
      </c>
      <c r="I80" s="65">
        <v>103.99055300000001</v>
      </c>
      <c r="J80" s="66">
        <v>5.8716486924732525E-2</v>
      </c>
      <c r="K80" s="67">
        <v>5.4043474984997619E-2</v>
      </c>
      <c r="L80" s="66">
        <v>5.8716486924732525E-2</v>
      </c>
      <c r="M80" s="66">
        <v>5.4043474984997619E-2</v>
      </c>
    </row>
    <row r="81" spans="2:13" s="22" customFormat="1" ht="12.75" customHeight="1" x14ac:dyDescent="0.25">
      <c r="B81" s="106"/>
      <c r="C81" s="70" t="s">
        <v>21</v>
      </c>
      <c r="D81" s="60">
        <v>19.514345000000002</v>
      </c>
      <c r="E81" s="61">
        <v>6.4538511020948208E-2</v>
      </c>
      <c r="F81" s="62">
        <v>9.4464333114597121E-2</v>
      </c>
      <c r="G81" s="63">
        <v>0.11654003924622613</v>
      </c>
      <c r="H81" s="64">
        <v>3.4520001364479302E-2</v>
      </c>
      <c r="I81" s="65">
        <v>230.26634699999997</v>
      </c>
      <c r="J81" s="66">
        <v>-1.2148632431783768E-2</v>
      </c>
      <c r="K81" s="67">
        <v>-8.978832040836715E-3</v>
      </c>
      <c r="L81" s="66">
        <v>-1.2148632431783768E-2</v>
      </c>
      <c r="M81" s="66">
        <v>-8.978832040836715E-3</v>
      </c>
    </row>
    <row r="82" spans="2:13" s="22" customFormat="1" ht="12.75" customHeight="1" x14ac:dyDescent="0.25">
      <c r="B82" s="106"/>
      <c r="C82" s="71" t="s">
        <v>22</v>
      </c>
      <c r="D82" s="60">
        <v>7.0123829999999998</v>
      </c>
      <c r="E82" s="61">
        <v>-0.19623016775887592</v>
      </c>
      <c r="F82" s="62">
        <v>-0.12613488250059968</v>
      </c>
      <c r="G82" s="63">
        <v>3.0908065759448267E-2</v>
      </c>
      <c r="H82" s="64">
        <v>-0.15055326213642262</v>
      </c>
      <c r="I82" s="65">
        <v>85.007267999999996</v>
      </c>
      <c r="J82" s="66">
        <v>-0.2838945513853216</v>
      </c>
      <c r="K82" s="67">
        <v>-0.2814001276548207</v>
      </c>
      <c r="L82" s="66">
        <v>-0.2838945513853216</v>
      </c>
      <c r="M82" s="66">
        <v>-0.2814001276548207</v>
      </c>
    </row>
    <row r="83" spans="2:13" s="22" customFormat="1" ht="12.75" customHeight="1" x14ac:dyDescent="0.25">
      <c r="B83" s="106"/>
      <c r="C83" s="59" t="s">
        <v>23</v>
      </c>
      <c r="D83" s="60">
        <v>13.380118</v>
      </c>
      <c r="E83" s="61">
        <v>4.1105935002505589E-6</v>
      </c>
      <c r="F83" s="62">
        <v>4.415786596376714E-2</v>
      </c>
      <c r="G83" s="63">
        <v>1.4301627148564755E-2</v>
      </c>
      <c r="H83" s="72">
        <v>9.5502671424245067E-2</v>
      </c>
      <c r="I83" s="65">
        <v>150.19176100000001</v>
      </c>
      <c r="J83" s="73">
        <v>8.0377954491365644E-2</v>
      </c>
      <c r="K83" s="67">
        <v>8.0650160701960738E-2</v>
      </c>
      <c r="L83" s="66">
        <v>8.0377954491365644E-2</v>
      </c>
      <c r="M83" s="66">
        <v>8.0650160701960738E-2</v>
      </c>
    </row>
    <row r="84" spans="2:13" s="22" customFormat="1" ht="12.75" customHeight="1" x14ac:dyDescent="0.25">
      <c r="B84" s="106"/>
      <c r="C84" s="59" t="s">
        <v>24</v>
      </c>
      <c r="D84" s="60">
        <v>48.349972000000001</v>
      </c>
      <c r="E84" s="61">
        <v>-6.1348437912055687E-2</v>
      </c>
      <c r="F84" s="62">
        <v>2.3856210620367024E-2</v>
      </c>
      <c r="G84" s="63">
        <v>6.0816570345145315E-2</v>
      </c>
      <c r="H84" s="64">
        <v>8.5114399831698107E-2</v>
      </c>
      <c r="I84" s="65">
        <v>584.45499900000004</v>
      </c>
      <c r="J84" s="66">
        <v>-3.3995923985251308E-2</v>
      </c>
      <c r="K84" s="67">
        <v>-2.6700679212127931E-2</v>
      </c>
      <c r="L84" s="66">
        <v>-3.3995923985251308E-2</v>
      </c>
      <c r="M84" s="66">
        <v>-2.6700679212127931E-2</v>
      </c>
    </row>
    <row r="85" spans="2:13" s="22" customFormat="1" ht="12.75" customHeight="1" x14ac:dyDescent="0.25">
      <c r="B85" s="106"/>
      <c r="C85" s="68" t="s">
        <v>25</v>
      </c>
      <c r="D85" s="60">
        <v>30.589419999999997</v>
      </c>
      <c r="E85" s="61">
        <v>-6.5963694581497534E-2</v>
      </c>
      <c r="F85" s="62">
        <v>1.6964803451592569E-2</v>
      </c>
      <c r="G85" s="63">
        <v>6.9048834441614249E-2</v>
      </c>
      <c r="H85" s="64">
        <v>0.1253990183837228</v>
      </c>
      <c r="I85" s="65">
        <v>372.16443299999997</v>
      </c>
      <c r="J85" s="66">
        <v>-5.8506748724422408E-2</v>
      </c>
      <c r="K85" s="67">
        <v>-5.2102829856828126E-2</v>
      </c>
      <c r="L85" s="66">
        <v>-5.8506748724422408E-2</v>
      </c>
      <c r="M85" s="66">
        <v>-5.2102829856828126E-2</v>
      </c>
    </row>
    <row r="86" spans="2:13" s="22" customFormat="1" ht="12.75" customHeight="1" x14ac:dyDescent="0.25">
      <c r="B86" s="106"/>
      <c r="C86" s="68" t="s">
        <v>26</v>
      </c>
      <c r="D86" s="60">
        <v>17.760552000000001</v>
      </c>
      <c r="E86" s="61">
        <v>-5.3291628287790327E-2</v>
      </c>
      <c r="F86" s="62">
        <v>3.6303059186846731E-2</v>
      </c>
      <c r="G86" s="63">
        <v>4.6532722996607712E-2</v>
      </c>
      <c r="H86" s="64">
        <v>1.6550984776912969E-2</v>
      </c>
      <c r="I86" s="65">
        <v>212.29056700000004</v>
      </c>
      <c r="J86" s="66">
        <v>1.2200842501302267E-2</v>
      </c>
      <c r="K86" s="67">
        <v>2.1162444547451642E-2</v>
      </c>
      <c r="L86" s="66">
        <v>1.2200842501302267E-2</v>
      </c>
      <c r="M86" s="66">
        <v>2.1162444547451642E-2</v>
      </c>
    </row>
    <row r="87" spans="2:13" s="22" customFormat="1" ht="12.75" customHeight="1" x14ac:dyDescent="0.25">
      <c r="B87" s="106"/>
      <c r="C87" s="74" t="s">
        <v>27</v>
      </c>
      <c r="D87" s="51">
        <v>82.491090999999997</v>
      </c>
      <c r="E87" s="52">
        <v>5.7249678173686425E-2</v>
      </c>
      <c r="F87" s="53">
        <v>9.5759066627896239E-2</v>
      </c>
      <c r="G87" s="54">
        <v>4.242087125905436E-2</v>
      </c>
      <c r="H87" s="75">
        <v>6.9647822467500786E-2</v>
      </c>
      <c r="I87" s="56">
        <v>912.34778600000004</v>
      </c>
      <c r="J87" s="57">
        <v>2.13125618052461E-2</v>
      </c>
      <c r="K87" s="58">
        <v>2.1722185910307834E-2</v>
      </c>
      <c r="L87" s="57">
        <v>2.13125618052461E-2</v>
      </c>
      <c r="M87" s="57">
        <v>2.1722185910307834E-2</v>
      </c>
    </row>
    <row r="88" spans="2:13" s="22" customFormat="1" ht="12.75" customHeight="1" x14ac:dyDescent="0.25">
      <c r="B88" s="106"/>
      <c r="C88" s="76" t="s">
        <v>28</v>
      </c>
      <c r="D88" s="60">
        <v>64.690004000000002</v>
      </c>
      <c r="E88" s="61">
        <v>6.528456665415483E-2</v>
      </c>
      <c r="F88" s="62">
        <v>0.10017175022073177</v>
      </c>
      <c r="G88" s="63">
        <v>2.7384522543317358E-2</v>
      </c>
      <c r="H88" s="64">
        <v>7.9882995898987064E-2</v>
      </c>
      <c r="I88" s="65">
        <v>707.44817</v>
      </c>
      <c r="J88" s="66">
        <v>1.5781376506801781E-2</v>
      </c>
      <c r="K88" s="67">
        <v>1.5548089170360546E-2</v>
      </c>
      <c r="L88" s="66">
        <v>1.5781376506801781E-2</v>
      </c>
      <c r="M88" s="66">
        <v>1.5548089170360546E-2</v>
      </c>
    </row>
    <row r="89" spans="2:13" s="22" customFormat="1" ht="12.75" customHeight="1" x14ac:dyDescent="0.25">
      <c r="B89" s="106"/>
      <c r="C89" s="77" t="s">
        <v>29</v>
      </c>
      <c r="D89" s="60">
        <v>59.496445000000008</v>
      </c>
      <c r="E89" s="61">
        <v>6.4249238381317353E-2</v>
      </c>
      <c r="F89" s="62">
        <v>0.10186502216449234</v>
      </c>
      <c r="G89" s="63">
        <v>2.9712052169210246E-2</v>
      </c>
      <c r="H89" s="64">
        <v>9.4447999145222061E-2</v>
      </c>
      <c r="I89" s="65">
        <v>655.44246700000008</v>
      </c>
      <c r="J89" s="66">
        <v>2.1446723919726685E-2</v>
      </c>
      <c r="K89" s="67">
        <v>2.1178071412054855E-2</v>
      </c>
      <c r="L89" s="66">
        <v>2.1446723919726685E-2</v>
      </c>
      <c r="M89" s="66">
        <v>2.1178071412054855E-2</v>
      </c>
    </row>
    <row r="90" spans="2:13" s="22" customFormat="1" ht="12.75" customHeight="1" x14ac:dyDescent="0.25">
      <c r="B90" s="106"/>
      <c r="C90" s="70" t="s">
        <v>30</v>
      </c>
      <c r="D90" s="78">
        <v>5.1935590000000005</v>
      </c>
      <c r="E90" s="61">
        <v>7.7290432209778048E-2</v>
      </c>
      <c r="F90" s="62">
        <v>7.8795918278842469E-2</v>
      </c>
      <c r="G90" s="63">
        <v>-1.7106720556574473E-3</v>
      </c>
      <c r="H90" s="64">
        <v>-6.6202227869607055E-2</v>
      </c>
      <c r="I90" s="65">
        <v>52.005703000000004</v>
      </c>
      <c r="J90" s="66">
        <v>-5.0585344879773064E-2</v>
      </c>
      <c r="K90" s="67">
        <v>-5.0634694156567628E-2</v>
      </c>
      <c r="L90" s="66">
        <v>-5.0585344879773064E-2</v>
      </c>
      <c r="M90" s="66">
        <v>-5.0634694156567628E-2</v>
      </c>
    </row>
    <row r="91" spans="2:13" s="22" customFormat="1" ht="12.75" customHeight="1" x14ac:dyDescent="0.25">
      <c r="B91" s="106"/>
      <c r="C91" s="76" t="s">
        <v>31</v>
      </c>
      <c r="D91" s="60">
        <v>17.801086999999999</v>
      </c>
      <c r="E91" s="61">
        <v>2.9043856385003286E-2</v>
      </c>
      <c r="F91" s="62">
        <v>8.1085591511466992E-2</v>
      </c>
      <c r="G91" s="63">
        <v>9.673879726714385E-2</v>
      </c>
      <c r="H91" s="64">
        <v>3.4892362561296464E-2</v>
      </c>
      <c r="I91" s="65">
        <v>204.89961600000004</v>
      </c>
      <c r="J91" s="66">
        <v>4.088175132904337E-2</v>
      </c>
      <c r="K91" s="67">
        <v>4.3598934937917777E-2</v>
      </c>
      <c r="L91" s="66">
        <v>4.088175132904337E-2</v>
      </c>
      <c r="M91" s="66">
        <v>4.3598934937917777E-2</v>
      </c>
    </row>
    <row r="92" spans="2:13" s="22" customFormat="1" ht="12.75" customHeight="1" x14ac:dyDescent="0.25">
      <c r="B92" s="106"/>
      <c r="C92" s="79" t="s">
        <v>32</v>
      </c>
      <c r="D92" s="80">
        <v>185.33560999999997</v>
      </c>
      <c r="E92" s="81">
        <v>2.9932667293320891E-2</v>
      </c>
      <c r="F92" s="82">
        <v>7.876339258016829E-2</v>
      </c>
      <c r="G92" s="83">
        <v>4.4547024172989946E-2</v>
      </c>
      <c r="H92" s="84">
        <v>3.6293995466365914E-2</v>
      </c>
      <c r="I92" s="85">
        <v>2106.5392040000002</v>
      </c>
      <c r="J92" s="86">
        <v>1.1527261543935241E-2</v>
      </c>
      <c r="K92" s="87">
        <v>1.3259464933580212E-2</v>
      </c>
      <c r="L92" s="86">
        <v>1.1527261543935241E-2</v>
      </c>
      <c r="M92" s="86">
        <v>1.3259464933580212E-2</v>
      </c>
    </row>
    <row r="93" spans="2:13" s="22" customFormat="1" ht="12.75" hidden="1" customHeight="1" x14ac:dyDescent="0.25">
      <c r="B93" s="106"/>
      <c r="C93" s="59"/>
      <c r="D93" s="60"/>
      <c r="E93" s="61"/>
      <c r="F93" s="62"/>
      <c r="G93" s="63"/>
      <c r="H93" s="88"/>
      <c r="I93" s="65"/>
      <c r="J93" s="66"/>
      <c r="K93" s="67"/>
      <c r="L93" s="66"/>
      <c r="M93" s="66"/>
    </row>
    <row r="94" spans="2:13" s="22" customFormat="1" ht="12.75" hidden="1" customHeight="1" x14ac:dyDescent="0.25">
      <c r="B94" s="106"/>
      <c r="C94" s="59"/>
      <c r="D94" s="60"/>
      <c r="E94" s="61"/>
      <c r="F94" s="62"/>
      <c r="G94" s="63"/>
      <c r="H94" s="88"/>
      <c r="I94" s="65"/>
      <c r="J94" s="66"/>
      <c r="K94" s="67"/>
      <c r="L94" s="66"/>
      <c r="M94" s="66"/>
    </row>
    <row r="95" spans="2:13" s="22" customFormat="1" ht="12.75" hidden="1" customHeight="1" x14ac:dyDescent="0.25">
      <c r="B95" s="106"/>
      <c r="C95" s="59"/>
      <c r="D95" s="60"/>
      <c r="E95" s="61"/>
      <c r="F95" s="62"/>
      <c r="G95" s="63"/>
      <c r="H95" s="88"/>
      <c r="I95" s="65"/>
      <c r="J95" s="66"/>
      <c r="K95" s="67"/>
      <c r="L95" s="66"/>
      <c r="M95" s="66"/>
    </row>
    <row r="96" spans="2:13" s="22" customFormat="1" ht="12.75" customHeight="1" x14ac:dyDescent="0.25">
      <c r="B96" s="106"/>
      <c r="C96" s="89" t="s">
        <v>33</v>
      </c>
      <c r="D96" s="44">
        <v>31.801559000000001</v>
      </c>
      <c r="E96" s="90">
        <v>1.5137998053201152E-2</v>
      </c>
      <c r="F96" s="91">
        <v>6.4190860235949998E-2</v>
      </c>
      <c r="G96" s="90">
        <v>-5.678976438543426E-3</v>
      </c>
      <c r="H96" s="92">
        <v>1.7315623499754018E-3</v>
      </c>
      <c r="I96" s="93">
        <v>367.63390800000002</v>
      </c>
      <c r="J96" s="90">
        <v>8.4352850288488934E-2</v>
      </c>
      <c r="K96" s="90">
        <v>8.9236039540876666E-2</v>
      </c>
      <c r="L96" s="90">
        <v>8.4352850288488934E-2</v>
      </c>
      <c r="M96" s="90">
        <v>8.9236039540876666E-2</v>
      </c>
    </row>
    <row r="97" spans="2:13" s="22" customFormat="1" ht="12.75" customHeight="1" x14ac:dyDescent="0.25">
      <c r="B97" s="106"/>
      <c r="C97" s="76" t="s">
        <v>34</v>
      </c>
      <c r="D97" s="94">
        <v>27.905892000000001</v>
      </c>
      <c r="E97" s="66">
        <v>1.6621605351036628E-2</v>
      </c>
      <c r="F97" s="95">
        <v>6.9316373801494358E-2</v>
      </c>
      <c r="G97" s="66">
        <v>-5.0579637643112241E-3</v>
      </c>
      <c r="H97" s="96">
        <v>4.5031048681371644E-2</v>
      </c>
      <c r="I97" s="97">
        <v>324.412848</v>
      </c>
      <c r="J97" s="66">
        <v>9.0012265411493653E-2</v>
      </c>
      <c r="K97" s="66">
        <v>9.4911252489093823E-2</v>
      </c>
      <c r="L97" s="66">
        <v>9.0012265411493653E-2</v>
      </c>
      <c r="M97" s="66">
        <v>9.4911252489093823E-2</v>
      </c>
    </row>
    <row r="98" spans="2:13" s="22" customFormat="1" ht="12.75" customHeight="1" x14ac:dyDescent="0.25">
      <c r="B98" s="106"/>
      <c r="C98" s="99" t="s">
        <v>35</v>
      </c>
      <c r="D98" s="60">
        <v>22.710909000000001</v>
      </c>
      <c r="E98" s="66">
        <v>1.1698481550806106E-2</v>
      </c>
      <c r="F98" s="95">
        <v>5.8876967525139268E-2</v>
      </c>
      <c r="G98" s="66">
        <v>-8.7229162745892097E-3</v>
      </c>
      <c r="H98" s="96">
        <v>2.6629971262628116E-2</v>
      </c>
      <c r="I98" s="97">
        <v>260.27415200000002</v>
      </c>
      <c r="J98" s="66">
        <v>7.4891098134046485E-2</v>
      </c>
      <c r="K98" s="66">
        <v>8.0254862240333846E-2</v>
      </c>
      <c r="L98" s="66">
        <v>7.4891098134046485E-2</v>
      </c>
      <c r="M98" s="66">
        <v>8.0254862240333846E-2</v>
      </c>
    </row>
    <row r="99" spans="2:13" s="22" customFormat="1" ht="12.75" customHeight="1" x14ac:dyDescent="0.25">
      <c r="B99" s="106"/>
      <c r="C99" s="99" t="s">
        <v>36</v>
      </c>
      <c r="D99" s="60">
        <v>2.4533900000000002</v>
      </c>
      <c r="E99" s="66">
        <v>0.10325509696578883</v>
      </c>
      <c r="F99" s="95">
        <v>0.17342994385298516</v>
      </c>
      <c r="G99" s="66">
        <v>4.9652248074779859E-2</v>
      </c>
      <c r="H99" s="96">
        <v>0.20700119909092551</v>
      </c>
      <c r="I99" s="97">
        <v>30.809567999999999</v>
      </c>
      <c r="J99" s="66">
        <v>0.16987281242392727</v>
      </c>
      <c r="K99" s="66">
        <v>0.23363827474300036</v>
      </c>
      <c r="L99" s="66">
        <v>0.16987281242392727</v>
      </c>
      <c r="M99" s="66">
        <v>0.23363827474300036</v>
      </c>
    </row>
    <row r="100" spans="2:13" s="22" customFormat="1" ht="12.75" customHeight="1" x14ac:dyDescent="0.25">
      <c r="B100" s="106"/>
      <c r="C100" s="99" t="s">
        <v>37</v>
      </c>
      <c r="D100" s="60">
        <v>2.354584</v>
      </c>
      <c r="E100" s="66">
        <v>-2.8290611835241619E-2</v>
      </c>
      <c r="F100" s="95">
        <v>4.0041757794916588E-2</v>
      </c>
      <c r="G100" s="66">
        <v>-4.0092701789912533E-2</v>
      </c>
      <c r="H100" s="96">
        <v>6.0389844367915391E-2</v>
      </c>
      <c r="I100" s="97">
        <v>27.405598000000001</v>
      </c>
      <c r="J100" s="66">
        <v>6.9016509108656754E-2</v>
      </c>
      <c r="K100" s="66">
        <v>7.3096177876795121E-2</v>
      </c>
      <c r="L100" s="66">
        <v>6.9016509108656754E-2</v>
      </c>
      <c r="M100" s="66">
        <v>7.3096177876795121E-2</v>
      </c>
    </row>
    <row r="101" spans="2:13" s="22" customFormat="1" ht="12.75" customHeight="1" x14ac:dyDescent="0.25">
      <c r="B101" s="106"/>
      <c r="C101" s="100" t="s">
        <v>38</v>
      </c>
      <c r="D101" s="101">
        <v>3.696008</v>
      </c>
      <c r="E101" s="102">
        <v>2.9654715772791107E-3</v>
      </c>
      <c r="F101" s="103">
        <v>4.0957709746351822E-2</v>
      </c>
      <c r="G101" s="102">
        <v>3.3949994302486797E-3</v>
      </c>
      <c r="H101" s="104">
        <v>6.118176468269132E-2</v>
      </c>
      <c r="I101" s="105">
        <v>41.803041</v>
      </c>
      <c r="J101" s="102">
        <v>7.5736090283822E-2</v>
      </c>
      <c r="K101" s="102">
        <v>7.5662168518149553E-2</v>
      </c>
      <c r="L101" s="102">
        <v>7.5736090283822E-2</v>
      </c>
      <c r="M101" s="102">
        <v>7.5662168518149553E-2</v>
      </c>
    </row>
    <row r="102" spans="2:13" s="22" customFormat="1" ht="12.75" customHeight="1" x14ac:dyDescent="0.25">
      <c r="B102" s="106"/>
      <c r="C102" s="107"/>
      <c r="D102" s="113"/>
      <c r="E102" s="108"/>
      <c r="F102" s="108"/>
      <c r="G102" s="108"/>
      <c r="H102" s="108"/>
      <c r="I102" s="109"/>
      <c r="J102" s="108"/>
      <c r="K102" s="108"/>
      <c r="L102" s="108"/>
      <c r="M102" s="115"/>
    </row>
    <row r="103" spans="2:13" s="20" customFormat="1" x14ac:dyDescent="0.25">
      <c r="C103" s="116" t="s">
        <v>41</v>
      </c>
    </row>
    <row r="104" spans="2:13" s="20" customFormat="1" ht="44.25" customHeight="1" x14ac:dyDescent="0.25">
      <c r="C104" s="117" t="s">
        <v>42</v>
      </c>
      <c r="D104" s="117"/>
      <c r="E104" s="117"/>
      <c r="F104" s="117"/>
      <c r="G104" s="117"/>
      <c r="H104" s="117"/>
      <c r="I104" s="117"/>
      <c r="J104" s="117"/>
      <c r="K104" s="117"/>
      <c r="L104" s="117"/>
      <c r="M104" s="117"/>
    </row>
    <row r="105" spans="2:13" s="20" customFormat="1" ht="8.25" customHeight="1" x14ac:dyDescent="0.25">
      <c r="C105" s="117"/>
      <c r="D105" s="117"/>
      <c r="E105" s="117"/>
      <c r="F105" s="117"/>
      <c r="G105" s="117"/>
      <c r="H105" s="117"/>
      <c r="I105" s="117"/>
      <c r="J105" s="117"/>
      <c r="K105" s="117"/>
      <c r="L105" s="117"/>
      <c r="M105" s="117"/>
    </row>
  </sheetData>
  <mergeCells count="32">
    <mergeCell ref="C104:M104"/>
    <mergeCell ref="C105:M105"/>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3EA5B-4D16-4C17-BF01-83226D9692E4}">
  <sheetPr>
    <tabColor rgb="FF0000FF"/>
  </sheetPr>
  <dimension ref="A1:GJ108"/>
  <sheetViews>
    <sheetView zoomScaleNormal="100" workbookViewId="0">
      <selection sqref="A1:D1"/>
    </sheetView>
  </sheetViews>
  <sheetFormatPr baseColWidth="10" defaultColWidth="11.453125" defaultRowHeight="11.5" x14ac:dyDescent="0.25"/>
  <cols>
    <col min="1" max="2" width="2.1796875" style="20" customWidth="1"/>
    <col min="3" max="3" width="44.54296875" style="20" bestFit="1" customWidth="1"/>
    <col min="4" max="4" width="10.453125" style="20" customWidth="1"/>
    <col min="5" max="6" width="9.54296875" style="20" customWidth="1"/>
    <col min="7" max="7" width="10.54296875" style="20" customWidth="1"/>
    <col min="8" max="8" width="9.54296875" style="20" customWidth="1"/>
    <col min="9" max="9" width="10.54296875" style="20" customWidth="1"/>
    <col min="10" max="13" width="9.54296875" style="20" customWidth="1"/>
    <col min="14" max="192" width="11.453125" style="20"/>
    <col min="193" max="16384" width="11.453125" style="118"/>
  </cols>
  <sheetData>
    <row r="1" spans="1:13" s="20" customFormat="1" x14ac:dyDescent="0.25">
      <c r="A1" s="19"/>
    </row>
    <row r="2" spans="1:13" s="22" customFormat="1" x14ac:dyDescent="0.25">
      <c r="A2" s="19"/>
    </row>
    <row r="3" spans="1:13" s="22" customFormat="1" x14ac:dyDescent="0.25">
      <c r="A3" s="19"/>
    </row>
    <row r="4" spans="1:13" s="22" customFormat="1" ht="24" customHeight="1" x14ac:dyDescent="0.25">
      <c r="A4" s="19"/>
      <c r="C4" s="25" t="s">
        <v>43</v>
      </c>
      <c r="D4" s="26" t="s">
        <v>6</v>
      </c>
      <c r="E4" s="27"/>
      <c r="F4" s="27"/>
      <c r="G4" s="28"/>
      <c r="H4" s="26" t="s">
        <v>9</v>
      </c>
      <c r="I4" s="27"/>
      <c r="J4" s="27"/>
      <c r="K4" s="28"/>
      <c r="L4" s="26" t="s">
        <v>10</v>
      </c>
      <c r="M4" s="28"/>
    </row>
    <row r="5" spans="1:13" s="22" customFormat="1" ht="53.25" customHeight="1" x14ac:dyDescent="0.25">
      <c r="A5" s="19"/>
      <c r="C5" s="29"/>
      <c r="D5" s="30" t="s">
        <v>82</v>
      </c>
      <c r="E5" s="31" t="s">
        <v>83</v>
      </c>
      <c r="F5" s="32"/>
      <c r="G5" s="33" t="s">
        <v>84</v>
      </c>
      <c r="H5" s="34" t="str">
        <f>Date_rbts!H5</f>
        <v>Rappel :
Taux ACM CVS-CJO à fin décembre 2022</v>
      </c>
      <c r="I5" s="35" t="str">
        <f>Date_rbts!I5</f>
        <v>Données brutes janv 2023 - déc 2023</v>
      </c>
      <c r="J5" s="31" t="str">
        <f>Date_rbts!J5</f>
        <v>Taux ACM (janv 2023 - déc 2023 / janv 2022 - déc 2022)</v>
      </c>
      <c r="K5" s="37"/>
      <c r="L5" s="31" t="str">
        <f>Date_rbts!L5</f>
        <v>( janv à déc 2023 ) /
( janv à déc 2022 )</v>
      </c>
      <c r="M5" s="37"/>
    </row>
    <row r="6" spans="1:13" s="22" customFormat="1" ht="36" customHeight="1" x14ac:dyDescent="0.25">
      <c r="A6" s="19"/>
      <c r="C6" s="38"/>
      <c r="D6" s="39"/>
      <c r="E6" s="33" t="s">
        <v>11</v>
      </c>
      <c r="F6" s="40" t="s">
        <v>12</v>
      </c>
      <c r="G6" s="33" t="s">
        <v>12</v>
      </c>
      <c r="H6" s="41"/>
      <c r="I6" s="42"/>
      <c r="J6" s="33" t="s">
        <v>11</v>
      </c>
      <c r="K6" s="33" t="s">
        <v>12</v>
      </c>
      <c r="L6" s="33" t="s">
        <v>11</v>
      </c>
      <c r="M6" s="33" t="s">
        <v>12</v>
      </c>
    </row>
    <row r="7" spans="1:13" s="22" customFormat="1" ht="14" x14ac:dyDescent="0.25">
      <c r="A7" s="19"/>
      <c r="C7" s="43" t="s">
        <v>13</v>
      </c>
      <c r="D7" s="44">
        <v>440.45007284550002</v>
      </c>
      <c r="E7" s="45">
        <v>1.8785589061369068E-2</v>
      </c>
      <c r="F7" s="46">
        <v>7.3898042079586945E-2</v>
      </c>
      <c r="G7" s="47">
        <v>3.8320090145829155E-2</v>
      </c>
      <c r="H7" s="48">
        <v>2.3101306711487135E-2</v>
      </c>
      <c r="I7" s="112">
        <v>5076.9402493090001</v>
      </c>
      <c r="J7" s="45">
        <v>2.8071142259977977E-2</v>
      </c>
      <c r="K7" s="47">
        <v>3.0496197152992455E-2</v>
      </c>
      <c r="L7" s="45">
        <v>2.8071142259977977E-2</v>
      </c>
      <c r="M7" s="45">
        <v>3.0496197152992455E-2</v>
      </c>
    </row>
    <row r="8" spans="1:13" s="22" customFormat="1" x14ac:dyDescent="0.25">
      <c r="A8" s="19"/>
      <c r="C8" s="50" t="s">
        <v>14</v>
      </c>
      <c r="D8" s="51">
        <v>271.53492953800003</v>
      </c>
      <c r="E8" s="52">
        <v>1.7729572064080212E-3</v>
      </c>
      <c r="F8" s="53">
        <v>6.3633704642085176E-2</v>
      </c>
      <c r="G8" s="54">
        <v>4.2490233601752303E-2</v>
      </c>
      <c r="H8" s="55">
        <v>1.35292476169806E-2</v>
      </c>
      <c r="I8" s="56">
        <v>3181.4639329890006</v>
      </c>
      <c r="J8" s="57">
        <v>2.1794838990007781E-2</v>
      </c>
      <c r="K8" s="58">
        <v>2.5098042211909144E-2</v>
      </c>
      <c r="L8" s="57">
        <v>2.1794838990007781E-2</v>
      </c>
      <c r="M8" s="57">
        <v>2.5098042211909144E-2</v>
      </c>
    </row>
    <row r="9" spans="1:13" s="22" customFormat="1" x14ac:dyDescent="0.25">
      <c r="A9" s="19"/>
      <c r="C9" s="59" t="s">
        <v>15</v>
      </c>
      <c r="D9" s="60">
        <v>84.571743499999997</v>
      </c>
      <c r="E9" s="61">
        <v>1.1220031910337047E-2</v>
      </c>
      <c r="F9" s="62">
        <v>7.204884940886358E-2</v>
      </c>
      <c r="G9" s="63">
        <v>4.0758581458127052E-2</v>
      </c>
      <c r="H9" s="64">
        <v>1.3029922563721374E-2</v>
      </c>
      <c r="I9" s="65">
        <v>1023.0570587799999</v>
      </c>
      <c r="J9" s="66">
        <v>2.3302856934644733E-2</v>
      </c>
      <c r="K9" s="67">
        <v>2.8858420574285448E-2</v>
      </c>
      <c r="L9" s="66">
        <v>2.3302856934644733E-2</v>
      </c>
      <c r="M9" s="66">
        <v>2.8858420574285448E-2</v>
      </c>
    </row>
    <row r="10" spans="1:13" s="22" customFormat="1" x14ac:dyDescent="0.25">
      <c r="A10" s="19"/>
      <c r="C10" s="68" t="s">
        <v>16</v>
      </c>
      <c r="D10" s="60">
        <v>24.029427099999999</v>
      </c>
      <c r="E10" s="61">
        <v>1.1220031910337047E-2</v>
      </c>
      <c r="F10" s="62">
        <v>7.0977388060455615E-2</v>
      </c>
      <c r="G10" s="63">
        <v>6.262059533962594E-2</v>
      </c>
      <c r="H10" s="64">
        <v>-2.1535060384492155E-5</v>
      </c>
      <c r="I10" s="65">
        <v>271.09553504999997</v>
      </c>
      <c r="J10" s="66">
        <v>-1.3892559067321564E-2</v>
      </c>
      <c r="K10" s="67">
        <v>-1.043736068270984E-2</v>
      </c>
      <c r="L10" s="66">
        <v>-1.3892559067321564E-2</v>
      </c>
      <c r="M10" s="66">
        <v>-1.043736068270984E-2</v>
      </c>
    </row>
    <row r="11" spans="1:13" s="22" customFormat="1" x14ac:dyDescent="0.25">
      <c r="A11" s="19"/>
      <c r="C11" s="68" t="s">
        <v>17</v>
      </c>
      <c r="D11" s="60">
        <v>47.509847399999998</v>
      </c>
      <c r="E11" s="61">
        <v>8.3813248825823639E-3</v>
      </c>
      <c r="F11" s="62">
        <v>9.2528891990789619E-2</v>
      </c>
      <c r="G11" s="63">
        <v>3.2022434540969424E-2</v>
      </c>
      <c r="H11" s="64">
        <v>1.7039290987360012E-2</v>
      </c>
      <c r="I11" s="65">
        <v>578.19451645000015</v>
      </c>
      <c r="J11" s="66">
        <v>4.45291849586682E-2</v>
      </c>
      <c r="K11" s="67">
        <v>5.0470454917782126E-2</v>
      </c>
      <c r="L11" s="66">
        <v>4.45291849586682E-2</v>
      </c>
      <c r="M11" s="66">
        <v>5.0470454917782126E-2</v>
      </c>
    </row>
    <row r="12" spans="1:13" s="22" customFormat="1" x14ac:dyDescent="0.25">
      <c r="C12" s="68" t="s">
        <v>18</v>
      </c>
      <c r="D12" s="60">
        <v>12.034558000000001</v>
      </c>
      <c r="E12" s="61">
        <v>-9.0510421878852942E-2</v>
      </c>
      <c r="F12" s="62">
        <v>-1.5154373083147155E-3</v>
      </c>
      <c r="G12" s="63">
        <v>3.0999352447435902E-2</v>
      </c>
      <c r="H12" s="64">
        <v>1.8145170136860456E-2</v>
      </c>
      <c r="I12" s="65">
        <v>161.95623600000002</v>
      </c>
      <c r="J12" s="66">
        <v>1.1864594276164597E-2</v>
      </c>
      <c r="K12" s="67">
        <v>1.9933055610969364E-2</v>
      </c>
      <c r="L12" s="66">
        <v>1.1864594276164597E-2</v>
      </c>
      <c r="M12" s="66">
        <v>1.9933055610969364E-2</v>
      </c>
    </row>
    <row r="13" spans="1:13" s="22" customFormat="1" x14ac:dyDescent="0.25">
      <c r="C13" s="69" t="s">
        <v>19</v>
      </c>
      <c r="D13" s="60">
        <v>83.520930899999996</v>
      </c>
      <c r="E13" s="61">
        <v>4.2537015468006034E-2</v>
      </c>
      <c r="F13" s="62">
        <v>7.4728330070104931E-2</v>
      </c>
      <c r="G13" s="63">
        <v>4.7174752564804523E-2</v>
      </c>
      <c r="H13" s="64">
        <v>-6.7504482066516047E-3</v>
      </c>
      <c r="I13" s="65">
        <v>945.37176544999988</v>
      </c>
      <c r="J13" s="66">
        <v>4.8687335694712619E-3</v>
      </c>
      <c r="K13" s="67">
        <v>3.4606711460525297E-3</v>
      </c>
      <c r="L13" s="66">
        <v>4.8687335694712619E-3</v>
      </c>
      <c r="M13" s="66">
        <v>3.4606711460525297E-3</v>
      </c>
    </row>
    <row r="14" spans="1:13" s="22" customFormat="1" x14ac:dyDescent="0.25">
      <c r="C14" s="70" t="s">
        <v>20</v>
      </c>
      <c r="D14" s="60">
        <v>22.6295821</v>
      </c>
      <c r="E14" s="61">
        <v>4.6907665008566468E-2</v>
      </c>
      <c r="F14" s="62">
        <v>8.1452998322927295E-2</v>
      </c>
      <c r="G14" s="63">
        <v>3.6890015630092865E-2</v>
      </c>
      <c r="H14" s="64">
        <v>4.9932413122510955E-3</v>
      </c>
      <c r="I14" s="65">
        <v>227.40859389000002</v>
      </c>
      <c r="J14" s="66">
        <v>3.4334445254027957E-2</v>
      </c>
      <c r="K14" s="67">
        <v>3.2674585122635547E-2</v>
      </c>
      <c r="L14" s="66">
        <v>3.4334445254027957E-2</v>
      </c>
      <c r="M14" s="66">
        <v>3.2674585122635547E-2</v>
      </c>
    </row>
    <row r="15" spans="1:13" s="22" customFormat="1" x14ac:dyDescent="0.25">
      <c r="C15" s="70" t="s">
        <v>21</v>
      </c>
      <c r="D15" s="60">
        <v>57.049596799999996</v>
      </c>
      <c r="E15" s="61">
        <v>3.6034238074341252E-2</v>
      </c>
      <c r="F15" s="62">
        <v>6.7680570971197174E-2</v>
      </c>
      <c r="G15" s="63">
        <v>5.1937838877420983E-2</v>
      </c>
      <c r="H15" s="64">
        <v>-1.2145960135798273E-2</v>
      </c>
      <c r="I15" s="65">
        <v>679.92861456000014</v>
      </c>
      <c r="J15" s="66">
        <v>-9.2088118556463705E-3</v>
      </c>
      <c r="K15" s="67">
        <v>-1.0702587449531675E-2</v>
      </c>
      <c r="L15" s="66">
        <v>-9.2088118556463705E-3</v>
      </c>
      <c r="M15" s="66">
        <v>-1.0702587449531675E-2</v>
      </c>
    </row>
    <row r="16" spans="1:13" s="22" customFormat="1" x14ac:dyDescent="0.25">
      <c r="C16" s="71" t="s">
        <v>22</v>
      </c>
      <c r="D16" s="60">
        <v>13.021730137999999</v>
      </c>
      <c r="E16" s="61">
        <v>-5.5233710304810502E-2</v>
      </c>
      <c r="F16" s="62">
        <v>2.6930538163792317E-2</v>
      </c>
      <c r="G16" s="63">
        <v>5.3957825245188218E-2</v>
      </c>
      <c r="H16" s="64">
        <v>-3.6579374112770346E-2</v>
      </c>
      <c r="I16" s="65">
        <v>154.430661759</v>
      </c>
      <c r="J16" s="66">
        <v>-9.3096790749924718E-4</v>
      </c>
      <c r="K16" s="67">
        <v>6.2739699698852736E-3</v>
      </c>
      <c r="L16" s="66">
        <v>-9.3096790749924718E-4</v>
      </c>
      <c r="M16" s="66">
        <v>6.2739699698852736E-3</v>
      </c>
    </row>
    <row r="17" spans="1:16" s="22" customFormat="1" x14ac:dyDescent="0.25">
      <c r="C17" s="59" t="s">
        <v>23</v>
      </c>
      <c r="D17" s="60">
        <v>27.916307</v>
      </c>
      <c r="E17" s="61">
        <v>-3.4676937421431742E-2</v>
      </c>
      <c r="F17" s="62">
        <v>1.2938011312808584E-2</v>
      </c>
      <c r="G17" s="63">
        <v>1.961424388736499E-2</v>
      </c>
      <c r="H17" s="72">
        <v>5.7892804143101051E-2</v>
      </c>
      <c r="I17" s="65">
        <v>313.57408500000003</v>
      </c>
      <c r="J17" s="73">
        <v>4.6114133284880898E-2</v>
      </c>
      <c r="K17" s="67">
        <v>4.7829495770859376E-2</v>
      </c>
      <c r="L17" s="66">
        <v>4.6114133284880898E-2</v>
      </c>
      <c r="M17" s="66">
        <v>4.7829495770859376E-2</v>
      </c>
    </row>
    <row r="18" spans="1:16" s="22" customFormat="1" x14ac:dyDescent="0.25">
      <c r="C18" s="59" t="s">
        <v>24</v>
      </c>
      <c r="D18" s="60">
        <v>57.205252999999999</v>
      </c>
      <c r="E18" s="61">
        <v>-7.7970107183464865E-3</v>
      </c>
      <c r="F18" s="62">
        <v>7.0149216012659554E-2</v>
      </c>
      <c r="G18" s="63">
        <v>4.7939747093922014E-2</v>
      </c>
      <c r="H18" s="64">
        <v>3.0816012086542388E-2</v>
      </c>
      <c r="I18" s="65">
        <v>686.40374899999983</v>
      </c>
      <c r="J18" s="66">
        <v>3.4292242122000882E-2</v>
      </c>
      <c r="K18" s="67">
        <v>4.0225390672412153E-2</v>
      </c>
      <c r="L18" s="66">
        <v>3.4292242122000882E-2</v>
      </c>
      <c r="M18" s="66">
        <v>4.0225390672412153E-2</v>
      </c>
    </row>
    <row r="19" spans="1:16" s="22" customFormat="1" x14ac:dyDescent="0.25">
      <c r="A19" s="20"/>
      <c r="C19" s="68" t="s">
        <v>25</v>
      </c>
      <c r="D19" s="60">
        <v>36.275951999999997</v>
      </c>
      <c r="E19" s="61">
        <v>1.325382220595217E-2</v>
      </c>
      <c r="F19" s="62">
        <v>8.1729870414966044E-2</v>
      </c>
      <c r="G19" s="63">
        <v>5.1990399978298241E-2</v>
      </c>
      <c r="H19" s="64">
        <v>4.3346924017018784E-2</v>
      </c>
      <c r="I19" s="65">
        <v>434.91877900000003</v>
      </c>
      <c r="J19" s="66">
        <v>4.742856913033533E-2</v>
      </c>
      <c r="K19" s="67">
        <v>5.1695453842110384E-2</v>
      </c>
      <c r="L19" s="66">
        <v>4.742856913033533E-2</v>
      </c>
      <c r="M19" s="66">
        <v>5.1695453842110384E-2</v>
      </c>
    </row>
    <row r="20" spans="1:16" s="22" customFormat="1" x14ac:dyDescent="0.25">
      <c r="A20" s="20"/>
      <c r="C20" s="68" t="s">
        <v>26</v>
      </c>
      <c r="D20" s="60">
        <v>20.929300999999999</v>
      </c>
      <c r="E20" s="61">
        <v>-4.228373856959744E-2</v>
      </c>
      <c r="F20" s="62">
        <v>5.0550205157876116E-2</v>
      </c>
      <c r="G20" s="63">
        <v>4.0955038593395887E-2</v>
      </c>
      <c r="H20" s="64">
        <v>1.0506863040073533E-2</v>
      </c>
      <c r="I20" s="65">
        <v>251.48496999999998</v>
      </c>
      <c r="J20" s="66">
        <v>1.2335389811968023E-2</v>
      </c>
      <c r="K20" s="67">
        <v>2.10314418973363E-2</v>
      </c>
      <c r="L20" s="66">
        <v>1.2335389811968023E-2</v>
      </c>
      <c r="M20" s="66">
        <v>2.10314418973363E-2</v>
      </c>
    </row>
    <row r="21" spans="1:16" s="22" customFormat="1" x14ac:dyDescent="0.25">
      <c r="C21" s="74" t="s">
        <v>27</v>
      </c>
      <c r="D21" s="51">
        <v>168.91514330750002</v>
      </c>
      <c r="E21" s="52">
        <v>4.7378811465243365E-2</v>
      </c>
      <c r="F21" s="53">
        <v>9.1506421066203547E-2</v>
      </c>
      <c r="G21" s="54">
        <v>3.1422934347453912E-2</v>
      </c>
      <c r="H21" s="75">
        <v>3.9862127937479341E-2</v>
      </c>
      <c r="I21" s="56">
        <v>1895.47631632</v>
      </c>
      <c r="J21" s="57">
        <v>3.8780729723790097E-2</v>
      </c>
      <c r="K21" s="58">
        <v>3.9709085181084847E-2</v>
      </c>
      <c r="L21" s="57">
        <v>3.8780729723790097E-2</v>
      </c>
      <c r="M21" s="57">
        <v>3.9709085181084847E-2</v>
      </c>
    </row>
    <row r="22" spans="1:16" s="22" customFormat="1" ht="12.75" customHeight="1" x14ac:dyDescent="0.25">
      <c r="C22" s="76" t="s">
        <v>28</v>
      </c>
      <c r="D22" s="60">
        <v>129.45934030749999</v>
      </c>
      <c r="E22" s="61">
        <v>5.9053341516387414E-2</v>
      </c>
      <c r="F22" s="62">
        <v>0.10212004222065585</v>
      </c>
      <c r="G22" s="63">
        <v>1.7379766693615739E-2</v>
      </c>
      <c r="H22" s="64">
        <v>5.2206859465736111E-2</v>
      </c>
      <c r="I22" s="65">
        <v>1440.91285232</v>
      </c>
      <c r="J22" s="66">
        <v>5.0357389598476798E-2</v>
      </c>
      <c r="K22" s="67">
        <v>5.0965824228285328E-2</v>
      </c>
      <c r="L22" s="66">
        <v>5.0357389598476798E-2</v>
      </c>
      <c r="M22" s="66">
        <v>5.0965824228285328E-2</v>
      </c>
    </row>
    <row r="23" spans="1:16" s="22" customFormat="1" ht="12.75" customHeight="1" x14ac:dyDescent="0.25">
      <c r="C23" s="77" t="s">
        <v>29</v>
      </c>
      <c r="D23" s="60">
        <v>121.3253173075</v>
      </c>
      <c r="E23" s="61">
        <v>6.8048901790822347E-2</v>
      </c>
      <c r="F23" s="62">
        <v>0.11094191079535354</v>
      </c>
      <c r="G23" s="63">
        <v>2.511588175927959E-2</v>
      </c>
      <c r="H23" s="64">
        <v>7.180315907910062E-2</v>
      </c>
      <c r="I23" s="65">
        <v>1350.2682913200001</v>
      </c>
      <c r="J23" s="66">
        <v>5.9868682418987573E-2</v>
      </c>
      <c r="K23" s="67">
        <v>6.0149361309694616E-2</v>
      </c>
      <c r="L23" s="66">
        <v>5.9868682418987573E-2</v>
      </c>
      <c r="M23" s="66">
        <v>6.0149361309694616E-2</v>
      </c>
    </row>
    <row r="24" spans="1:16" s="22" customFormat="1" ht="12.75" customHeight="1" x14ac:dyDescent="0.25">
      <c r="A24" s="20"/>
      <c r="C24" s="70" t="s">
        <v>30</v>
      </c>
      <c r="D24" s="78">
        <v>8.1340230000000009</v>
      </c>
      <c r="E24" s="61">
        <v>-5.9143654269236401E-2</v>
      </c>
      <c r="F24" s="62">
        <v>-2.9531215497637375E-2</v>
      </c>
      <c r="G24" s="63">
        <v>-9.8803519242430249E-2</v>
      </c>
      <c r="H24" s="64">
        <v>-0.15089661629679496</v>
      </c>
      <c r="I24" s="65">
        <v>90.644560999999996</v>
      </c>
      <c r="J24" s="66">
        <v>-7.3497311560225653E-2</v>
      </c>
      <c r="K24" s="67">
        <v>-6.9179736852665208E-2</v>
      </c>
      <c r="L24" s="66">
        <v>-7.3497311560225653E-2</v>
      </c>
      <c r="M24" s="66">
        <v>-6.9179736852665208E-2</v>
      </c>
    </row>
    <row r="25" spans="1:16" s="22" customFormat="1" ht="12.75" customHeight="1" x14ac:dyDescent="0.25">
      <c r="C25" s="76" t="s">
        <v>31</v>
      </c>
      <c r="D25" s="60">
        <v>39.455803000000003</v>
      </c>
      <c r="E25" s="61">
        <v>1.0817901178427736E-2</v>
      </c>
      <c r="F25" s="62">
        <v>5.9388426482244183E-2</v>
      </c>
      <c r="G25" s="63">
        <v>7.827965723507857E-2</v>
      </c>
      <c r="H25" s="64">
        <v>4.1841693686099912E-3</v>
      </c>
      <c r="I25" s="65">
        <v>454.56346400000001</v>
      </c>
      <c r="J25" s="66">
        <v>3.7136814074978375E-3</v>
      </c>
      <c r="K25" s="67">
        <v>5.6197364683185924E-3</v>
      </c>
      <c r="L25" s="66">
        <v>3.7136814074978375E-3</v>
      </c>
      <c r="M25" s="66">
        <v>5.6197364683185924E-3</v>
      </c>
    </row>
    <row r="26" spans="1:16" s="22" customFormat="1" ht="12.75" customHeight="1" x14ac:dyDescent="0.25">
      <c r="C26" s="119" t="s">
        <v>32</v>
      </c>
      <c r="D26" s="120">
        <v>383.24481984550005</v>
      </c>
      <c r="E26" s="121">
        <v>2.2876119024026309E-2</v>
      </c>
      <c r="F26" s="122">
        <v>7.4482920003066555E-2</v>
      </c>
      <c r="G26" s="123">
        <v>3.684115116269826E-2</v>
      </c>
      <c r="H26" s="84">
        <v>2.1913485068231653E-2</v>
      </c>
      <c r="I26" s="124">
        <v>4390.536500309001</v>
      </c>
      <c r="J26" s="125">
        <v>2.7105311715994063E-2</v>
      </c>
      <c r="K26" s="126">
        <v>2.8985157862817301E-2</v>
      </c>
      <c r="L26" s="125">
        <v>2.7105311715994063E-2</v>
      </c>
      <c r="M26" s="125">
        <v>2.8985157862817301E-2</v>
      </c>
    </row>
    <row r="27" spans="1:16" s="22" customFormat="1" ht="12.75" hidden="1" customHeight="1" x14ac:dyDescent="0.25">
      <c r="C27" s="59"/>
      <c r="D27" s="60"/>
      <c r="E27" s="61"/>
      <c r="F27" s="62"/>
      <c r="G27" s="63"/>
      <c r="H27" s="88"/>
      <c r="I27" s="65"/>
      <c r="J27" s="66"/>
      <c r="K27" s="67"/>
      <c r="L27" s="66"/>
      <c r="M27" s="66"/>
    </row>
    <row r="28" spans="1:16" s="22" customFormat="1" ht="12.75" hidden="1" customHeight="1" x14ac:dyDescent="0.25">
      <c r="C28" s="59"/>
      <c r="D28" s="60"/>
      <c r="E28" s="61"/>
      <c r="F28" s="62"/>
      <c r="G28" s="63"/>
      <c r="H28" s="88"/>
      <c r="I28" s="65"/>
      <c r="J28" s="66"/>
      <c r="K28" s="67"/>
      <c r="L28" s="66"/>
      <c r="M28" s="66"/>
    </row>
    <row r="29" spans="1:16" s="22" customFormat="1" ht="12.75" hidden="1" customHeight="1" x14ac:dyDescent="0.25">
      <c r="C29" s="59"/>
      <c r="D29" s="60"/>
      <c r="E29" s="61"/>
      <c r="F29" s="62"/>
      <c r="G29" s="63"/>
      <c r="H29" s="88"/>
      <c r="I29" s="65"/>
      <c r="J29" s="66"/>
      <c r="K29" s="67"/>
      <c r="L29" s="66"/>
      <c r="M29" s="66"/>
    </row>
    <row r="30" spans="1:16" s="22" customFormat="1" ht="12.75" hidden="1" customHeight="1" x14ac:dyDescent="0.25">
      <c r="C30" s="89"/>
      <c r="D30" s="44"/>
      <c r="E30" s="90"/>
      <c r="F30" s="91"/>
      <c r="G30" s="90"/>
      <c r="H30" s="92"/>
      <c r="I30" s="93"/>
      <c r="J30" s="90"/>
      <c r="K30" s="90"/>
      <c r="L30" s="90"/>
      <c r="M30" s="90"/>
    </row>
    <row r="31" spans="1:16" s="22" customFormat="1" ht="12.75" hidden="1" customHeight="1" x14ac:dyDescent="0.25">
      <c r="C31" s="76"/>
      <c r="D31" s="94"/>
      <c r="E31" s="66"/>
      <c r="F31" s="95"/>
      <c r="G31" s="66"/>
      <c r="H31" s="96"/>
      <c r="I31" s="97"/>
      <c r="J31" s="66"/>
      <c r="K31" s="66"/>
      <c r="L31" s="66"/>
      <c r="M31" s="66"/>
      <c r="N31" s="98"/>
      <c r="O31" s="98"/>
      <c r="P31" s="98"/>
    </row>
    <row r="32" spans="1:16" s="22" customFormat="1" ht="12.75" hidden="1" customHeight="1" x14ac:dyDescent="0.25">
      <c r="C32" s="99"/>
      <c r="D32" s="60"/>
      <c r="E32" s="66"/>
      <c r="F32" s="95"/>
      <c r="G32" s="66"/>
      <c r="H32" s="96"/>
      <c r="I32" s="97"/>
      <c r="J32" s="66"/>
      <c r="K32" s="66"/>
      <c r="L32" s="66"/>
      <c r="M32" s="66"/>
      <c r="N32" s="98"/>
      <c r="O32" s="98"/>
      <c r="P32" s="98"/>
    </row>
    <row r="33" spans="2:16" s="22" customFormat="1" ht="12.75" hidden="1" customHeight="1" x14ac:dyDescent="0.25">
      <c r="C33" s="99"/>
      <c r="D33" s="60"/>
      <c r="E33" s="66"/>
      <c r="F33" s="95"/>
      <c r="G33" s="66"/>
      <c r="H33" s="96"/>
      <c r="I33" s="97"/>
      <c r="J33" s="66"/>
      <c r="K33" s="66"/>
      <c r="L33" s="66"/>
      <c r="M33" s="66"/>
      <c r="N33" s="98"/>
      <c r="O33" s="98"/>
      <c r="P33" s="98"/>
    </row>
    <row r="34" spans="2:16" s="22" customFormat="1" ht="12.75" hidden="1" customHeight="1" x14ac:dyDescent="0.25">
      <c r="C34" s="99"/>
      <c r="D34" s="60"/>
      <c r="E34" s="66"/>
      <c r="F34" s="95"/>
      <c r="G34" s="66"/>
      <c r="H34" s="96"/>
      <c r="I34" s="97"/>
      <c r="J34" s="66"/>
      <c r="K34" s="66"/>
      <c r="L34" s="66"/>
      <c r="M34" s="66"/>
      <c r="N34" s="98"/>
      <c r="O34" s="98"/>
      <c r="P34" s="98"/>
    </row>
    <row r="35" spans="2:16" s="22" customFormat="1" ht="12.75" hidden="1" customHeight="1" x14ac:dyDescent="0.25">
      <c r="C35" s="76"/>
      <c r="D35" s="60"/>
      <c r="E35" s="66"/>
      <c r="F35" s="95"/>
      <c r="G35" s="66"/>
      <c r="H35" s="96"/>
      <c r="I35" s="97"/>
      <c r="J35" s="66"/>
      <c r="K35" s="66"/>
      <c r="L35" s="66"/>
      <c r="M35" s="66"/>
      <c r="N35" s="98"/>
      <c r="O35" s="98"/>
      <c r="P35" s="98"/>
    </row>
    <row r="36" spans="2:16" s="22" customFormat="1" ht="12.75" hidden="1" customHeight="1" x14ac:dyDescent="0.25">
      <c r="C36" s="100"/>
      <c r="D36" s="101"/>
      <c r="E36" s="102"/>
      <c r="F36" s="102"/>
      <c r="G36" s="102"/>
      <c r="H36" s="102"/>
      <c r="I36" s="105"/>
      <c r="J36" s="102"/>
      <c r="K36" s="102"/>
      <c r="L36" s="102"/>
      <c r="M36" s="102"/>
      <c r="N36" s="98"/>
      <c r="O36" s="98"/>
      <c r="P36" s="98"/>
    </row>
    <row r="37" spans="2:16" s="22" customFormat="1" ht="12.75" customHeight="1" x14ac:dyDescent="0.25">
      <c r="B37" s="106"/>
      <c r="C37" s="107"/>
      <c r="D37" s="127"/>
      <c r="E37" s="127"/>
      <c r="F37" s="127"/>
      <c r="G37" s="127"/>
      <c r="H37" s="108"/>
      <c r="I37" s="109"/>
      <c r="J37" s="108"/>
      <c r="K37" s="108"/>
      <c r="L37" s="108"/>
      <c r="M37" s="108"/>
    </row>
    <row r="38" spans="2:16" s="22" customFormat="1" ht="53.25" customHeight="1" x14ac:dyDescent="0.25">
      <c r="B38" s="106"/>
      <c r="C38" s="25" t="s">
        <v>44</v>
      </c>
      <c r="D38" s="26" t="s">
        <v>6</v>
      </c>
      <c r="E38" s="27"/>
      <c r="F38" s="27"/>
      <c r="G38" s="128"/>
      <c r="H38" s="27" t="s">
        <v>9</v>
      </c>
      <c r="I38" s="27"/>
      <c r="J38" s="27"/>
      <c r="K38" s="28"/>
      <c r="L38" s="26" t="s">
        <v>10</v>
      </c>
      <c r="M38" s="28"/>
    </row>
    <row r="39" spans="2:16" s="22" customFormat="1" ht="47.25" customHeight="1" x14ac:dyDescent="0.25">
      <c r="B39" s="106"/>
      <c r="C39" s="29"/>
      <c r="D39" s="30" t="str">
        <f>D5</f>
        <v>Données brutes  décembre 2023</v>
      </c>
      <c r="E39" s="31" t="str">
        <f>E5</f>
        <v>Taux de croissance  déc 2023 / déc 2022</v>
      </c>
      <c r="F39" s="114"/>
      <c r="G39" s="33" t="str">
        <f>G5</f>
        <v>Taux de croissance  déc 2023 / nov 2023</v>
      </c>
      <c r="H39" s="34" t="str">
        <f>H5</f>
        <v>Rappel :
Taux ACM CVS-CJO à fin décembre 2022</v>
      </c>
      <c r="I39" s="35" t="str">
        <f>I5</f>
        <v>Données brutes janv 2023 - déc 2023</v>
      </c>
      <c r="J39" s="31" t="str">
        <f>J5</f>
        <v>Taux ACM (janv 2023 - déc 2023 / janv 2022 - déc 2022)</v>
      </c>
      <c r="K39" s="37"/>
      <c r="L39" s="31" t="str">
        <f>L5</f>
        <v>( janv à déc 2023 ) /
( janv à déc 2022 )</v>
      </c>
      <c r="M39" s="37"/>
    </row>
    <row r="40" spans="2:16" s="22" customFormat="1" ht="40.5" customHeight="1" x14ac:dyDescent="0.25">
      <c r="B40" s="106"/>
      <c r="C40" s="38"/>
      <c r="D40" s="39"/>
      <c r="E40" s="33" t="s">
        <v>11</v>
      </c>
      <c r="F40" s="40" t="s">
        <v>12</v>
      </c>
      <c r="G40" s="33" t="s">
        <v>12</v>
      </c>
      <c r="H40" s="41"/>
      <c r="I40" s="42"/>
      <c r="J40" s="33" t="s">
        <v>11</v>
      </c>
      <c r="K40" s="33" t="s">
        <v>12</v>
      </c>
      <c r="L40" s="33" t="s">
        <v>11</v>
      </c>
      <c r="M40" s="33" t="s">
        <v>12</v>
      </c>
    </row>
    <row r="41" spans="2:16" s="22" customFormat="1" ht="12.75" customHeight="1" x14ac:dyDescent="0.25">
      <c r="B41" s="106"/>
      <c r="C41" s="43" t="s">
        <v>13</v>
      </c>
      <c r="D41" s="44">
        <v>207.72389124850002</v>
      </c>
      <c r="E41" s="45">
        <v>9.736989813391439E-4</v>
      </c>
      <c r="F41" s="46">
        <v>5.1988577051223395E-2</v>
      </c>
      <c r="G41" s="47">
        <v>3.5989746800440647E-2</v>
      </c>
      <c r="H41" s="48">
        <v>1.9528093837111182E-3</v>
      </c>
      <c r="I41" s="112">
        <v>2400.9671864299999</v>
      </c>
      <c r="J41" s="45">
        <v>5.0875578002282928E-3</v>
      </c>
      <c r="K41" s="47">
        <v>6.9616929917917236E-3</v>
      </c>
      <c r="L41" s="45">
        <v>5.0875578002282928E-3</v>
      </c>
      <c r="M41" s="45">
        <v>6.9616929917917236E-3</v>
      </c>
    </row>
    <row r="42" spans="2:16" s="22" customFormat="1" ht="12.75" customHeight="1" x14ac:dyDescent="0.25">
      <c r="B42" s="106"/>
      <c r="C42" s="50" t="s">
        <v>14</v>
      </c>
      <c r="D42" s="51">
        <v>120.78010748600002</v>
      </c>
      <c r="E42" s="52">
        <v>-1.4244310700150087E-2</v>
      </c>
      <c r="F42" s="53">
        <v>4.0405982457103029E-2</v>
      </c>
      <c r="G42" s="54">
        <v>4.3258517528554474E-2</v>
      </c>
      <c r="H42" s="55">
        <v>-9.1427930438037208E-3</v>
      </c>
      <c r="I42" s="56">
        <v>1414.3159429100001</v>
      </c>
      <c r="J42" s="57">
        <v>-3.1588847540701126E-3</v>
      </c>
      <c r="K42" s="58">
        <v>-6.3133368222834108E-4</v>
      </c>
      <c r="L42" s="57">
        <v>-3.1588847540701126E-3</v>
      </c>
      <c r="M42" s="57">
        <v>-6.3133368222834108E-4</v>
      </c>
    </row>
    <row r="43" spans="2:16" s="22" customFormat="1" ht="12.75" customHeight="1" x14ac:dyDescent="0.25">
      <c r="B43" s="106"/>
      <c r="C43" s="59" t="s">
        <v>15</v>
      </c>
      <c r="D43" s="60">
        <v>37.269869100000001</v>
      </c>
      <c r="E43" s="61">
        <v>-2.5698063255574E-2</v>
      </c>
      <c r="F43" s="62">
        <v>4.6140368799018505E-2</v>
      </c>
      <c r="G43" s="63">
        <v>4.7955111398950701E-2</v>
      </c>
      <c r="H43" s="64">
        <v>-4.7838891240646886E-3</v>
      </c>
      <c r="I43" s="65">
        <v>452.10419458999996</v>
      </c>
      <c r="J43" s="66">
        <v>4.1526881302702545E-3</v>
      </c>
      <c r="K43" s="67">
        <v>9.4294566405808133E-3</v>
      </c>
      <c r="L43" s="66">
        <v>4.1526881302702545E-3</v>
      </c>
      <c r="M43" s="66">
        <v>9.4294566405808133E-3</v>
      </c>
    </row>
    <row r="44" spans="2:16" s="22" customFormat="1" ht="12.75" customHeight="1" x14ac:dyDescent="0.25">
      <c r="B44" s="106"/>
      <c r="C44" s="68" t="s">
        <v>16</v>
      </c>
      <c r="D44" s="60">
        <v>10.804733899999999</v>
      </c>
      <c r="E44" s="61">
        <v>-6.2722732586967256E-3</v>
      </c>
      <c r="F44" s="62">
        <v>4.5958364021350562E-2</v>
      </c>
      <c r="G44" s="63">
        <v>7.0921094755876268E-2</v>
      </c>
      <c r="H44" s="64">
        <v>-3.5667527056136072E-2</v>
      </c>
      <c r="I44" s="65">
        <v>124.77849854</v>
      </c>
      <c r="J44" s="66">
        <v>-2.9496708707626773E-2</v>
      </c>
      <c r="K44" s="67">
        <v>-2.655627532793059E-2</v>
      </c>
      <c r="L44" s="66">
        <v>-2.9496708707626773E-2</v>
      </c>
      <c r="M44" s="66">
        <v>-2.655627532793059E-2</v>
      </c>
    </row>
    <row r="45" spans="2:16" s="22" customFormat="1" ht="12.75" customHeight="1" x14ac:dyDescent="0.25">
      <c r="B45" s="106"/>
      <c r="C45" s="68" t="s">
        <v>17</v>
      </c>
      <c r="D45" s="60">
        <v>21.376410199999999</v>
      </c>
      <c r="E45" s="61">
        <v>-1.4365812916167342E-2</v>
      </c>
      <c r="F45" s="62">
        <v>6.3802842689251404E-2</v>
      </c>
      <c r="G45" s="63">
        <v>4.0055350681703406E-2</v>
      </c>
      <c r="H45" s="64">
        <v>4.1252947154000186E-3</v>
      </c>
      <c r="I45" s="65">
        <v>259.12907404999999</v>
      </c>
      <c r="J45" s="66">
        <v>2.3457947207474961E-2</v>
      </c>
      <c r="K45" s="67">
        <v>2.9125189323244038E-2</v>
      </c>
      <c r="L45" s="66">
        <v>2.3457947207474961E-2</v>
      </c>
      <c r="M45" s="66">
        <v>2.9125189323244038E-2</v>
      </c>
    </row>
    <row r="46" spans="2:16" s="22" customFormat="1" ht="12.75" customHeight="1" x14ac:dyDescent="0.25">
      <c r="B46" s="106"/>
      <c r="C46" s="68" t="s">
        <v>18</v>
      </c>
      <c r="D46" s="60">
        <v>4.9279799999999998</v>
      </c>
      <c r="E46" s="61">
        <v>-0.1117954511414323</v>
      </c>
      <c r="F46" s="62">
        <v>-2.3973433180432435E-2</v>
      </c>
      <c r="G46" s="63">
        <v>3.4900775425747543E-2</v>
      </c>
      <c r="H46" s="64">
        <v>2.1690720595397117E-2</v>
      </c>
      <c r="I46" s="65">
        <v>66.365196000000012</v>
      </c>
      <c r="J46" s="66">
        <v>-6.8950148446795811E-3</v>
      </c>
      <c r="K46" s="67">
        <v>1.4742598964936349E-3</v>
      </c>
      <c r="L46" s="66">
        <v>-6.8950148446795811E-3</v>
      </c>
      <c r="M46" s="66">
        <v>1.4742598964936349E-3</v>
      </c>
    </row>
    <row r="47" spans="2:16" s="22" customFormat="1" ht="12.75" customHeight="1" x14ac:dyDescent="0.25">
      <c r="B47" s="106"/>
      <c r="C47" s="69" t="s">
        <v>19</v>
      </c>
      <c r="D47" s="60">
        <v>51.160143060000003</v>
      </c>
      <c r="E47" s="61">
        <v>1.7310419794989595E-2</v>
      </c>
      <c r="F47" s="62">
        <v>4.8764631745639164E-2</v>
      </c>
      <c r="G47" s="63">
        <v>4.920453206537756E-2</v>
      </c>
      <c r="H47" s="64">
        <v>-2.3931392722660538E-2</v>
      </c>
      <c r="I47" s="65">
        <v>589.04995944999996</v>
      </c>
      <c r="J47" s="66">
        <v>-1.7771864773593937E-2</v>
      </c>
      <c r="K47" s="67">
        <v>-1.8613699509137827E-2</v>
      </c>
      <c r="L47" s="66">
        <v>-1.7771864773593937E-2</v>
      </c>
      <c r="M47" s="66">
        <v>-1.8613699509137827E-2</v>
      </c>
    </row>
    <row r="48" spans="2:16" s="22" customFormat="1" ht="12.75" customHeight="1" x14ac:dyDescent="0.25">
      <c r="B48" s="106"/>
      <c r="C48" s="70" t="s">
        <v>20</v>
      </c>
      <c r="D48" s="60">
        <v>12.06635569</v>
      </c>
      <c r="E48" s="61">
        <v>2.2715196138757499E-2</v>
      </c>
      <c r="F48" s="62">
        <v>6.7211913106405285E-2</v>
      </c>
      <c r="G48" s="63">
        <v>4.5105941310064734E-2</v>
      </c>
      <c r="H48" s="64">
        <v>-1.2024962016609519E-2</v>
      </c>
      <c r="I48" s="65">
        <v>123.43134823</v>
      </c>
      <c r="J48" s="66">
        <v>1.330544707031156E-2</v>
      </c>
      <c r="K48" s="67">
        <v>1.5396400606966898E-2</v>
      </c>
      <c r="L48" s="66">
        <v>1.330544707031156E-2</v>
      </c>
      <c r="M48" s="66">
        <v>1.5396400606966898E-2</v>
      </c>
    </row>
    <row r="49" spans="2:13" s="22" customFormat="1" ht="12.75" customHeight="1" x14ac:dyDescent="0.25">
      <c r="B49" s="106"/>
      <c r="C49" s="70" t="s">
        <v>21</v>
      </c>
      <c r="D49" s="60">
        <v>37.611522369999996</v>
      </c>
      <c r="E49" s="61">
        <v>1.2900924803726621E-2</v>
      </c>
      <c r="F49" s="62">
        <v>4.2476763017008645E-2</v>
      </c>
      <c r="G49" s="63">
        <v>5.1299020537818096E-2</v>
      </c>
      <c r="H49" s="64">
        <v>-2.8176135009431169E-2</v>
      </c>
      <c r="I49" s="65">
        <v>450.67930322000001</v>
      </c>
      <c r="J49" s="66">
        <v>-2.8669830207667335E-2</v>
      </c>
      <c r="K49" s="67">
        <v>-3.0283261308233E-2</v>
      </c>
      <c r="L49" s="66">
        <v>-2.8669830207667335E-2</v>
      </c>
      <c r="M49" s="66">
        <v>-3.0283261308233E-2</v>
      </c>
    </row>
    <row r="50" spans="2:13" s="22" customFormat="1" ht="12.75" customHeight="1" x14ac:dyDescent="0.25">
      <c r="B50" s="106"/>
      <c r="C50" s="71" t="s">
        <v>22</v>
      </c>
      <c r="D50" s="60">
        <v>6.139371326</v>
      </c>
      <c r="E50" s="61">
        <v>-8.9431407302328569E-2</v>
      </c>
      <c r="F50" s="62">
        <v>-1.2283388274936358E-2</v>
      </c>
      <c r="G50" s="63">
        <v>5.2476316033368997E-2</v>
      </c>
      <c r="H50" s="64">
        <v>-6.1316043379188501E-2</v>
      </c>
      <c r="I50" s="65">
        <v>72.878226870000006</v>
      </c>
      <c r="J50" s="66">
        <v>-3.3141816201346375E-2</v>
      </c>
      <c r="K50" s="67">
        <v>-2.6733902838993462E-2</v>
      </c>
      <c r="L50" s="66">
        <v>-3.3141816201346375E-2</v>
      </c>
      <c r="M50" s="66">
        <v>-2.6733902838993462E-2</v>
      </c>
    </row>
    <row r="51" spans="2:13" s="22" customFormat="1" ht="12.75" customHeight="1" x14ac:dyDescent="0.25">
      <c r="B51" s="106"/>
      <c r="C51" s="59" t="s">
        <v>23</v>
      </c>
      <c r="D51" s="60">
        <v>14.536189</v>
      </c>
      <c r="E51" s="61">
        <v>-6.4539379477704939E-2</v>
      </c>
      <c r="F51" s="62">
        <v>-1.4594291965066342E-2</v>
      </c>
      <c r="G51" s="63">
        <v>2.4629243104465459E-2</v>
      </c>
      <c r="H51" s="72">
        <v>2.7357091437107295E-2</v>
      </c>
      <c r="I51" s="65">
        <v>163.38232400000001</v>
      </c>
      <c r="J51" s="73">
        <v>1.6479487495570266E-2</v>
      </c>
      <c r="K51" s="67">
        <v>1.9414627086157488E-2</v>
      </c>
      <c r="L51" s="66">
        <v>1.6479487495570266E-2</v>
      </c>
      <c r="M51" s="66">
        <v>1.9414627086157488E-2</v>
      </c>
    </row>
    <row r="52" spans="2:13" s="22" customFormat="1" ht="12.75" customHeight="1" x14ac:dyDescent="0.25">
      <c r="B52" s="106"/>
      <c r="C52" s="59" t="s">
        <v>24</v>
      </c>
      <c r="D52" s="60">
        <v>9.0656100000000013</v>
      </c>
      <c r="E52" s="61">
        <v>2.0830522907066884E-2</v>
      </c>
      <c r="F52" s="62">
        <v>0.10624541261097442</v>
      </c>
      <c r="G52" s="63">
        <v>1.64638174361742E-2</v>
      </c>
      <c r="H52" s="64">
        <v>3.4177618099827667E-2</v>
      </c>
      <c r="I52" s="65">
        <v>108.75166599999999</v>
      </c>
      <c r="J52" s="66">
        <v>3.6775923569916324E-2</v>
      </c>
      <c r="K52" s="67">
        <v>4.1470399327898644E-2</v>
      </c>
      <c r="L52" s="66">
        <v>3.6775923569916324E-2</v>
      </c>
      <c r="M52" s="66">
        <v>4.1470399327898644E-2</v>
      </c>
    </row>
    <row r="53" spans="2:13" s="22" customFormat="1" ht="12.75" customHeight="1" x14ac:dyDescent="0.25">
      <c r="B53" s="106"/>
      <c r="C53" s="68" t="s">
        <v>25</v>
      </c>
      <c r="D53" s="60">
        <v>5.8968609999999995</v>
      </c>
      <c r="E53" s="61">
        <v>1.8878464302992448E-2</v>
      </c>
      <c r="F53" s="62">
        <v>9.02853234604577E-2</v>
      </c>
      <c r="G53" s="63">
        <v>1.9331543812503904E-2</v>
      </c>
      <c r="H53" s="64">
        <v>6.9363011362173932E-2</v>
      </c>
      <c r="I53" s="65">
        <v>69.557262999999992</v>
      </c>
      <c r="J53" s="66">
        <v>5.0632240864411093E-2</v>
      </c>
      <c r="K53" s="67">
        <v>5.3796565214209391E-2</v>
      </c>
      <c r="L53" s="66">
        <v>5.0632240864411093E-2</v>
      </c>
      <c r="M53" s="66">
        <v>5.3796565214209391E-2</v>
      </c>
    </row>
    <row r="54" spans="2:13" s="22" customFormat="1" ht="12.75" customHeight="1" x14ac:dyDescent="0.25">
      <c r="B54" s="106"/>
      <c r="C54" s="68" t="s">
        <v>26</v>
      </c>
      <c r="D54" s="60">
        <v>3.1687489999999996</v>
      </c>
      <c r="E54" s="61">
        <v>2.4483175354071074E-2</v>
      </c>
      <c r="F54" s="62">
        <v>0.13660869454156255</v>
      </c>
      <c r="G54" s="63">
        <v>1.1271840525187926E-2</v>
      </c>
      <c r="H54" s="64">
        <v>-2.1089281380061609E-2</v>
      </c>
      <c r="I54" s="65">
        <v>39.194402999999987</v>
      </c>
      <c r="J54" s="66">
        <v>1.3064767009259404E-2</v>
      </c>
      <c r="K54" s="67">
        <v>2.032028234144434E-2</v>
      </c>
      <c r="L54" s="66">
        <v>1.3064767009259404E-2</v>
      </c>
      <c r="M54" s="66">
        <v>2.032028234144434E-2</v>
      </c>
    </row>
    <row r="55" spans="2:13" s="22" customFormat="1" ht="12.75" customHeight="1" x14ac:dyDescent="0.25">
      <c r="B55" s="106"/>
      <c r="C55" s="74" t="s">
        <v>27</v>
      </c>
      <c r="D55" s="51">
        <v>86.943783762500004</v>
      </c>
      <c r="E55" s="52">
        <v>2.2911004812027791E-2</v>
      </c>
      <c r="F55" s="53">
        <v>6.9044547663889011E-2</v>
      </c>
      <c r="G55" s="54">
        <v>2.5747689527906514E-2</v>
      </c>
      <c r="H55" s="75">
        <v>1.8642971239089423E-2</v>
      </c>
      <c r="I55" s="56">
        <v>986.65124351999998</v>
      </c>
      <c r="J55" s="57">
        <v>1.7149247375130239E-2</v>
      </c>
      <c r="K55" s="58">
        <v>1.8071682956902091E-2</v>
      </c>
      <c r="L55" s="57">
        <v>1.7149247375130239E-2</v>
      </c>
      <c r="M55" s="57">
        <v>1.8071682956902091E-2</v>
      </c>
    </row>
    <row r="56" spans="2:13" s="22" customFormat="1" ht="12.75" customHeight="1" x14ac:dyDescent="0.25">
      <c r="B56" s="106"/>
      <c r="C56" s="76" t="s">
        <v>28</v>
      </c>
      <c r="D56" s="60">
        <v>65.289067762499997</v>
      </c>
      <c r="E56" s="61">
        <v>3.2049680337970177E-2</v>
      </c>
      <c r="F56" s="62">
        <v>7.8646952690127669E-2</v>
      </c>
      <c r="G56" s="63">
        <v>1.3488191147319695E-2</v>
      </c>
      <c r="H56" s="64">
        <v>3.2549886257311922E-2</v>
      </c>
      <c r="I56" s="65">
        <v>736.98739552000006</v>
      </c>
      <c r="J56" s="66">
        <v>3.2214672123942023E-2</v>
      </c>
      <c r="K56" s="67">
        <v>3.3016188163558002E-2</v>
      </c>
      <c r="L56" s="66">
        <v>3.2214672123942023E-2</v>
      </c>
      <c r="M56" s="66">
        <v>3.3016188163558002E-2</v>
      </c>
    </row>
    <row r="57" spans="2:13" s="22" customFormat="1" ht="12.75" customHeight="1" x14ac:dyDescent="0.25">
      <c r="B57" s="106"/>
      <c r="C57" s="77" t="s">
        <v>29</v>
      </c>
      <c r="D57" s="60">
        <v>62.348603762500005</v>
      </c>
      <c r="E57" s="61">
        <v>4.8983541004252285E-2</v>
      </c>
      <c r="F57" s="62">
        <v>9.2517001068880944E-2</v>
      </c>
      <c r="G57" s="63">
        <v>2.6917470337878724E-2</v>
      </c>
      <c r="H57" s="64">
        <v>5.6568242422985193E-2</v>
      </c>
      <c r="I57" s="65">
        <v>698.34853752000004</v>
      </c>
      <c r="J57" s="66">
        <v>4.0869622579163822E-2</v>
      </c>
      <c r="K57" s="67">
        <v>4.1027834672872965E-2</v>
      </c>
      <c r="L57" s="66">
        <v>4.0869622579163822E-2</v>
      </c>
      <c r="M57" s="66">
        <v>4.1027834672872965E-2</v>
      </c>
    </row>
    <row r="58" spans="2:13" s="22" customFormat="1" ht="12.75" customHeight="1" x14ac:dyDescent="0.25">
      <c r="B58" s="106"/>
      <c r="C58" s="70" t="s">
        <v>30</v>
      </c>
      <c r="D58" s="78">
        <v>2.940464</v>
      </c>
      <c r="E58" s="61">
        <v>-0.23112942861012753</v>
      </c>
      <c r="F58" s="62">
        <v>-0.17463937086405468</v>
      </c>
      <c r="G58" s="63">
        <v>-0.22993534645857039</v>
      </c>
      <c r="H58" s="64">
        <v>-0.23932947916333303</v>
      </c>
      <c r="I58" s="65">
        <v>38.638857999999999</v>
      </c>
      <c r="J58" s="66">
        <v>-0.10264456419239743</v>
      </c>
      <c r="K58" s="67">
        <v>-9.2950500484069609E-2</v>
      </c>
      <c r="L58" s="66">
        <v>-0.10264456419239743</v>
      </c>
      <c r="M58" s="66">
        <v>-9.2950500484069609E-2</v>
      </c>
    </row>
    <row r="59" spans="2:13" s="22" customFormat="1" ht="12.75" customHeight="1" x14ac:dyDescent="0.25">
      <c r="B59" s="106"/>
      <c r="C59" s="76" t="s">
        <v>31</v>
      </c>
      <c r="D59" s="60">
        <v>21.654716000000001</v>
      </c>
      <c r="E59" s="61">
        <v>-3.6880359330337953E-3</v>
      </c>
      <c r="F59" s="62">
        <v>4.1934394067231429E-2</v>
      </c>
      <c r="G59" s="63">
        <v>6.3341619202643917E-2</v>
      </c>
      <c r="H59" s="64">
        <v>-1.8231655963676929E-2</v>
      </c>
      <c r="I59" s="65">
        <v>249.66384800000003</v>
      </c>
      <c r="J59" s="66">
        <v>-2.4863507699379728E-2</v>
      </c>
      <c r="K59" s="67">
        <v>-2.360377652761303E-2</v>
      </c>
      <c r="L59" s="66">
        <v>-2.4863507699379728E-2</v>
      </c>
      <c r="M59" s="66">
        <v>-2.360377652761303E-2</v>
      </c>
    </row>
    <row r="60" spans="2:13" s="22" customFormat="1" ht="12.75" customHeight="1" x14ac:dyDescent="0.25">
      <c r="B60" s="106"/>
      <c r="C60" s="119" t="s">
        <v>32</v>
      </c>
      <c r="D60" s="120">
        <v>198.65828124850003</v>
      </c>
      <c r="E60" s="121">
        <v>8.5962990210353141E-5</v>
      </c>
      <c r="F60" s="122">
        <v>4.9543286329871039E-2</v>
      </c>
      <c r="G60" s="123">
        <v>3.6935981569232057E-2</v>
      </c>
      <c r="H60" s="84">
        <v>5.2069848903069094E-4</v>
      </c>
      <c r="I60" s="124">
        <v>2292.2155204299997</v>
      </c>
      <c r="J60" s="125">
        <v>3.6321992715095952E-3</v>
      </c>
      <c r="K60" s="126">
        <v>5.3764930924642407E-3</v>
      </c>
      <c r="L60" s="125">
        <v>3.6321992715095952E-3</v>
      </c>
      <c r="M60" s="125">
        <v>5.3764930924642407E-3</v>
      </c>
    </row>
    <row r="61" spans="2:13" s="22" customFormat="1" ht="12.75" hidden="1" customHeight="1" x14ac:dyDescent="0.25">
      <c r="B61" s="106"/>
      <c r="C61" s="59"/>
      <c r="D61" s="60"/>
      <c r="E61" s="61"/>
      <c r="F61" s="62"/>
      <c r="G61" s="63"/>
      <c r="H61" s="88"/>
      <c r="I61" s="65"/>
      <c r="J61" s="66"/>
      <c r="K61" s="67"/>
      <c r="L61" s="66"/>
      <c r="M61" s="66"/>
    </row>
    <row r="62" spans="2:13" s="22" customFormat="1" ht="12.75" hidden="1" customHeight="1" x14ac:dyDescent="0.25">
      <c r="B62" s="106"/>
      <c r="C62" s="59"/>
      <c r="D62" s="60"/>
      <c r="E62" s="61"/>
      <c r="F62" s="62"/>
      <c r="G62" s="63"/>
      <c r="H62" s="88"/>
      <c r="I62" s="65"/>
      <c r="J62" s="66"/>
      <c r="K62" s="67"/>
      <c r="L62" s="66"/>
      <c r="M62" s="66"/>
    </row>
    <row r="63" spans="2:13" s="22" customFormat="1" ht="57" hidden="1" customHeight="1" x14ac:dyDescent="0.25">
      <c r="B63" s="106"/>
      <c r="C63" s="59"/>
      <c r="D63" s="60"/>
      <c r="E63" s="61"/>
      <c r="F63" s="62"/>
      <c r="G63" s="63"/>
      <c r="H63" s="88"/>
      <c r="I63" s="65"/>
      <c r="J63" s="66"/>
      <c r="K63" s="67"/>
      <c r="L63" s="66"/>
      <c r="M63" s="66"/>
    </row>
    <row r="64" spans="2:13" s="22" customFormat="1" ht="12.75" hidden="1" customHeight="1" x14ac:dyDescent="0.25">
      <c r="B64" s="106"/>
      <c r="C64" s="89"/>
      <c r="D64" s="44"/>
      <c r="E64" s="90"/>
      <c r="F64" s="91"/>
      <c r="G64" s="90"/>
      <c r="H64" s="92"/>
      <c r="I64" s="93"/>
      <c r="J64" s="90"/>
      <c r="K64" s="90"/>
      <c r="L64" s="90"/>
      <c r="M64" s="90"/>
    </row>
    <row r="65" spans="2:13" s="22" customFormat="1" ht="12.75" hidden="1" customHeight="1" x14ac:dyDescent="0.25">
      <c r="B65" s="106"/>
      <c r="C65" s="76"/>
      <c r="D65" s="94"/>
      <c r="E65" s="66"/>
      <c r="F65" s="95"/>
      <c r="G65" s="66"/>
      <c r="H65" s="96"/>
      <c r="I65" s="97"/>
      <c r="J65" s="66"/>
      <c r="K65" s="66"/>
      <c r="L65" s="66"/>
      <c r="M65" s="66"/>
    </row>
    <row r="66" spans="2:13" s="22" customFormat="1" ht="12.75" hidden="1" customHeight="1" x14ac:dyDescent="0.25">
      <c r="B66" s="106"/>
      <c r="C66" s="99"/>
      <c r="D66" s="60"/>
      <c r="E66" s="66"/>
      <c r="F66" s="95"/>
      <c r="G66" s="66"/>
      <c r="H66" s="96"/>
      <c r="I66" s="97"/>
      <c r="J66" s="66"/>
      <c r="K66" s="66"/>
      <c r="L66" s="66"/>
      <c r="M66" s="66"/>
    </row>
    <row r="67" spans="2:13" s="22" customFormat="1" ht="12.75" hidden="1" customHeight="1" x14ac:dyDescent="0.25">
      <c r="B67" s="106"/>
      <c r="C67" s="99"/>
      <c r="D67" s="60"/>
      <c r="E67" s="66"/>
      <c r="F67" s="95"/>
      <c r="G67" s="66"/>
      <c r="H67" s="96"/>
      <c r="I67" s="97"/>
      <c r="J67" s="66"/>
      <c r="K67" s="66"/>
      <c r="L67" s="66"/>
      <c r="M67" s="66"/>
    </row>
    <row r="68" spans="2:13" s="22" customFormat="1" ht="12.75" hidden="1" customHeight="1" x14ac:dyDescent="0.25">
      <c r="B68" s="106"/>
      <c r="C68" s="99"/>
      <c r="D68" s="60"/>
      <c r="E68" s="66"/>
      <c r="F68" s="95"/>
      <c r="G68" s="66"/>
      <c r="H68" s="96"/>
      <c r="I68" s="97"/>
      <c r="J68" s="66"/>
      <c r="K68" s="66"/>
      <c r="L68" s="66"/>
      <c r="M68" s="66"/>
    </row>
    <row r="69" spans="2:13" s="22" customFormat="1" ht="12.75" hidden="1" customHeight="1" x14ac:dyDescent="0.25">
      <c r="B69" s="106"/>
      <c r="C69" s="76"/>
      <c r="D69" s="60"/>
      <c r="E69" s="66"/>
      <c r="F69" s="66"/>
      <c r="G69" s="66"/>
      <c r="H69" s="66"/>
      <c r="I69" s="97"/>
      <c r="J69" s="66"/>
      <c r="K69" s="66"/>
      <c r="L69" s="66"/>
      <c r="M69" s="66"/>
    </row>
    <row r="70" spans="2:13" s="22" customFormat="1" ht="12.75" hidden="1" customHeight="1" x14ac:dyDescent="0.25">
      <c r="B70" s="106"/>
      <c r="C70" s="100"/>
      <c r="D70" s="129"/>
      <c r="E70" s="130"/>
      <c r="F70" s="130"/>
      <c r="G70" s="131"/>
      <c r="H70" s="102"/>
      <c r="I70" s="105"/>
      <c r="J70" s="102"/>
      <c r="K70" s="102"/>
      <c r="L70" s="102"/>
      <c r="M70" s="102"/>
    </row>
    <row r="71" spans="2:13" s="22" customFormat="1" ht="53.25" customHeight="1" x14ac:dyDescent="0.25">
      <c r="B71" s="106"/>
      <c r="C71" s="107"/>
      <c r="D71" s="113"/>
      <c r="E71" s="108"/>
      <c r="F71" s="108"/>
      <c r="G71" s="132"/>
      <c r="H71" s="108"/>
      <c r="I71" s="109"/>
      <c r="J71" s="108"/>
      <c r="K71" s="108"/>
      <c r="L71" s="108"/>
      <c r="M71" s="108"/>
    </row>
    <row r="72" spans="2:13" s="22" customFormat="1" ht="27" customHeight="1" x14ac:dyDescent="0.25">
      <c r="B72" s="106"/>
      <c r="C72" s="25" t="s">
        <v>45</v>
      </c>
      <c r="D72" s="26" t="s">
        <v>6</v>
      </c>
      <c r="E72" s="27"/>
      <c r="F72" s="27"/>
      <c r="G72" s="133"/>
      <c r="H72" s="27" t="s">
        <v>9</v>
      </c>
      <c r="I72" s="27"/>
      <c r="J72" s="27"/>
      <c r="K72" s="28"/>
      <c r="L72" s="26" t="s">
        <v>10</v>
      </c>
      <c r="M72" s="28"/>
    </row>
    <row r="73" spans="2:13" s="22" customFormat="1" ht="38.25" customHeight="1" x14ac:dyDescent="0.25">
      <c r="B73" s="106"/>
      <c r="C73" s="29"/>
      <c r="D73" s="30" t="str">
        <f>D39</f>
        <v>Données brutes  décembre 2023</v>
      </c>
      <c r="E73" s="31" t="str">
        <f>E39</f>
        <v>Taux de croissance  déc 2023 / déc 2022</v>
      </c>
      <c r="F73" s="114"/>
      <c r="G73" s="33" t="str">
        <f>G5</f>
        <v>Taux de croissance  déc 2023 / nov 2023</v>
      </c>
      <c r="H73" s="34" t="str">
        <f>H39</f>
        <v>Rappel :
Taux ACM CVS-CJO à fin décembre 2022</v>
      </c>
      <c r="I73" s="35" t="str">
        <f>I39</f>
        <v>Données brutes janv 2023 - déc 2023</v>
      </c>
      <c r="J73" s="31" t="str">
        <f>J39</f>
        <v>Taux ACM (janv 2023 - déc 2023 / janv 2022 - déc 2022)</v>
      </c>
      <c r="K73" s="37"/>
      <c r="L73" s="31" t="str">
        <f>L39</f>
        <v>( janv à déc 2023 ) /
( janv à déc 2022 )</v>
      </c>
      <c r="M73" s="37"/>
    </row>
    <row r="74" spans="2:13" s="22" customFormat="1" ht="38.25" customHeight="1" x14ac:dyDescent="0.25">
      <c r="B74" s="106"/>
      <c r="C74" s="38"/>
      <c r="D74" s="39"/>
      <c r="E74" s="33" t="s">
        <v>11</v>
      </c>
      <c r="F74" s="40" t="s">
        <v>12</v>
      </c>
      <c r="G74" s="33" t="s">
        <v>12</v>
      </c>
      <c r="H74" s="41"/>
      <c r="I74" s="42"/>
      <c r="J74" s="33" t="s">
        <v>11</v>
      </c>
      <c r="K74" s="33" t="s">
        <v>12</v>
      </c>
      <c r="L74" s="33" t="s">
        <v>11</v>
      </c>
      <c r="M74" s="33" t="s">
        <v>12</v>
      </c>
    </row>
    <row r="75" spans="2:13" s="22" customFormat="1" ht="12.75" customHeight="1" x14ac:dyDescent="0.25">
      <c r="B75" s="106"/>
      <c r="C75" s="43" t="s">
        <v>13</v>
      </c>
      <c r="D75" s="44">
        <v>232.72618159700002</v>
      </c>
      <c r="E75" s="45">
        <v>3.5227963735397383E-2</v>
      </c>
      <c r="F75" s="46">
        <v>9.4056288860574933E-2</v>
      </c>
      <c r="G75" s="47">
        <v>4.0390484950422412E-2</v>
      </c>
      <c r="H75" s="48">
        <v>4.3741224332795925E-2</v>
      </c>
      <c r="I75" s="112">
        <v>2675.9730628790003</v>
      </c>
      <c r="J75" s="45">
        <v>4.9606134108450828E-2</v>
      </c>
      <c r="K75" s="47">
        <v>5.2545147932104408E-2</v>
      </c>
      <c r="L75" s="45">
        <v>4.9606134108450828E-2</v>
      </c>
      <c r="M75" s="45">
        <v>5.2545147932104408E-2</v>
      </c>
    </row>
    <row r="76" spans="2:13" s="22" customFormat="1" ht="12.75" customHeight="1" x14ac:dyDescent="0.25">
      <c r="B76" s="106"/>
      <c r="C76" s="50" t="s">
        <v>14</v>
      </c>
      <c r="D76" s="51">
        <v>150.75482205200001</v>
      </c>
      <c r="E76" s="52">
        <v>1.4986017174442701E-2</v>
      </c>
      <c r="F76" s="53">
        <v>8.2772269983462765E-2</v>
      </c>
      <c r="G76" s="54">
        <v>4.1882774367631326E-2</v>
      </c>
      <c r="H76" s="55">
        <v>3.3323379011657828E-2</v>
      </c>
      <c r="I76" s="56">
        <v>1767.147990079</v>
      </c>
      <c r="J76" s="57">
        <v>4.2684718986066184E-2</v>
      </c>
      <c r="K76" s="58">
        <v>4.6638250871720022E-2</v>
      </c>
      <c r="L76" s="57">
        <v>4.2684718986066184E-2</v>
      </c>
      <c r="M76" s="57">
        <v>4.6638250871720022E-2</v>
      </c>
    </row>
    <row r="77" spans="2:13" s="22" customFormat="1" ht="12.75" customHeight="1" x14ac:dyDescent="0.25">
      <c r="B77" s="106"/>
      <c r="C77" s="59" t="s">
        <v>15</v>
      </c>
      <c r="D77" s="60">
        <v>47.301874400000003</v>
      </c>
      <c r="E77" s="61">
        <v>1.1047850641584089E-2</v>
      </c>
      <c r="F77" s="62">
        <v>9.3172834137374982E-2</v>
      </c>
      <c r="G77" s="63">
        <v>3.521175368907925E-2</v>
      </c>
      <c r="H77" s="64">
        <v>2.8125750405237682E-2</v>
      </c>
      <c r="I77" s="65">
        <v>570.95286419000001</v>
      </c>
      <c r="J77" s="66">
        <v>3.8992884445621545E-2</v>
      </c>
      <c r="K77" s="67">
        <v>4.4795945635356382E-2</v>
      </c>
      <c r="L77" s="66">
        <v>3.8992884445621545E-2</v>
      </c>
      <c r="M77" s="66">
        <v>4.4795945635356382E-2</v>
      </c>
    </row>
    <row r="78" spans="2:13" s="22" customFormat="1" ht="12.75" customHeight="1" x14ac:dyDescent="0.25">
      <c r="B78" s="106"/>
      <c r="C78" s="68" t="s">
        <v>16</v>
      </c>
      <c r="D78" s="60">
        <v>13.224693199999999</v>
      </c>
      <c r="E78" s="61">
        <v>2.5975227903942466E-2</v>
      </c>
      <c r="F78" s="62">
        <v>9.2704117453413781E-2</v>
      </c>
      <c r="G78" s="63">
        <v>5.5818046953956868E-2</v>
      </c>
      <c r="H78" s="64">
        <v>3.3553695192829469E-2</v>
      </c>
      <c r="I78" s="65">
        <v>146.31703651000001</v>
      </c>
      <c r="J78" s="66">
        <v>-1.8348063870199383E-4</v>
      </c>
      <c r="K78" s="67">
        <v>3.728332706069537E-3</v>
      </c>
      <c r="L78" s="66">
        <v>-1.8348063870199383E-4</v>
      </c>
      <c r="M78" s="66">
        <v>3.728332706069537E-3</v>
      </c>
    </row>
    <row r="79" spans="2:13" s="22" customFormat="1" ht="12.75" customHeight="1" x14ac:dyDescent="0.25">
      <c r="B79" s="106"/>
      <c r="C79" s="68" t="s">
        <v>17</v>
      </c>
      <c r="D79" s="60">
        <v>26.133437199999999</v>
      </c>
      <c r="E79" s="61">
        <v>2.7783521019754343E-2</v>
      </c>
      <c r="F79" s="62">
        <v>0.11670193363347181</v>
      </c>
      <c r="G79" s="63">
        <v>2.5671983815780841E-2</v>
      </c>
      <c r="H79" s="64">
        <v>2.8204425539639866E-2</v>
      </c>
      <c r="I79" s="65">
        <v>319.06544239999999</v>
      </c>
      <c r="J79" s="66">
        <v>6.2291523161755347E-2</v>
      </c>
      <c r="K79" s="67">
        <v>6.8492883205555355E-2</v>
      </c>
      <c r="L79" s="66">
        <v>6.2291523161755347E-2</v>
      </c>
      <c r="M79" s="66">
        <v>6.8492883205555355E-2</v>
      </c>
    </row>
    <row r="80" spans="2:13" s="22" customFormat="1" ht="12.75" customHeight="1" x14ac:dyDescent="0.25">
      <c r="B80" s="106"/>
      <c r="C80" s="68" t="s">
        <v>18</v>
      </c>
      <c r="D80" s="60">
        <v>7.1065780000000007</v>
      </c>
      <c r="E80" s="61">
        <v>-7.5141443958207987E-2</v>
      </c>
      <c r="F80" s="62">
        <v>1.4518057273309237E-2</v>
      </c>
      <c r="G80" s="63">
        <v>2.8336674146534069E-2</v>
      </c>
      <c r="H80" s="64">
        <v>1.5615324277810982E-2</v>
      </c>
      <c r="I80" s="65">
        <v>95.591040000000007</v>
      </c>
      <c r="J80" s="66">
        <v>2.5311038379187689E-2</v>
      </c>
      <c r="K80" s="67">
        <v>3.3182691927425845E-2</v>
      </c>
      <c r="L80" s="66">
        <v>2.5311038379187689E-2</v>
      </c>
      <c r="M80" s="66">
        <v>3.3182691927425845E-2</v>
      </c>
    </row>
    <row r="81" spans="2:13" s="22" customFormat="1" ht="12.75" customHeight="1" x14ac:dyDescent="0.25">
      <c r="B81" s="106"/>
      <c r="C81" s="69" t="s">
        <v>19</v>
      </c>
      <c r="D81" s="60">
        <v>32.36078784</v>
      </c>
      <c r="E81" s="61">
        <v>8.507506791904107E-2</v>
      </c>
      <c r="F81" s="62">
        <v>0.1196811258799142</v>
      </c>
      <c r="G81" s="63">
        <v>4.3899677216018063E-2</v>
      </c>
      <c r="H81" s="64">
        <v>2.4917800406873969E-2</v>
      </c>
      <c r="I81" s="65">
        <v>356.32180600000004</v>
      </c>
      <c r="J81" s="66">
        <v>4.4676430868326955E-2</v>
      </c>
      <c r="K81" s="67">
        <v>4.2209327736013158E-2</v>
      </c>
      <c r="L81" s="66">
        <v>4.4676430868326955E-2</v>
      </c>
      <c r="M81" s="66">
        <v>4.2209327736013158E-2</v>
      </c>
    </row>
    <row r="82" spans="2:13" s="22" customFormat="1" ht="12.75" customHeight="1" x14ac:dyDescent="0.25">
      <c r="B82" s="106"/>
      <c r="C82" s="70" t="s">
        <v>20</v>
      </c>
      <c r="D82" s="60">
        <v>10.563226409999999</v>
      </c>
      <c r="E82" s="61">
        <v>7.5982016012770659E-2</v>
      </c>
      <c r="F82" s="62">
        <v>9.8737441936433967E-2</v>
      </c>
      <c r="G82" s="63">
        <v>2.7368817024388203E-2</v>
      </c>
      <c r="H82" s="64">
        <v>2.6869180576432949E-2</v>
      </c>
      <c r="I82" s="65">
        <v>103.97724565999999</v>
      </c>
      <c r="J82" s="66">
        <v>6.045963864602677E-2</v>
      </c>
      <c r="K82" s="67">
        <v>5.4043474984997619E-2</v>
      </c>
      <c r="L82" s="66">
        <v>6.045963864602677E-2</v>
      </c>
      <c r="M82" s="66">
        <v>5.4043474984997619E-2</v>
      </c>
    </row>
    <row r="83" spans="2:13" s="22" customFormat="1" ht="12.75" customHeight="1" x14ac:dyDescent="0.25">
      <c r="B83" s="106"/>
      <c r="C83" s="70" t="s">
        <v>21</v>
      </c>
      <c r="D83" s="60">
        <v>19.43807443</v>
      </c>
      <c r="E83" s="61">
        <v>8.3934926298961043E-2</v>
      </c>
      <c r="F83" s="62">
        <v>0.11951229469222358</v>
      </c>
      <c r="G83" s="63">
        <v>5.3163340400261827E-2</v>
      </c>
      <c r="H83" s="64">
        <v>2.3066611948371785E-2</v>
      </c>
      <c r="I83" s="65">
        <v>229.24931133999999</v>
      </c>
      <c r="J83" s="66">
        <v>3.1416074000215399E-2</v>
      </c>
      <c r="K83" s="67">
        <v>3.0154816732830714E-2</v>
      </c>
      <c r="L83" s="66">
        <v>3.1416074000215399E-2</v>
      </c>
      <c r="M83" s="66">
        <v>3.0154816732830714E-2</v>
      </c>
    </row>
    <row r="84" spans="2:13" s="22" customFormat="1" ht="12.75" customHeight="1" x14ac:dyDescent="0.25">
      <c r="B84" s="106"/>
      <c r="C84" s="71" t="s">
        <v>22</v>
      </c>
      <c r="D84" s="60">
        <v>6.8823588119999997</v>
      </c>
      <c r="E84" s="61">
        <v>-2.2484998984251381E-2</v>
      </c>
      <c r="F84" s="62">
        <v>6.3459865408169058E-2</v>
      </c>
      <c r="G84" s="63">
        <v>5.5242984937535544E-2</v>
      </c>
      <c r="H84" s="64">
        <v>-1.181520551101245E-2</v>
      </c>
      <c r="I84" s="65">
        <v>81.552434888999983</v>
      </c>
      <c r="J84" s="66">
        <v>2.9725471040481954E-2</v>
      </c>
      <c r="K84" s="67">
        <v>3.7663245704532944E-2</v>
      </c>
      <c r="L84" s="66">
        <v>2.9725471040481954E-2</v>
      </c>
      <c r="M84" s="66">
        <v>3.7663245704532944E-2</v>
      </c>
    </row>
    <row r="85" spans="2:13" s="22" customFormat="1" ht="12.75" customHeight="1" x14ac:dyDescent="0.25">
      <c r="B85" s="106"/>
      <c r="C85" s="59" t="s">
        <v>23</v>
      </c>
      <c r="D85" s="60">
        <v>13.380118</v>
      </c>
      <c r="E85" s="61">
        <v>4.1105935002505589E-6</v>
      </c>
      <c r="F85" s="62">
        <v>4.415786596376714E-2</v>
      </c>
      <c r="G85" s="63">
        <v>1.4301627148564755E-2</v>
      </c>
      <c r="H85" s="72">
        <v>9.5502671424245067E-2</v>
      </c>
      <c r="I85" s="65">
        <v>150.19176100000001</v>
      </c>
      <c r="J85" s="73">
        <v>8.0377954491365644E-2</v>
      </c>
      <c r="K85" s="67">
        <v>8.0650160701960738E-2</v>
      </c>
      <c r="L85" s="66">
        <v>8.0377954491365644E-2</v>
      </c>
      <c r="M85" s="66">
        <v>8.0650160701960738E-2</v>
      </c>
    </row>
    <row r="86" spans="2:13" s="22" customFormat="1" ht="12.75" customHeight="1" x14ac:dyDescent="0.25">
      <c r="B86" s="106"/>
      <c r="C86" s="59" t="s">
        <v>24</v>
      </c>
      <c r="D86" s="60">
        <v>48.139643</v>
      </c>
      <c r="E86" s="61">
        <v>-1.300940748018109E-2</v>
      </c>
      <c r="F86" s="62">
        <v>6.3622900241310676E-2</v>
      </c>
      <c r="G86" s="63">
        <v>5.4077787554950296E-2</v>
      </c>
      <c r="H86" s="64">
        <v>3.0187519708135158E-2</v>
      </c>
      <c r="I86" s="65">
        <v>577.65208299999995</v>
      </c>
      <c r="J86" s="66">
        <v>3.382598228469802E-2</v>
      </c>
      <c r="K86" s="67">
        <v>3.9991719883718746E-2</v>
      </c>
      <c r="L86" s="66">
        <v>3.382598228469802E-2</v>
      </c>
      <c r="M86" s="66">
        <v>3.9991719883718746E-2</v>
      </c>
    </row>
    <row r="87" spans="2:13" s="22" customFormat="1" ht="12.75" customHeight="1" x14ac:dyDescent="0.25">
      <c r="B87" s="106"/>
      <c r="C87" s="68" t="s">
        <v>25</v>
      </c>
      <c r="D87" s="60">
        <v>30.379090999999999</v>
      </c>
      <c r="E87" s="61">
        <v>1.2169216834123864E-2</v>
      </c>
      <c r="F87" s="62">
        <v>8.0104297597220597E-2</v>
      </c>
      <c r="G87" s="63">
        <v>5.8494873550816173E-2</v>
      </c>
      <c r="H87" s="64">
        <v>3.8552021125229707E-2</v>
      </c>
      <c r="I87" s="65">
        <v>365.36151600000005</v>
      </c>
      <c r="J87" s="66">
        <v>4.6820868983095787E-2</v>
      </c>
      <c r="K87" s="67">
        <v>5.1296719345630182E-2</v>
      </c>
      <c r="L87" s="66">
        <v>4.6820868983095787E-2</v>
      </c>
      <c r="M87" s="66">
        <v>5.1296719345630182E-2</v>
      </c>
    </row>
    <row r="88" spans="2:13" s="22" customFormat="1" ht="12.75" customHeight="1" x14ac:dyDescent="0.25">
      <c r="B88" s="106"/>
      <c r="C88" s="68" t="s">
        <v>26</v>
      </c>
      <c r="D88" s="60">
        <v>17.760552000000001</v>
      </c>
      <c r="E88" s="61">
        <v>-5.3291628287790327E-2</v>
      </c>
      <c r="F88" s="62">
        <v>3.6303059186846731E-2</v>
      </c>
      <c r="G88" s="63">
        <v>4.6532722996607712E-2</v>
      </c>
      <c r="H88" s="64">
        <v>1.6550984776912969E-2</v>
      </c>
      <c r="I88" s="65">
        <v>212.29056700000004</v>
      </c>
      <c r="J88" s="66">
        <v>1.2200842501302267E-2</v>
      </c>
      <c r="K88" s="67">
        <v>2.1162444547451642E-2</v>
      </c>
      <c r="L88" s="66">
        <v>1.2200842501302267E-2</v>
      </c>
      <c r="M88" s="66">
        <v>2.1162444547451642E-2</v>
      </c>
    </row>
    <row r="89" spans="2:13" s="22" customFormat="1" ht="12.75" customHeight="1" x14ac:dyDescent="0.25">
      <c r="B89" s="106"/>
      <c r="C89" s="74" t="s">
        <v>27</v>
      </c>
      <c r="D89" s="51">
        <v>81.971359545000013</v>
      </c>
      <c r="E89" s="52">
        <v>7.4643336579031105E-2</v>
      </c>
      <c r="F89" s="53">
        <v>0.11645925992903861</v>
      </c>
      <c r="G89" s="54">
        <v>3.7529137728406159E-2</v>
      </c>
      <c r="H89" s="75">
        <v>6.5032996783493502E-2</v>
      </c>
      <c r="I89" s="56">
        <v>908.82507279999993</v>
      </c>
      <c r="J89" s="57">
        <v>6.3330835939851449E-2</v>
      </c>
      <c r="K89" s="58">
        <v>6.4258103769319286E-2</v>
      </c>
      <c r="L89" s="57">
        <v>6.3330835939851449E-2</v>
      </c>
      <c r="M89" s="57">
        <v>6.4258103769319286E-2</v>
      </c>
    </row>
    <row r="90" spans="2:13" s="22" customFormat="1" ht="12.75" customHeight="1" x14ac:dyDescent="0.25">
      <c r="B90" s="106"/>
      <c r="C90" s="76" t="s">
        <v>28</v>
      </c>
      <c r="D90" s="60">
        <v>64.170272545000003</v>
      </c>
      <c r="E90" s="61">
        <v>8.8017746369978278E-2</v>
      </c>
      <c r="F90" s="62">
        <v>0.12724961686762004</v>
      </c>
      <c r="G90" s="63">
        <v>2.1397449522193801E-2</v>
      </c>
      <c r="H90" s="64">
        <v>7.4402144998596986E-2</v>
      </c>
      <c r="I90" s="65">
        <v>703.92545679999989</v>
      </c>
      <c r="J90" s="66">
        <v>7.0048451688418778E-2</v>
      </c>
      <c r="K90" s="67">
        <v>7.0443804188375259E-2</v>
      </c>
      <c r="L90" s="66">
        <v>7.0048451688418778E-2</v>
      </c>
      <c r="M90" s="66">
        <v>7.0443804188375259E-2</v>
      </c>
    </row>
    <row r="91" spans="2:13" s="22" customFormat="1" ht="12.75" customHeight="1" x14ac:dyDescent="0.25">
      <c r="B91" s="106"/>
      <c r="C91" s="77" t="s">
        <v>29</v>
      </c>
      <c r="D91" s="60">
        <v>58.976713545000003</v>
      </c>
      <c r="E91" s="61">
        <v>8.897265027861212E-2</v>
      </c>
      <c r="F91" s="62">
        <v>0.13114733402837508</v>
      </c>
      <c r="G91" s="63">
        <v>2.3214547845971323E-2</v>
      </c>
      <c r="H91" s="64">
        <v>8.9281713598349244E-2</v>
      </c>
      <c r="I91" s="65">
        <v>651.91975380000008</v>
      </c>
      <c r="J91" s="66">
        <v>8.1005607625830089E-2</v>
      </c>
      <c r="K91" s="67">
        <v>8.1428073158738234E-2</v>
      </c>
      <c r="L91" s="66">
        <v>8.1005607625830089E-2</v>
      </c>
      <c r="M91" s="66">
        <v>8.1428073158738234E-2</v>
      </c>
    </row>
    <row r="92" spans="2:13" s="22" customFormat="1" ht="12.75" customHeight="1" x14ac:dyDescent="0.25">
      <c r="B92" s="106"/>
      <c r="C92" s="70" t="s">
        <v>30</v>
      </c>
      <c r="D92" s="78">
        <v>5.1935590000000005</v>
      </c>
      <c r="E92" s="61">
        <v>7.7290432209778048E-2</v>
      </c>
      <c r="F92" s="62">
        <v>7.8795918278842469E-2</v>
      </c>
      <c r="G92" s="63">
        <v>-1.7106720556574473E-3</v>
      </c>
      <c r="H92" s="64">
        <v>-6.6202227869607055E-2</v>
      </c>
      <c r="I92" s="65">
        <v>52.005703000000004</v>
      </c>
      <c r="J92" s="66">
        <v>-5.0585344879773064E-2</v>
      </c>
      <c r="K92" s="67">
        <v>-5.0634694156567628E-2</v>
      </c>
      <c r="L92" s="66">
        <v>-5.0585344879773064E-2</v>
      </c>
      <c r="M92" s="66">
        <v>-5.0634694156567628E-2</v>
      </c>
    </row>
    <row r="93" spans="2:13" s="22" customFormat="1" ht="12.75" customHeight="1" x14ac:dyDescent="0.25">
      <c r="B93" s="106"/>
      <c r="C93" s="76" t="s">
        <v>31</v>
      </c>
      <c r="D93" s="60">
        <v>17.801086999999999</v>
      </c>
      <c r="E93" s="61">
        <v>2.9043856385003286E-2</v>
      </c>
      <c r="F93" s="62">
        <v>8.1085591511466992E-2</v>
      </c>
      <c r="G93" s="63">
        <v>9.673879726714385E-2</v>
      </c>
      <c r="H93" s="64">
        <v>3.4892362561296464E-2</v>
      </c>
      <c r="I93" s="65">
        <v>204.89961600000004</v>
      </c>
      <c r="J93" s="66">
        <v>4.088175132904337E-2</v>
      </c>
      <c r="K93" s="67">
        <v>4.3598934937917777E-2</v>
      </c>
      <c r="L93" s="66">
        <v>4.088175132904337E-2</v>
      </c>
      <c r="M93" s="66">
        <v>4.3598934937917777E-2</v>
      </c>
    </row>
    <row r="94" spans="2:13" s="22" customFormat="1" ht="12.75" customHeight="1" x14ac:dyDescent="0.25">
      <c r="B94" s="106"/>
      <c r="C94" s="119" t="s">
        <v>32</v>
      </c>
      <c r="D94" s="120">
        <v>184.58653859700001</v>
      </c>
      <c r="E94" s="121">
        <v>4.8593320163354825E-2</v>
      </c>
      <c r="F94" s="122">
        <v>0.1026128226727645</v>
      </c>
      <c r="G94" s="123">
        <v>3.6739357502837189E-2</v>
      </c>
      <c r="H94" s="84">
        <v>4.7611305204267929E-2</v>
      </c>
      <c r="I94" s="124">
        <v>2098.3209798790003</v>
      </c>
      <c r="J94" s="125">
        <v>5.4035211558823626E-2</v>
      </c>
      <c r="K94" s="126">
        <v>5.6069996542429834E-2</v>
      </c>
      <c r="L94" s="125">
        <v>5.4035211558823626E-2</v>
      </c>
      <c r="M94" s="125">
        <v>5.6069996542429834E-2</v>
      </c>
    </row>
    <row r="95" spans="2:13" s="22" customFormat="1" ht="12.75" hidden="1" customHeight="1" x14ac:dyDescent="0.25">
      <c r="B95" s="106"/>
      <c r="C95" s="59"/>
      <c r="D95" s="60"/>
      <c r="E95" s="61"/>
      <c r="F95" s="62"/>
      <c r="G95" s="63"/>
      <c r="H95" s="88"/>
      <c r="I95" s="65"/>
      <c r="J95" s="66"/>
      <c r="K95" s="67"/>
      <c r="L95" s="66"/>
      <c r="M95" s="66"/>
    </row>
    <row r="96" spans="2:13" s="22" customFormat="1" ht="12.75" hidden="1" customHeight="1" x14ac:dyDescent="0.25">
      <c r="B96" s="106"/>
      <c r="C96" s="59"/>
      <c r="D96" s="60"/>
      <c r="E96" s="61"/>
      <c r="F96" s="62"/>
      <c r="G96" s="63"/>
      <c r="H96" s="88"/>
      <c r="I96" s="65"/>
      <c r="J96" s="66"/>
      <c r="K96" s="67"/>
      <c r="L96" s="66"/>
      <c r="M96" s="66"/>
    </row>
    <row r="97" spans="2:13" s="22" customFormat="1" ht="12.75" hidden="1" customHeight="1" x14ac:dyDescent="0.25">
      <c r="B97" s="106"/>
      <c r="C97" s="59"/>
      <c r="D97" s="60"/>
      <c r="E97" s="61"/>
      <c r="F97" s="62"/>
      <c r="G97" s="63"/>
      <c r="H97" s="88"/>
      <c r="I97" s="65"/>
      <c r="J97" s="66"/>
      <c r="K97" s="67"/>
      <c r="L97" s="66"/>
      <c r="M97" s="66"/>
    </row>
    <row r="98" spans="2:13" s="22" customFormat="1" ht="12.75" hidden="1" customHeight="1" x14ac:dyDescent="0.25">
      <c r="B98" s="106"/>
      <c r="C98" s="89"/>
      <c r="D98" s="44"/>
      <c r="E98" s="90"/>
      <c r="F98" s="91"/>
      <c r="G98" s="90"/>
      <c r="H98" s="92"/>
      <c r="I98" s="93"/>
      <c r="J98" s="90"/>
      <c r="K98" s="90"/>
      <c r="L98" s="90"/>
      <c r="M98" s="90"/>
    </row>
    <row r="99" spans="2:13" s="22" customFormat="1" ht="12.75" hidden="1" customHeight="1" x14ac:dyDescent="0.25">
      <c r="B99" s="106"/>
      <c r="C99" s="76"/>
      <c r="D99" s="94"/>
      <c r="E99" s="66"/>
      <c r="F99" s="95"/>
      <c r="G99" s="66"/>
      <c r="H99" s="96"/>
      <c r="I99" s="97"/>
      <c r="J99" s="66"/>
      <c r="K99" s="66"/>
      <c r="L99" s="66"/>
      <c r="M99" s="66"/>
    </row>
    <row r="100" spans="2:13" s="22" customFormat="1" ht="12.75" hidden="1" customHeight="1" x14ac:dyDescent="0.25">
      <c r="B100" s="106"/>
      <c r="C100" s="99"/>
      <c r="D100" s="60"/>
      <c r="E100" s="66"/>
      <c r="F100" s="95"/>
      <c r="G100" s="66"/>
      <c r="H100" s="96"/>
      <c r="I100" s="97"/>
      <c r="J100" s="66"/>
      <c r="K100" s="66"/>
      <c r="L100" s="66"/>
      <c r="M100" s="66"/>
    </row>
    <row r="101" spans="2:13" s="22" customFormat="1" ht="12.75" hidden="1" customHeight="1" x14ac:dyDescent="0.25">
      <c r="B101" s="106"/>
      <c r="C101" s="99"/>
      <c r="D101" s="60"/>
      <c r="E101" s="66"/>
      <c r="F101" s="95"/>
      <c r="G101" s="66"/>
      <c r="H101" s="96"/>
      <c r="I101" s="97"/>
      <c r="J101" s="66"/>
      <c r="K101" s="66"/>
      <c r="L101" s="66"/>
      <c r="M101" s="66"/>
    </row>
    <row r="102" spans="2:13" s="22" customFormat="1" ht="12.75" hidden="1" customHeight="1" x14ac:dyDescent="0.25">
      <c r="B102" s="106"/>
      <c r="C102" s="99"/>
      <c r="D102" s="60"/>
      <c r="E102" s="66"/>
      <c r="F102" s="66"/>
      <c r="G102" s="66"/>
      <c r="H102" s="66"/>
      <c r="I102" s="97"/>
      <c r="J102" s="66"/>
      <c r="K102" s="66"/>
      <c r="L102" s="66"/>
      <c r="M102" s="66"/>
    </row>
    <row r="103" spans="2:13" s="22" customFormat="1" ht="12.75" hidden="1" customHeight="1" x14ac:dyDescent="0.25">
      <c r="B103" s="106"/>
      <c r="C103" s="76"/>
      <c r="D103" s="60"/>
      <c r="E103" s="66"/>
      <c r="F103" s="66"/>
      <c r="G103" s="66"/>
      <c r="H103" s="66"/>
      <c r="I103" s="97"/>
      <c r="J103" s="66"/>
      <c r="K103" s="66"/>
      <c r="L103" s="66"/>
      <c r="M103" s="66"/>
    </row>
    <row r="104" spans="2:13" s="22" customFormat="1" ht="12.75" hidden="1" customHeight="1" x14ac:dyDescent="0.25">
      <c r="B104" s="106"/>
      <c r="C104" s="100"/>
      <c r="D104" s="101"/>
      <c r="E104" s="102"/>
      <c r="F104" s="102"/>
      <c r="G104" s="102"/>
      <c r="H104" s="102"/>
      <c r="I104" s="105"/>
      <c r="J104" s="102"/>
      <c r="K104" s="102"/>
      <c r="L104" s="102"/>
      <c r="M104" s="102"/>
    </row>
    <row r="105" spans="2:13" s="22" customFormat="1" ht="12.75" customHeight="1" x14ac:dyDescent="0.25">
      <c r="B105" s="106"/>
      <c r="C105" s="107"/>
      <c r="D105" s="113"/>
      <c r="E105" s="108"/>
      <c r="F105" s="108"/>
      <c r="G105" s="108"/>
      <c r="H105" s="108"/>
      <c r="I105" s="109"/>
      <c r="J105" s="108"/>
      <c r="K105" s="108"/>
      <c r="L105" s="108"/>
      <c r="M105" s="115" t="s">
        <v>46</v>
      </c>
    </row>
    <row r="106" spans="2:13" s="20" customFormat="1" x14ac:dyDescent="0.25">
      <c r="C106" s="116"/>
    </row>
    <row r="107" spans="2:13" s="20" customFormat="1" ht="32.25" customHeight="1" x14ac:dyDescent="0.25">
      <c r="C107" s="117" t="s">
        <v>47</v>
      </c>
      <c r="D107" s="117"/>
      <c r="E107" s="117"/>
      <c r="F107" s="117"/>
      <c r="G107" s="117"/>
      <c r="H107" s="117"/>
      <c r="I107" s="117"/>
      <c r="J107" s="117"/>
      <c r="K107" s="117"/>
      <c r="L107" s="117"/>
      <c r="M107" s="117"/>
    </row>
    <row r="108" spans="2:13" s="20" customFormat="1" ht="8.25" customHeight="1" x14ac:dyDescent="0.25">
      <c r="C108" s="117"/>
      <c r="D108" s="117"/>
      <c r="E108" s="117"/>
      <c r="F108" s="117"/>
      <c r="G108" s="117"/>
      <c r="H108" s="117"/>
      <c r="I108" s="117"/>
      <c r="J108" s="117"/>
      <c r="K108" s="117"/>
      <c r="L108" s="117"/>
      <c r="M108" s="117"/>
    </row>
  </sheetData>
  <mergeCells count="34">
    <mergeCell ref="J73:K73"/>
    <mergeCell ref="L73:M73"/>
    <mergeCell ref="C107:M107"/>
    <mergeCell ref="C108:M108"/>
    <mergeCell ref="L39:M39"/>
    <mergeCell ref="D70:G70"/>
    <mergeCell ref="C72:C74"/>
    <mergeCell ref="D72:F72"/>
    <mergeCell ref="H72:K72"/>
    <mergeCell ref="L72:M72"/>
    <mergeCell ref="D73:D74"/>
    <mergeCell ref="E73:F73"/>
    <mergeCell ref="H73:H74"/>
    <mergeCell ref="I73:I74"/>
    <mergeCell ref="D37:G37"/>
    <mergeCell ref="C38:C40"/>
    <mergeCell ref="D38:F38"/>
    <mergeCell ref="H38:K38"/>
    <mergeCell ref="L38:M38"/>
    <mergeCell ref="D39:D40"/>
    <mergeCell ref="E39:F39"/>
    <mergeCell ref="H39:H40"/>
    <mergeCell ref="I39:I40"/>
    <mergeCell ref="J39:K39"/>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662E-D402-440D-A7B2-6F9BF95EA9CC}">
  <sheetPr>
    <tabColor rgb="FF0000FF"/>
  </sheetPr>
  <dimension ref="A1:GM109"/>
  <sheetViews>
    <sheetView zoomScaleNormal="100" workbookViewId="0">
      <selection sqref="A1:D1"/>
    </sheetView>
  </sheetViews>
  <sheetFormatPr baseColWidth="10" defaultColWidth="11.453125" defaultRowHeight="11.5" x14ac:dyDescent="0.25"/>
  <cols>
    <col min="1" max="2" width="2.1796875" style="20" customWidth="1"/>
    <col min="3" max="3" width="44.54296875" style="20" bestFit="1" customWidth="1"/>
    <col min="4" max="4" width="11.453125" style="20" bestFit="1" customWidth="1"/>
    <col min="5" max="6" width="9.54296875" style="20" customWidth="1"/>
    <col min="7" max="7" width="10.54296875" style="20" customWidth="1"/>
    <col min="8" max="8" width="9.54296875" style="20" customWidth="1"/>
    <col min="9" max="9" width="10.453125" style="20" customWidth="1"/>
    <col min="10" max="13" width="9.54296875" style="20" customWidth="1"/>
    <col min="14" max="15" width="2.26953125" style="20" customWidth="1"/>
    <col min="16" max="195" width="11.453125" style="20"/>
    <col min="196" max="16384" width="11.453125" style="118"/>
  </cols>
  <sheetData>
    <row r="1" spans="1:13" s="20" customFormat="1" x14ac:dyDescent="0.25"/>
    <row r="2" spans="1:13" s="22" customFormat="1" x14ac:dyDescent="0.25">
      <c r="A2" s="134"/>
    </row>
    <row r="3" spans="1:13" s="22" customFormat="1" x14ac:dyDescent="0.25">
      <c r="A3" s="134"/>
    </row>
    <row r="4" spans="1:13" s="22" customFormat="1" ht="24" customHeight="1" x14ac:dyDescent="0.25">
      <c r="A4" s="134"/>
      <c r="C4" s="25" t="s">
        <v>48</v>
      </c>
      <c r="D4" s="26" t="s">
        <v>6</v>
      </c>
      <c r="E4" s="27"/>
      <c r="F4" s="27"/>
      <c r="G4" s="28"/>
      <c r="H4" s="26" t="s">
        <v>9</v>
      </c>
      <c r="I4" s="27"/>
      <c r="J4" s="27"/>
      <c r="K4" s="28"/>
      <c r="L4" s="26" t="s">
        <v>10</v>
      </c>
      <c r="M4" s="28"/>
    </row>
    <row r="5" spans="1:13" s="22" customFormat="1" ht="53.25" customHeight="1" x14ac:dyDescent="0.25">
      <c r="A5" s="134"/>
      <c r="C5" s="29"/>
      <c r="D5" s="30" t="s">
        <v>89</v>
      </c>
      <c r="E5" s="31" t="s">
        <v>90</v>
      </c>
      <c r="F5" s="32"/>
      <c r="G5" s="33" t="s">
        <v>91</v>
      </c>
      <c r="H5" s="34" t="s">
        <v>92</v>
      </c>
      <c r="I5" s="35" t="s">
        <v>93</v>
      </c>
      <c r="J5" s="31" t="s">
        <v>94</v>
      </c>
      <c r="K5" s="36"/>
      <c r="L5" s="31" t="s">
        <v>95</v>
      </c>
      <c r="M5" s="37"/>
    </row>
    <row r="6" spans="1:13" s="22" customFormat="1" ht="36" customHeight="1" x14ac:dyDescent="0.25">
      <c r="A6" s="135"/>
      <c r="C6" s="38"/>
      <c r="D6" s="39"/>
      <c r="E6" s="33" t="s">
        <v>11</v>
      </c>
      <c r="F6" s="40" t="s">
        <v>12</v>
      </c>
      <c r="G6" s="33" t="s">
        <v>12</v>
      </c>
      <c r="H6" s="41"/>
      <c r="I6" s="42"/>
      <c r="J6" s="33" t="s">
        <v>11</v>
      </c>
      <c r="K6" s="33" t="s">
        <v>12</v>
      </c>
      <c r="L6" s="33" t="s">
        <v>11</v>
      </c>
      <c r="M6" s="33" t="s">
        <v>12</v>
      </c>
    </row>
    <row r="7" spans="1:13" s="22" customFormat="1" ht="14" x14ac:dyDescent="0.25">
      <c r="A7" s="135"/>
      <c r="C7" s="43" t="s">
        <v>13</v>
      </c>
      <c r="D7" s="44">
        <v>445.19264227698875</v>
      </c>
      <c r="E7" s="45">
        <v>2.7779995114459499E-2</v>
      </c>
      <c r="F7" s="46">
        <v>4.1104664952686942E-3</v>
      </c>
      <c r="G7" s="47">
        <v>1.6392581529744987E-5</v>
      </c>
      <c r="H7" s="48">
        <v>1.9944361165676883E-2</v>
      </c>
      <c r="I7" s="112">
        <v>5071.5666684970038</v>
      </c>
      <c r="J7" s="45">
        <v>-1.2975572722122686E-2</v>
      </c>
      <c r="K7" s="47">
        <v>-1.0370778741803366E-2</v>
      </c>
      <c r="L7" s="45">
        <v>-1.1411549992931813E-2</v>
      </c>
      <c r="M7" s="45">
        <v>-1.028954035525953E-2</v>
      </c>
    </row>
    <row r="8" spans="1:13" s="22" customFormat="1" x14ac:dyDescent="0.25">
      <c r="A8" s="135"/>
      <c r="C8" s="50" t="s">
        <v>14</v>
      </c>
      <c r="D8" s="51">
        <v>278.39213020149214</v>
      </c>
      <c r="E8" s="52">
        <v>1.0035916937130684E-2</v>
      </c>
      <c r="F8" s="53">
        <v>-1.4205808896852967E-2</v>
      </c>
      <c r="G8" s="54">
        <v>-2.790250653514903E-3</v>
      </c>
      <c r="H8" s="55">
        <v>2.3890885052273436E-3</v>
      </c>
      <c r="I8" s="56">
        <v>3182.5593944895927</v>
      </c>
      <c r="J8" s="57">
        <v>-2.3274767584868683E-2</v>
      </c>
      <c r="K8" s="58">
        <v>-2.0524752916153632E-2</v>
      </c>
      <c r="L8" s="57">
        <v>-2.2965992304454286E-2</v>
      </c>
      <c r="M8" s="57">
        <v>-2.2056423508900136E-2</v>
      </c>
    </row>
    <row r="9" spans="1:13" s="22" customFormat="1" x14ac:dyDescent="0.25">
      <c r="A9" s="135"/>
      <c r="C9" s="59" t="s">
        <v>15</v>
      </c>
      <c r="D9" s="60">
        <v>89.230763584644819</v>
      </c>
      <c r="E9" s="61">
        <v>-7.4320001885399556E-3</v>
      </c>
      <c r="F9" s="62">
        <v>1.1156620201526746E-3</v>
      </c>
      <c r="G9" s="63">
        <v>-5.5631886292174526E-3</v>
      </c>
      <c r="H9" s="64">
        <v>-3.4744223571755439E-3</v>
      </c>
      <c r="I9" s="65">
        <v>1019.7899161776234</v>
      </c>
      <c r="J9" s="66">
        <v>1.4693923071085857E-2</v>
      </c>
      <c r="K9" s="67">
        <v>1.7156453044614217E-2</v>
      </c>
      <c r="L9" s="66">
        <v>1.6619636730204057E-2</v>
      </c>
      <c r="M9" s="66">
        <v>1.6401257358491739E-2</v>
      </c>
    </row>
    <row r="10" spans="1:13" s="22" customFormat="1" x14ac:dyDescent="0.25">
      <c r="A10" s="135"/>
      <c r="C10" s="68" t="s">
        <v>16</v>
      </c>
      <c r="D10" s="60">
        <v>23.487904955908778</v>
      </c>
      <c r="E10" s="61">
        <v>-7.4320001885399556E-3</v>
      </c>
      <c r="F10" s="62">
        <v>-4.249545729196702E-2</v>
      </c>
      <c r="G10" s="63">
        <v>4.5990942912688126E-4</v>
      </c>
      <c r="H10" s="64">
        <v>-4.3684405119749026E-2</v>
      </c>
      <c r="I10" s="65">
        <v>270.68165244984715</v>
      </c>
      <c r="J10" s="66">
        <v>-3.8957124500680451E-2</v>
      </c>
      <c r="K10" s="67">
        <v>-3.5691714746993064E-2</v>
      </c>
      <c r="L10" s="66">
        <v>-3.8291284024568384E-2</v>
      </c>
      <c r="M10" s="66">
        <v>-3.6181240573471496E-2</v>
      </c>
    </row>
    <row r="11" spans="1:13" s="22" customFormat="1" x14ac:dyDescent="0.25">
      <c r="A11" s="135"/>
      <c r="C11" s="68" t="s">
        <v>17</v>
      </c>
      <c r="D11" s="60">
        <v>50.613326793333634</v>
      </c>
      <c r="E11" s="61">
        <v>8.4188863687423954E-2</v>
      </c>
      <c r="F11" s="62">
        <v>3.3183922110452402E-2</v>
      </c>
      <c r="G11" s="63">
        <v>3.8619678515503519E-3</v>
      </c>
      <c r="H11" s="64">
        <v>1.4010741124136805E-2</v>
      </c>
      <c r="I11" s="65">
        <v>573.80115317058664</v>
      </c>
      <c r="J11" s="66">
        <v>3.8062520699293945E-2</v>
      </c>
      <c r="K11" s="67">
        <v>3.9056223628979758E-2</v>
      </c>
      <c r="L11" s="66">
        <v>4.0798404757955042E-2</v>
      </c>
      <c r="M11" s="66">
        <v>3.8622388428777743E-2</v>
      </c>
    </row>
    <row r="12" spans="1:13" s="22" customFormat="1" x14ac:dyDescent="0.25">
      <c r="A12" s="135"/>
      <c r="C12" s="68" t="s">
        <v>18</v>
      </c>
      <c r="D12" s="60">
        <v>14.078166026923641</v>
      </c>
      <c r="E12" s="61">
        <v>3.0060303138819133E-3</v>
      </c>
      <c r="F12" s="62">
        <v>-3.6951762086994799E-2</v>
      </c>
      <c r="G12" s="63">
        <v>-4.8054266908690635E-2</v>
      </c>
      <c r="H12" s="64">
        <v>6.7612959052103516E-3</v>
      </c>
      <c r="I12" s="65">
        <v>163.6209902985311</v>
      </c>
      <c r="J12" s="66">
        <v>2.6198371707778279E-2</v>
      </c>
      <c r="K12" s="67">
        <v>3.1923701278450567E-2</v>
      </c>
      <c r="L12" s="66">
        <v>2.5955722419719107E-2</v>
      </c>
      <c r="M12" s="66">
        <v>2.9130064075108431E-2</v>
      </c>
    </row>
    <row r="13" spans="1:13" s="22" customFormat="1" x14ac:dyDescent="0.25">
      <c r="A13" s="135"/>
      <c r="C13" s="136" t="s">
        <v>19</v>
      </c>
      <c r="D13" s="94">
        <v>82.758353972107699</v>
      </c>
      <c r="E13" s="137">
        <v>1.8692153531562505E-2</v>
      </c>
      <c r="F13" s="138">
        <v>4.97059412029488E-4</v>
      </c>
      <c r="G13" s="139">
        <v>8.4223783742836122E-3</v>
      </c>
      <c r="H13" s="140">
        <v>-1.9041377903713741E-2</v>
      </c>
      <c r="I13" s="141">
        <v>939.27198556446604</v>
      </c>
      <c r="J13" s="142">
        <v>-1.8276947817298494E-2</v>
      </c>
      <c r="K13" s="143">
        <v>-1.6655813781387363E-2</v>
      </c>
      <c r="L13" s="142">
        <v>-1.6958279070613314E-2</v>
      </c>
      <c r="M13" s="142">
        <v>-1.7810797180648374E-2</v>
      </c>
    </row>
    <row r="14" spans="1:13" s="22" customFormat="1" ht="12" customHeight="1" x14ac:dyDescent="0.25">
      <c r="A14" s="144"/>
      <c r="C14" s="70" t="s">
        <v>20</v>
      </c>
      <c r="D14" s="60">
        <v>20.576907733454732</v>
      </c>
      <c r="E14" s="61">
        <v>8.0358954319996734E-2</v>
      </c>
      <c r="F14" s="62">
        <v>2.7654245553913048E-2</v>
      </c>
      <c r="G14" s="63">
        <v>6.5190576864886385E-3</v>
      </c>
      <c r="H14" s="64">
        <v>-1.8087071322641202E-2</v>
      </c>
      <c r="I14" s="65">
        <v>225.64284833472524</v>
      </c>
      <c r="J14" s="66">
        <v>3.3075594871604386E-2</v>
      </c>
      <c r="K14" s="67">
        <v>3.8237963206435577E-2</v>
      </c>
      <c r="L14" s="66">
        <v>3.5037781254621425E-2</v>
      </c>
      <c r="M14" s="66">
        <v>3.6586582201801221E-2</v>
      </c>
    </row>
    <row r="15" spans="1:13" s="22" customFormat="1" x14ac:dyDescent="0.25">
      <c r="A15" s="135"/>
      <c r="C15" s="145" t="s">
        <v>21</v>
      </c>
      <c r="D15" s="101">
        <v>58.612877037347005</v>
      </c>
      <c r="E15" s="146">
        <v>-6.9381773453752738E-3</v>
      </c>
      <c r="F15" s="147">
        <v>-1.1362800529757466E-2</v>
      </c>
      <c r="G15" s="148">
        <v>9.6175662489204061E-3</v>
      </c>
      <c r="H15" s="88">
        <v>-1.9795512961538586E-2</v>
      </c>
      <c r="I15" s="149">
        <v>676.24346851773771</v>
      </c>
      <c r="J15" s="102">
        <v>-3.9568330608498625E-2</v>
      </c>
      <c r="K15" s="150">
        <v>-3.907436009864651E-2</v>
      </c>
      <c r="L15" s="102">
        <v>-3.8701810616868171E-2</v>
      </c>
      <c r="M15" s="102">
        <v>-4.0001855294026889E-2</v>
      </c>
    </row>
    <row r="16" spans="1:13" s="22" customFormat="1" x14ac:dyDescent="0.25">
      <c r="A16" s="19"/>
      <c r="C16" s="151" t="s">
        <v>22</v>
      </c>
      <c r="D16" s="94">
        <v>13.28540169904592</v>
      </c>
      <c r="E16" s="137">
        <v>-0.18476730744235337</v>
      </c>
      <c r="F16" s="138">
        <v>-0.20847071759081448</v>
      </c>
      <c r="G16" s="139">
        <v>-1.3307354156709694E-2</v>
      </c>
      <c r="H16" s="140">
        <v>-0.14932063487011393</v>
      </c>
      <c r="I16" s="141">
        <v>163.45842757189308</v>
      </c>
      <c r="J16" s="142">
        <v>-0.27831751541688188</v>
      </c>
      <c r="K16" s="143">
        <v>-0.27424258946596192</v>
      </c>
      <c r="L16" s="142">
        <v>-0.2686969824141634</v>
      </c>
      <c r="M16" s="142">
        <v>-0.26523039431915407</v>
      </c>
    </row>
    <row r="17" spans="1:19" s="22" customFormat="1" x14ac:dyDescent="0.25">
      <c r="A17" s="19"/>
      <c r="C17" s="152" t="s">
        <v>23</v>
      </c>
      <c r="D17" s="101">
        <v>27.803352294543199</v>
      </c>
      <c r="E17" s="146">
        <v>5.2096456074858022E-2</v>
      </c>
      <c r="F17" s="147">
        <v>1.2907786407144073E-2</v>
      </c>
      <c r="G17" s="148">
        <v>2.1241316315452341E-3</v>
      </c>
      <c r="H17" s="153">
        <v>3.987100306199487E-2</v>
      </c>
      <c r="I17" s="149">
        <v>311.3016756873858</v>
      </c>
      <c r="J17" s="154">
        <v>4.7783144409080824E-2</v>
      </c>
      <c r="K17" s="150">
        <v>5.2752008598033751E-2</v>
      </c>
      <c r="L17" s="102">
        <v>4.8981206471296224E-2</v>
      </c>
      <c r="M17" s="102">
        <v>5.1211136193103357E-2</v>
      </c>
    </row>
    <row r="18" spans="1:19" s="22" customFormat="1" x14ac:dyDescent="0.25">
      <c r="C18" s="59" t="s">
        <v>24</v>
      </c>
      <c r="D18" s="60">
        <v>59.458038152367806</v>
      </c>
      <c r="E18" s="61">
        <v>-2.2920604774081421E-2</v>
      </c>
      <c r="F18" s="62">
        <v>-2.1371017578653673E-2</v>
      </c>
      <c r="G18" s="63">
        <v>-1.3544912136447262E-2</v>
      </c>
      <c r="H18" s="64">
        <v>8.045485228821736E-2</v>
      </c>
      <c r="I18" s="65">
        <v>690.37209244304313</v>
      </c>
      <c r="J18" s="66">
        <v>-3.897668264614218E-2</v>
      </c>
      <c r="K18" s="67">
        <v>-3.5912306525358262E-2</v>
      </c>
      <c r="L18" s="66">
        <v>-4.8915964234204301E-2</v>
      </c>
      <c r="M18" s="66">
        <v>-4.5546097646635975E-2</v>
      </c>
    </row>
    <row r="19" spans="1:19" s="22" customFormat="1" x14ac:dyDescent="0.25">
      <c r="A19" s="20"/>
      <c r="C19" s="68" t="s">
        <v>25</v>
      </c>
      <c r="D19" s="60">
        <v>38.236657915002844</v>
      </c>
      <c r="E19" s="61">
        <v>-2.1770490946983356E-2</v>
      </c>
      <c r="F19" s="62">
        <v>-2.37483989732723E-2</v>
      </c>
      <c r="G19" s="63">
        <v>-1.4798270137866387E-2</v>
      </c>
      <c r="H19" s="64">
        <v>0.12329800423912562</v>
      </c>
      <c r="I19" s="65">
        <v>442.14336503071149</v>
      </c>
      <c r="J19" s="66">
        <v>-5.7001455587714411E-2</v>
      </c>
      <c r="K19" s="67">
        <v>-5.3187863515268718E-2</v>
      </c>
      <c r="L19" s="66">
        <v>-7.3305628859900551E-2</v>
      </c>
      <c r="M19" s="66">
        <v>-6.8733400012926271E-2</v>
      </c>
    </row>
    <row r="20" spans="1:19" s="22" customFormat="1" x14ac:dyDescent="0.25">
      <c r="A20" s="20"/>
      <c r="C20" s="68" t="s">
        <v>26</v>
      </c>
      <c r="D20" s="60">
        <v>21.221380237364968</v>
      </c>
      <c r="E20" s="61">
        <v>-2.4986066662586848E-2</v>
      </c>
      <c r="F20" s="62">
        <v>-1.7063300131566206E-2</v>
      </c>
      <c r="G20" s="63">
        <v>-1.1281272496164063E-2</v>
      </c>
      <c r="H20" s="64">
        <v>8.3400249579954622E-3</v>
      </c>
      <c r="I20" s="65">
        <v>248.22872741233172</v>
      </c>
      <c r="J20" s="66">
        <v>-5.1041660731513394E-3</v>
      </c>
      <c r="K20" s="67">
        <v>-3.5184098002564168E-3</v>
      </c>
      <c r="L20" s="66">
        <v>-3.1171367556221963E-3</v>
      </c>
      <c r="M20" s="66">
        <v>-1.4235711687835551E-3</v>
      </c>
    </row>
    <row r="21" spans="1:19" s="22" customFormat="1" x14ac:dyDescent="0.25">
      <c r="C21" s="155" t="s">
        <v>27</v>
      </c>
      <c r="D21" s="156">
        <v>166.80051207549661</v>
      </c>
      <c r="E21" s="157">
        <v>5.8825637283116405E-2</v>
      </c>
      <c r="F21" s="158">
        <v>3.5889714453652521E-2</v>
      </c>
      <c r="G21" s="159">
        <v>4.6852423858356751E-3</v>
      </c>
      <c r="H21" s="55">
        <v>5.1914483729748495E-2</v>
      </c>
      <c r="I21" s="160">
        <v>1889.0072740074124</v>
      </c>
      <c r="J21" s="161">
        <v>4.8764078336416272E-3</v>
      </c>
      <c r="K21" s="162">
        <v>7.2501450198931838E-3</v>
      </c>
      <c r="L21" s="161">
        <v>8.8429208430886863E-3</v>
      </c>
      <c r="M21" s="161">
        <v>1.0153416441965657E-2</v>
      </c>
    </row>
    <row r="22" spans="1:19" s="22" customFormat="1" ht="12.75" customHeight="1" x14ac:dyDescent="0.25">
      <c r="C22" s="76" t="s">
        <v>28</v>
      </c>
      <c r="D22" s="60">
        <v>128.75555722619251</v>
      </c>
      <c r="E22" s="61">
        <v>7.0432027946946807E-2</v>
      </c>
      <c r="F22" s="62">
        <v>4.7560991739662439E-2</v>
      </c>
      <c r="G22" s="63">
        <v>5.4601758274321899E-3</v>
      </c>
      <c r="H22" s="64">
        <v>7.0783444028695186E-2</v>
      </c>
      <c r="I22" s="65">
        <v>1435.3512600649044</v>
      </c>
      <c r="J22" s="66">
        <v>4.9219428341691351E-3</v>
      </c>
      <c r="K22" s="67">
        <v>6.7762132557427357E-3</v>
      </c>
      <c r="L22" s="66">
        <v>9.4276722431665405E-3</v>
      </c>
      <c r="M22" s="66">
        <v>1.0170953010510964E-2</v>
      </c>
    </row>
    <row r="23" spans="1:19" s="22" customFormat="1" ht="12.75" customHeight="1" x14ac:dyDescent="0.25">
      <c r="C23" s="77" t="s">
        <v>29</v>
      </c>
      <c r="D23" s="60">
        <v>120.7939840625542</v>
      </c>
      <c r="E23" s="61">
        <v>7.5575511162480735E-2</v>
      </c>
      <c r="F23" s="62">
        <v>5.3942714365740052E-2</v>
      </c>
      <c r="G23" s="63">
        <v>4.0983960512932516E-3</v>
      </c>
      <c r="H23" s="64">
        <v>8.8440459795661619E-2</v>
      </c>
      <c r="I23" s="65">
        <v>1343.7079860183992</v>
      </c>
      <c r="J23" s="66">
        <v>1.167866572628351E-2</v>
      </c>
      <c r="K23" s="67">
        <v>1.3644133810775561E-2</v>
      </c>
      <c r="L23" s="66">
        <v>1.5362514469642763E-2</v>
      </c>
      <c r="M23" s="66">
        <v>1.6259403706660125E-2</v>
      </c>
    </row>
    <row r="24" spans="1:19" s="22" customFormat="1" ht="12.75" customHeight="1" x14ac:dyDescent="0.25">
      <c r="A24" s="20"/>
      <c r="C24" s="70" t="s">
        <v>30</v>
      </c>
      <c r="D24" s="78">
        <v>7.9615731636383087</v>
      </c>
      <c r="E24" s="61">
        <v>-1.9786585210324059E-3</v>
      </c>
      <c r="F24" s="62">
        <v>-3.9977312469439585E-2</v>
      </c>
      <c r="G24" s="63">
        <v>2.6423143134432836E-2</v>
      </c>
      <c r="H24" s="64">
        <v>-0.11853770368706829</v>
      </c>
      <c r="I24" s="65">
        <v>91.643274046505198</v>
      </c>
      <c r="J24" s="66">
        <v>-8.47088205434533E-2</v>
      </c>
      <c r="K24" s="67">
        <v>-8.4153960966334984E-2</v>
      </c>
      <c r="L24" s="66">
        <v>-7.0772666871143364E-2</v>
      </c>
      <c r="M24" s="66">
        <v>-7.1913798271237783E-2</v>
      </c>
    </row>
    <row r="25" spans="1:19" s="22" customFormat="1" ht="12.75" customHeight="1" x14ac:dyDescent="0.25">
      <c r="C25" s="100" t="s">
        <v>31</v>
      </c>
      <c r="D25" s="101">
        <v>38.044954849304098</v>
      </c>
      <c r="E25" s="146">
        <v>2.1347289248177637E-2</v>
      </c>
      <c r="F25" s="147">
        <v>1.4044192662132637E-4</v>
      </c>
      <c r="G25" s="148">
        <v>2.2071119582696141E-3</v>
      </c>
      <c r="H25" s="88">
        <v>-3.7243993363170746E-3</v>
      </c>
      <c r="I25" s="149">
        <v>453.65601394250785</v>
      </c>
      <c r="J25" s="102">
        <v>4.7323639139591478E-3</v>
      </c>
      <c r="K25" s="150">
        <v>8.7521397294418879E-3</v>
      </c>
      <c r="L25" s="102">
        <v>7.0128673932881025E-3</v>
      </c>
      <c r="M25" s="102">
        <v>1.00978434571799E-2</v>
      </c>
    </row>
    <row r="26" spans="1:19" s="22" customFormat="1" ht="12.75" customHeight="1" x14ac:dyDescent="0.25">
      <c r="C26" s="50" t="s">
        <v>32</v>
      </c>
      <c r="D26" s="101">
        <v>385.73460412462094</v>
      </c>
      <c r="E26" s="146">
        <v>3.6066912740114088E-2</v>
      </c>
      <c r="F26" s="147">
        <v>8.2042019551260559E-3</v>
      </c>
      <c r="G26" s="148">
        <v>2.1648559483291585E-3</v>
      </c>
      <c r="H26" s="88">
        <v>1.0738755973144665E-2</v>
      </c>
      <c r="I26" s="149">
        <v>4381.1945760539611</v>
      </c>
      <c r="J26" s="102">
        <v>-8.7495478720507336E-3</v>
      </c>
      <c r="K26" s="150">
        <v>-6.2170680529629596E-3</v>
      </c>
      <c r="L26" s="102">
        <v>-5.13800899002681E-3</v>
      </c>
      <c r="M26" s="102">
        <v>-4.4943786289372012E-3</v>
      </c>
    </row>
    <row r="27" spans="1:19" s="22" customFormat="1" ht="12.75" hidden="1" customHeight="1" x14ac:dyDescent="0.25">
      <c r="C27" s="163"/>
      <c r="D27" s="164"/>
      <c r="E27" s="62"/>
      <c r="F27" s="165"/>
      <c r="G27" s="166"/>
      <c r="H27" s="165"/>
      <c r="I27" s="164"/>
      <c r="J27" s="62"/>
      <c r="K27" s="165"/>
      <c r="L27" s="62"/>
      <c r="M27" s="165"/>
    </row>
    <row r="28" spans="1:19" s="22" customFormat="1" ht="12.75" hidden="1" customHeight="1" x14ac:dyDescent="0.25">
      <c r="C28" s="163"/>
      <c r="D28" s="164"/>
      <c r="E28" s="62"/>
      <c r="F28" s="165"/>
      <c r="G28" s="166"/>
      <c r="H28" s="165"/>
      <c r="I28" s="164"/>
      <c r="J28" s="62"/>
      <c r="K28" s="165"/>
      <c r="L28" s="62"/>
      <c r="M28" s="165"/>
    </row>
    <row r="29" spans="1:19" s="22" customFormat="1" ht="12.75" hidden="1" customHeight="1" x14ac:dyDescent="0.25">
      <c r="C29" s="163"/>
      <c r="D29" s="164"/>
      <c r="E29" s="62"/>
      <c r="F29" s="165"/>
      <c r="G29" s="166"/>
      <c r="H29" s="165"/>
      <c r="I29" s="164"/>
      <c r="J29" s="62"/>
      <c r="K29" s="165"/>
      <c r="L29" s="62"/>
      <c r="M29" s="165"/>
    </row>
    <row r="30" spans="1:19" s="22" customFormat="1" ht="12.75" customHeight="1" x14ac:dyDescent="0.25">
      <c r="C30" s="89" t="s">
        <v>33</v>
      </c>
      <c r="D30" s="44">
        <v>67.608590359999994</v>
      </c>
      <c r="E30" s="45">
        <v>9.1869897608376938E-2</v>
      </c>
      <c r="F30" s="167">
        <v>5.7614626285519943E-2</v>
      </c>
      <c r="G30" s="45">
        <v>2.3225089980271951E-2</v>
      </c>
      <c r="H30" s="48">
        <v>2.6177978671791502E-2</v>
      </c>
      <c r="I30" s="93">
        <v>749.48797834000004</v>
      </c>
      <c r="J30" s="167">
        <v>4.2044997729684397E-2</v>
      </c>
      <c r="K30" s="45">
        <v>5.1260710353005612E-2</v>
      </c>
      <c r="L30" s="168">
        <v>5.350304756369062E-2</v>
      </c>
      <c r="M30" s="45">
        <v>5.4235389910081144E-2</v>
      </c>
    </row>
    <row r="31" spans="1:19" s="22" customFormat="1" ht="12.75" customHeight="1" x14ac:dyDescent="0.25">
      <c r="C31" s="76" t="s">
        <v>34</v>
      </c>
      <c r="D31" s="94">
        <v>59.573302609999999</v>
      </c>
      <c r="E31" s="142">
        <v>9.4836429016389889E-2</v>
      </c>
      <c r="F31" s="169">
        <v>5.9584083831943024E-2</v>
      </c>
      <c r="G31" s="142">
        <v>2.5213360285833541E-2</v>
      </c>
      <c r="H31" s="170">
        <v>2.1867238011596069E-2</v>
      </c>
      <c r="I31" s="94">
        <v>659.92753449999998</v>
      </c>
      <c r="J31" s="143">
        <v>5.1196706401195113E-2</v>
      </c>
      <c r="K31" s="142">
        <v>5.4780530785982329E-2</v>
      </c>
      <c r="L31" s="143">
        <v>5.7227783627403994E-2</v>
      </c>
      <c r="M31" s="142">
        <v>5.7561887958357705E-2</v>
      </c>
      <c r="O31" s="98"/>
      <c r="P31" s="98"/>
      <c r="Q31" s="98"/>
      <c r="R31" s="98"/>
      <c r="S31" s="98"/>
    </row>
    <row r="32" spans="1:19" s="22" customFormat="1" ht="12.75" customHeight="1" x14ac:dyDescent="0.25">
      <c r="C32" s="99" t="s">
        <v>35</v>
      </c>
      <c r="D32" s="60">
        <v>47.698796280000003</v>
      </c>
      <c r="E32" s="66">
        <v>9.6710317946310465E-2</v>
      </c>
      <c r="F32" s="95">
        <v>6.3531484153506845E-2</v>
      </c>
      <c r="G32" s="66">
        <v>2.4245871229954918E-2</v>
      </c>
      <c r="H32" s="96">
        <v>6.4055926481190184E-3</v>
      </c>
      <c r="I32" s="60">
        <v>529.45666711000001</v>
      </c>
      <c r="J32" s="67">
        <v>4.2707332427951883E-2</v>
      </c>
      <c r="K32" s="66">
        <v>4.6925390825278246E-2</v>
      </c>
      <c r="L32" s="67">
        <v>4.9650617704419808E-2</v>
      </c>
      <c r="M32" s="66">
        <v>5.0810180117642822E-2</v>
      </c>
      <c r="O32" s="98"/>
      <c r="P32" s="98"/>
      <c r="Q32" s="98"/>
      <c r="R32" s="98"/>
      <c r="S32" s="98"/>
    </row>
    <row r="33" spans="2:19" s="22" customFormat="1" ht="12.75" customHeight="1" x14ac:dyDescent="0.25">
      <c r="C33" s="99" t="s">
        <v>36</v>
      </c>
      <c r="D33" s="60">
        <v>5.5390853700000005</v>
      </c>
      <c r="E33" s="66">
        <v>0.13945600711269601</v>
      </c>
      <c r="F33" s="95">
        <v>7.9154009729176522E-2</v>
      </c>
      <c r="G33" s="66">
        <v>1.3368246995679289E-2</v>
      </c>
      <c r="H33" s="96">
        <v>0.19667053479468222</v>
      </c>
      <c r="I33" s="60">
        <v>62.978559730000001</v>
      </c>
      <c r="J33" s="67">
        <v>0.15485643744560407</v>
      </c>
      <c r="K33" s="66">
        <v>0.16165585280922645</v>
      </c>
      <c r="L33" s="67">
        <v>0.16482391769108284</v>
      </c>
      <c r="M33" s="66">
        <v>0.16437213875361123</v>
      </c>
      <c r="O33" s="98"/>
      <c r="P33" s="98"/>
      <c r="Q33" s="98"/>
      <c r="R33" s="98"/>
      <c r="S33" s="98"/>
    </row>
    <row r="34" spans="2:19" s="22" customFormat="1" ht="12.75" customHeight="1" x14ac:dyDescent="0.25">
      <c r="C34" s="99" t="s">
        <v>37</v>
      </c>
      <c r="D34" s="60">
        <v>6.3354209599999995</v>
      </c>
      <c r="E34" s="66">
        <v>4.5588359869059181E-2</v>
      </c>
      <c r="F34" s="95">
        <v>1.1906024057722231E-2</v>
      </c>
      <c r="G34" s="66">
        <v>4.474286186262999E-2</v>
      </c>
      <c r="H34" s="96">
        <v>1.9614953066984908E-2</v>
      </c>
      <c r="I34" s="60">
        <v>67.49230765999998</v>
      </c>
      <c r="J34" s="67">
        <v>3.0698186486484591E-2</v>
      </c>
      <c r="K34" s="66">
        <v>2.6990922918898486E-2</v>
      </c>
      <c r="L34" s="67">
        <v>2.5431209631116447E-2</v>
      </c>
      <c r="M34" s="66">
        <v>2.0417407673894994E-2</v>
      </c>
      <c r="O34" s="98"/>
      <c r="P34" s="98"/>
      <c r="Q34" s="98"/>
      <c r="R34" s="98"/>
      <c r="S34" s="98"/>
    </row>
    <row r="35" spans="2:19" s="22" customFormat="1" ht="12.75" customHeight="1" x14ac:dyDescent="0.25">
      <c r="C35" s="100" t="s">
        <v>38</v>
      </c>
      <c r="D35" s="101">
        <v>8.0352877500000002</v>
      </c>
      <c r="E35" s="148">
        <v>7.0367695101994254E-2</v>
      </c>
      <c r="F35" s="171">
        <v>4.3425008288662248E-2</v>
      </c>
      <c r="G35" s="148">
        <v>8.9094221742740398E-3</v>
      </c>
      <c r="H35" s="146">
        <v>5.8134642038373929E-2</v>
      </c>
      <c r="I35" s="101">
        <v>89.560363960000018</v>
      </c>
      <c r="J35" s="147">
        <v>2.080174131382817E-2</v>
      </c>
      <c r="K35" s="148">
        <v>2.6061694335301588E-2</v>
      </c>
      <c r="L35" s="147">
        <v>2.7205197157766703E-2</v>
      </c>
      <c r="M35" s="148">
        <v>3.0377495319062531E-2</v>
      </c>
      <c r="O35" s="98"/>
      <c r="P35" s="98"/>
      <c r="Q35" s="98"/>
      <c r="R35" s="98"/>
      <c r="S35" s="98"/>
    </row>
    <row r="36" spans="2:19" s="22" customFormat="1" ht="12.75" customHeight="1" x14ac:dyDescent="0.25">
      <c r="B36" s="106"/>
      <c r="C36" s="107"/>
      <c r="D36" s="107"/>
      <c r="E36" s="107"/>
      <c r="F36" s="107"/>
      <c r="G36" s="107"/>
      <c r="H36" s="107"/>
      <c r="I36" s="107"/>
      <c r="J36" s="107"/>
      <c r="K36" s="107"/>
      <c r="L36" s="107"/>
      <c r="M36" s="107"/>
    </row>
    <row r="37" spans="2:19" s="22" customFormat="1" ht="40.5" customHeight="1" x14ac:dyDescent="0.25">
      <c r="B37" s="106"/>
      <c r="C37" s="25" t="s">
        <v>49</v>
      </c>
      <c r="D37" s="26" t="s">
        <v>6</v>
      </c>
      <c r="E37" s="27"/>
      <c r="F37" s="27"/>
      <c r="G37" s="28"/>
      <c r="H37" s="26" t="s">
        <v>9</v>
      </c>
      <c r="I37" s="27"/>
      <c r="J37" s="27"/>
      <c r="K37" s="28"/>
      <c r="L37" s="26" t="s">
        <v>10</v>
      </c>
      <c r="M37" s="28"/>
    </row>
    <row r="38" spans="2:19" s="22" customFormat="1" ht="53.25" customHeight="1" x14ac:dyDescent="0.25">
      <c r="B38" s="106"/>
      <c r="C38" s="29"/>
      <c r="D38" s="30" t="str">
        <f>D5</f>
        <v>Données brutes  oct 2023</v>
      </c>
      <c r="E38" s="31" t="str">
        <f>E5</f>
        <v>Taux de croissance  oct 2023 / oct 2022</v>
      </c>
      <c r="F38" s="114"/>
      <c r="G38" s="33" t="str">
        <f>G5</f>
        <v>Taux de croissance  oct 2023 / sept 2023</v>
      </c>
      <c r="H38" s="34" t="str">
        <f>H5</f>
        <v>Rappel :
Taux ACM CVS-CJO à fin oct 2022</v>
      </c>
      <c r="I38" s="35" t="str">
        <f>I5</f>
        <v>Données brutes nov 2022 - oct 2023</v>
      </c>
      <c r="J38" s="31" t="str">
        <f>J5</f>
        <v>Taux ACM (nov 2022 - oct 2023 / nov 2021 - oct 2022)</v>
      </c>
      <c r="K38" s="37"/>
      <c r="L38" s="31" t="str">
        <f>L5</f>
        <v>( janv à oct 2023 ) /
( janv à oct 2022 )</v>
      </c>
      <c r="M38" s="37"/>
    </row>
    <row r="39" spans="2:19" s="22" customFormat="1" ht="40.5" customHeight="1" x14ac:dyDescent="0.25">
      <c r="B39" s="106"/>
      <c r="C39" s="38"/>
      <c r="D39" s="39"/>
      <c r="E39" s="33" t="s">
        <v>11</v>
      </c>
      <c r="F39" s="40" t="s">
        <v>12</v>
      </c>
      <c r="G39" s="33" t="s">
        <v>12</v>
      </c>
      <c r="H39" s="41"/>
      <c r="I39" s="42"/>
      <c r="J39" s="33" t="s">
        <v>11</v>
      </c>
      <c r="K39" s="33" t="s">
        <v>12</v>
      </c>
      <c r="L39" s="33" t="s">
        <v>11</v>
      </c>
      <c r="M39" s="33" t="s">
        <v>12</v>
      </c>
    </row>
    <row r="40" spans="2:19" s="22" customFormat="1" ht="12.75" customHeight="1" x14ac:dyDescent="0.25">
      <c r="B40" s="106"/>
      <c r="C40" s="43" t="s">
        <v>13</v>
      </c>
      <c r="D40" s="44">
        <v>208.22615812244348</v>
      </c>
      <c r="E40" s="45">
        <v>1.5698126916419364E-2</v>
      </c>
      <c r="F40" s="46">
        <v>-9.1114206777015427E-3</v>
      </c>
      <c r="G40" s="47">
        <v>2.6883804678876633E-3</v>
      </c>
      <c r="H40" s="48">
        <v>-9.0165811726266032E-3</v>
      </c>
      <c r="I40" s="112">
        <v>2398.9454524705584</v>
      </c>
      <c r="J40" s="45">
        <v>-1.7766856604570225E-2</v>
      </c>
      <c r="K40" s="47">
        <v>-1.4777383780123388E-2</v>
      </c>
      <c r="L40" s="45">
        <v>-1.5608055345392113E-2</v>
      </c>
      <c r="M40" s="45">
        <v>-1.454197926187295E-2</v>
      </c>
    </row>
    <row r="41" spans="2:19" s="22" customFormat="1" ht="12.75" customHeight="1" x14ac:dyDescent="0.25">
      <c r="B41" s="106"/>
      <c r="C41" s="50" t="s">
        <v>14</v>
      </c>
      <c r="D41" s="51">
        <v>121.92576881287629</v>
      </c>
      <c r="E41" s="52">
        <v>-4.4792098911483613E-3</v>
      </c>
      <c r="F41" s="53">
        <v>-3.2187103731444622E-2</v>
      </c>
      <c r="G41" s="54">
        <v>-1.1975927700874633E-3</v>
      </c>
      <c r="H41" s="55">
        <v>-3.1025172482539665E-2</v>
      </c>
      <c r="I41" s="56">
        <v>1414.4548782656616</v>
      </c>
      <c r="J41" s="57">
        <v>-2.9374011884288898E-2</v>
      </c>
      <c r="K41" s="58">
        <v>-2.5920954791005979E-2</v>
      </c>
      <c r="L41" s="57">
        <v>-2.8098663793612033E-2</v>
      </c>
      <c r="M41" s="57">
        <v>-2.7444142021106899E-2</v>
      </c>
    </row>
    <row r="42" spans="2:19" s="22" customFormat="1" ht="12.75" customHeight="1" x14ac:dyDescent="0.25">
      <c r="B42" s="106"/>
      <c r="C42" s="59" t="s">
        <v>15</v>
      </c>
      <c r="D42" s="60">
        <v>38.604357589609947</v>
      </c>
      <c r="E42" s="61">
        <v>2.1896261190047506E-2</v>
      </c>
      <c r="F42" s="62">
        <v>-2.3969746527989111E-2</v>
      </c>
      <c r="G42" s="63">
        <v>-3.4071438415421706E-3</v>
      </c>
      <c r="H42" s="64">
        <v>-2.3713152567294338E-2</v>
      </c>
      <c r="I42" s="65">
        <v>451.92374466085204</v>
      </c>
      <c r="J42" s="66">
        <v>-3.6458266548622387E-3</v>
      </c>
      <c r="K42" s="67">
        <v>6.4775880996603696E-4</v>
      </c>
      <c r="L42" s="66">
        <v>-2.5109149935951258E-3</v>
      </c>
      <c r="M42" s="66">
        <v>-1.290884748779253E-3</v>
      </c>
    </row>
    <row r="43" spans="2:19" s="22" customFormat="1" ht="12.75" customHeight="1" x14ac:dyDescent="0.25">
      <c r="B43" s="106"/>
      <c r="C43" s="68" t="s">
        <v>16</v>
      </c>
      <c r="D43" s="60">
        <v>10.638458100456877</v>
      </c>
      <c r="E43" s="61">
        <v>-1.4846808879832252E-2</v>
      </c>
      <c r="F43" s="62">
        <v>-5.8237020189410238E-2</v>
      </c>
      <c r="G43" s="63">
        <v>1.3715306928603344E-3</v>
      </c>
      <c r="H43" s="64">
        <v>-8.6766364551927322E-2</v>
      </c>
      <c r="I43" s="65">
        <v>125.11147188785964</v>
      </c>
      <c r="J43" s="66">
        <v>-5.2125948737297034E-2</v>
      </c>
      <c r="K43" s="67">
        <v>-4.7726459842155844E-2</v>
      </c>
      <c r="L43" s="66">
        <v>-4.9792819329301352E-2</v>
      </c>
      <c r="M43" s="66">
        <v>-4.8335940113878317E-2</v>
      </c>
    </row>
    <row r="44" spans="2:19" s="22" customFormat="1" ht="12.75" customHeight="1" x14ac:dyDescent="0.25">
      <c r="B44" s="106"/>
      <c r="C44" s="68" t="s">
        <v>17</v>
      </c>
      <c r="D44" s="60">
        <v>22.102078358875044</v>
      </c>
      <c r="E44" s="61">
        <v>4.9930527110893852E-2</v>
      </c>
      <c r="F44" s="62">
        <v>1.3658296615726151E-3</v>
      </c>
      <c r="G44" s="63">
        <v>4.4925866552874005E-3</v>
      </c>
      <c r="H44" s="64">
        <v>2.8589349286696208E-3</v>
      </c>
      <c r="I44" s="65">
        <v>257.69902542881789</v>
      </c>
      <c r="J44" s="66">
        <v>1.6744754781705451E-2</v>
      </c>
      <c r="K44" s="67">
        <v>2.0734375811624961E-2</v>
      </c>
      <c r="L44" s="66">
        <v>1.7888091402681994E-2</v>
      </c>
      <c r="M44" s="66">
        <v>1.8602210077419468E-2</v>
      </c>
    </row>
    <row r="45" spans="2:19" s="22" customFormat="1" ht="12.75" customHeight="1" x14ac:dyDescent="0.25">
      <c r="B45" s="106"/>
      <c r="C45" s="68" t="s">
        <v>18</v>
      </c>
      <c r="D45" s="60">
        <v>5.7060232575806502</v>
      </c>
      <c r="E45" s="61">
        <v>-1.3171301314291561E-2</v>
      </c>
      <c r="F45" s="62">
        <v>-5.4990402302066088E-2</v>
      </c>
      <c r="G45" s="63">
        <v>-4.0602415925419133E-2</v>
      </c>
      <c r="H45" s="64">
        <v>1.0504425512130267E-2</v>
      </c>
      <c r="I45" s="65">
        <v>67.315028485868353</v>
      </c>
      <c r="J45" s="66">
        <v>1.2141356944058934E-2</v>
      </c>
      <c r="K45" s="67">
        <v>1.7190237020411114E-2</v>
      </c>
      <c r="L45" s="66">
        <v>9.2213039532893504E-3</v>
      </c>
      <c r="M45" s="66">
        <v>1.2698715097915203E-2</v>
      </c>
    </row>
    <row r="46" spans="2:19" s="22" customFormat="1" ht="12.75" customHeight="1" x14ac:dyDescent="0.25">
      <c r="B46" s="106"/>
      <c r="C46" s="136" t="s">
        <v>19</v>
      </c>
      <c r="D46" s="94">
        <v>50.978872611548333</v>
      </c>
      <c r="E46" s="137">
        <v>-5.759734345306744E-3</v>
      </c>
      <c r="F46" s="138">
        <v>-2.1175884325204342E-2</v>
      </c>
      <c r="G46" s="139">
        <v>7.3397619878299292E-3</v>
      </c>
      <c r="H46" s="140">
        <v>-3.5732341073869578E-2</v>
      </c>
      <c r="I46" s="141">
        <v>586.21320376253504</v>
      </c>
      <c r="J46" s="142">
        <v>-3.2288879947716786E-2</v>
      </c>
      <c r="K46" s="143">
        <v>-3.0490558569418735E-2</v>
      </c>
      <c r="L46" s="142">
        <v>-3.2096688571660259E-2</v>
      </c>
      <c r="M46" s="142">
        <v>-3.264728757222668E-2</v>
      </c>
    </row>
    <row r="47" spans="2:19" s="22" customFormat="1" ht="12.75" customHeight="1" x14ac:dyDescent="0.25">
      <c r="B47" s="106"/>
      <c r="C47" s="70" t="s">
        <v>20</v>
      </c>
      <c r="D47" s="60">
        <v>10.9983690603211</v>
      </c>
      <c r="E47" s="61">
        <v>5.2989949019011995E-2</v>
      </c>
      <c r="F47" s="62">
        <v>2.7759626285486227E-3</v>
      </c>
      <c r="G47" s="63">
        <v>5.7279882517797809E-3</v>
      </c>
      <c r="H47" s="64">
        <v>-3.3174141609145891E-2</v>
      </c>
      <c r="I47" s="65">
        <v>122.6449519919818</v>
      </c>
      <c r="J47" s="66">
        <v>1.3225075591025259E-2</v>
      </c>
      <c r="K47" s="67">
        <v>1.8849635518889407E-2</v>
      </c>
      <c r="L47" s="66">
        <v>1.5024166412283213E-2</v>
      </c>
      <c r="M47" s="66">
        <v>1.6892793471585454E-2</v>
      </c>
    </row>
    <row r="48" spans="2:19" s="22" customFormat="1" ht="12.75" customHeight="1" x14ac:dyDescent="0.25">
      <c r="B48" s="106"/>
      <c r="C48" s="145" t="s">
        <v>21</v>
      </c>
      <c r="D48" s="101">
        <v>38.605998315144596</v>
      </c>
      <c r="E48" s="146">
        <v>-2.4709068133795475E-2</v>
      </c>
      <c r="F48" s="147">
        <v>-2.9442528956936664E-2</v>
      </c>
      <c r="G48" s="148">
        <v>8.0336804387477478E-3</v>
      </c>
      <c r="H48" s="88">
        <v>-3.6979249222363841E-2</v>
      </c>
      <c r="I48" s="149">
        <v>448.82890404765197</v>
      </c>
      <c r="J48" s="102">
        <v>-4.7031556842001332E-2</v>
      </c>
      <c r="K48" s="150">
        <v>-4.633613055409247E-2</v>
      </c>
      <c r="L48" s="102">
        <v>-4.7410732678889511E-2</v>
      </c>
      <c r="M48" s="102">
        <v>-4.8542822173525346E-2</v>
      </c>
    </row>
    <row r="49" spans="2:19" s="22" customFormat="1" ht="12.75" customHeight="1" x14ac:dyDescent="0.25">
      <c r="B49" s="106"/>
      <c r="C49" s="151" t="s">
        <v>22</v>
      </c>
      <c r="D49" s="94">
        <v>6.1445331182039</v>
      </c>
      <c r="E49" s="137">
        <v>-0.18414670067881656</v>
      </c>
      <c r="F49" s="138">
        <v>-0.21338101729426084</v>
      </c>
      <c r="G49" s="139">
        <v>-1.6419110400482384E-2</v>
      </c>
      <c r="H49" s="140">
        <v>-0.15512709541972514</v>
      </c>
      <c r="I49" s="141">
        <v>77.240695105030738</v>
      </c>
      <c r="J49" s="142">
        <v>-0.24335785550940259</v>
      </c>
      <c r="K49" s="143">
        <v>-0.23760006390978938</v>
      </c>
      <c r="L49" s="142">
        <v>-0.23868215723434105</v>
      </c>
      <c r="M49" s="142">
        <v>-0.2356502035612974</v>
      </c>
    </row>
    <row r="50" spans="2:19" s="22" customFormat="1" ht="12.75" customHeight="1" x14ac:dyDescent="0.25">
      <c r="B50" s="106"/>
      <c r="C50" s="152" t="s">
        <v>23</v>
      </c>
      <c r="D50" s="101">
        <v>14.3470683973456</v>
      </c>
      <c r="E50" s="146">
        <v>1.6518772990369524E-2</v>
      </c>
      <c r="F50" s="147">
        <v>-2.3665855203143682E-2</v>
      </c>
      <c r="G50" s="148">
        <v>-1.392333463763662E-3</v>
      </c>
      <c r="H50" s="153">
        <v>1.4699137446886335E-2</v>
      </c>
      <c r="I50" s="149">
        <v>162.44554256486742</v>
      </c>
      <c r="J50" s="154">
        <v>1.5553903822544513E-2</v>
      </c>
      <c r="K50" s="150">
        <v>2.1574312508568561E-2</v>
      </c>
      <c r="L50" s="102">
        <v>1.587020884056134E-2</v>
      </c>
      <c r="M50" s="102">
        <v>1.8629515504105187E-2</v>
      </c>
    </row>
    <row r="51" spans="2:19" s="22" customFormat="1" ht="12.75" customHeight="1" x14ac:dyDescent="0.25">
      <c r="B51" s="106"/>
      <c r="C51" s="59" t="s">
        <v>24</v>
      </c>
      <c r="D51" s="60">
        <v>9.0976977087952111</v>
      </c>
      <c r="E51" s="61">
        <v>2.0224664012657989E-3</v>
      </c>
      <c r="F51" s="62">
        <v>3.2203495415790151E-3</v>
      </c>
      <c r="G51" s="63">
        <v>-1.9939800253634621E-2</v>
      </c>
      <c r="H51" s="64">
        <v>2.0530080078898783E-2</v>
      </c>
      <c r="I51" s="65">
        <v>108.52939920357275</v>
      </c>
      <c r="J51" s="66">
        <v>3.8166658188034663E-3</v>
      </c>
      <c r="K51" s="67">
        <v>6.2854049990370697E-3</v>
      </c>
      <c r="L51" s="66">
        <v>-3.3630548249730108E-4</v>
      </c>
      <c r="M51" s="66">
        <v>9.008421801668387E-4</v>
      </c>
    </row>
    <row r="52" spans="2:19" s="22" customFormat="1" ht="12.75" customHeight="1" x14ac:dyDescent="0.25">
      <c r="B52" s="106"/>
      <c r="C52" s="68" t="s">
        <v>25</v>
      </c>
      <c r="D52" s="60">
        <v>5.8251640626419405</v>
      </c>
      <c r="E52" s="61">
        <v>1.8688314173224363E-2</v>
      </c>
      <c r="F52" s="62">
        <v>1.8366432534317356E-2</v>
      </c>
      <c r="G52" s="63">
        <v>-2.7608893448938909E-2</v>
      </c>
      <c r="H52" s="64">
        <v>3.921053532522123E-2</v>
      </c>
      <c r="I52" s="65">
        <v>69.531660465503649</v>
      </c>
      <c r="J52" s="66">
        <v>1.3060122368604876E-2</v>
      </c>
      <c r="K52" s="67">
        <v>1.7023541312112922E-2</v>
      </c>
      <c r="L52" s="66">
        <v>6.6929515683975538E-3</v>
      </c>
      <c r="M52" s="66">
        <v>1.0014478741094734E-2</v>
      </c>
    </row>
    <row r="53" spans="2:19" s="22" customFormat="1" ht="12.75" customHeight="1" x14ac:dyDescent="0.25">
      <c r="B53" s="106"/>
      <c r="C53" s="68" t="s">
        <v>26</v>
      </c>
      <c r="D53" s="60">
        <v>3.2725336461532697</v>
      </c>
      <c r="E53" s="61">
        <v>-2.6331971182338321E-2</v>
      </c>
      <c r="F53" s="62">
        <v>-2.3995072024896813E-2</v>
      </c>
      <c r="G53" s="63">
        <v>-5.2304902307024337E-3</v>
      </c>
      <c r="H53" s="64">
        <v>-1.0426022813508684E-2</v>
      </c>
      <c r="I53" s="65">
        <v>38.997738738069103</v>
      </c>
      <c r="J53" s="66">
        <v>-1.2252316720508416E-2</v>
      </c>
      <c r="K53" s="67">
        <v>-1.2401742482358258E-2</v>
      </c>
      <c r="L53" s="66">
        <v>-1.2486130000530005E-2</v>
      </c>
      <c r="M53" s="66">
        <v>-1.5060084030127263E-2</v>
      </c>
    </row>
    <row r="54" spans="2:19" s="22" customFormat="1" ht="12.75" customHeight="1" x14ac:dyDescent="0.25">
      <c r="B54" s="106"/>
      <c r="C54" s="155" t="s">
        <v>27</v>
      </c>
      <c r="D54" s="156">
        <v>86.300389309567194</v>
      </c>
      <c r="E54" s="157">
        <v>4.5639963128225824E-2</v>
      </c>
      <c r="F54" s="158">
        <v>2.5123143629218747E-2</v>
      </c>
      <c r="G54" s="159">
        <v>8.1823331425221468E-3</v>
      </c>
      <c r="H54" s="55">
        <v>2.5467878650334841E-2</v>
      </c>
      <c r="I54" s="160">
        <v>984.49057420489748</v>
      </c>
      <c r="J54" s="161">
        <v>-5.9597841477609936E-4</v>
      </c>
      <c r="K54" s="162">
        <v>1.7211746868432964E-3</v>
      </c>
      <c r="L54" s="161">
        <v>3.0384470273872033E-3</v>
      </c>
      <c r="M54" s="161">
        <v>4.5500597363401507E-3</v>
      </c>
    </row>
    <row r="55" spans="2:19" s="22" customFormat="1" ht="12.75" customHeight="1" x14ac:dyDescent="0.25">
      <c r="B55" s="106"/>
      <c r="C55" s="76" t="s">
        <v>28</v>
      </c>
      <c r="D55" s="60">
        <v>65.606726606463397</v>
      </c>
      <c r="E55" s="61">
        <v>6.2007304582895273E-2</v>
      </c>
      <c r="F55" s="62">
        <v>4.0522254551554449E-2</v>
      </c>
      <c r="G55" s="63">
        <v>6.9997183813128583E-3</v>
      </c>
      <c r="H55" s="64">
        <v>4.503985233542962E-2</v>
      </c>
      <c r="I55" s="65">
        <v>735.09897758661236</v>
      </c>
      <c r="J55" s="66">
        <v>7.6400672342695763E-3</v>
      </c>
      <c r="K55" s="67">
        <v>9.6115601322492861E-3</v>
      </c>
      <c r="L55" s="66">
        <v>1.1743441797698706E-2</v>
      </c>
      <c r="M55" s="66">
        <v>1.2595426008645605E-2</v>
      </c>
    </row>
    <row r="56" spans="2:19" s="22" customFormat="1" ht="12.75" customHeight="1" x14ac:dyDescent="0.25">
      <c r="B56" s="106"/>
      <c r="C56" s="77" t="s">
        <v>29</v>
      </c>
      <c r="D56" s="60">
        <v>62.3058995485179</v>
      </c>
      <c r="E56" s="61">
        <v>6.9697190240078921E-2</v>
      </c>
      <c r="F56" s="62">
        <v>4.9470934861874705E-2</v>
      </c>
      <c r="G56" s="63">
        <v>7.4770438417217644E-3</v>
      </c>
      <c r="H56" s="64">
        <v>6.739658462064102E-2</v>
      </c>
      <c r="I56" s="65">
        <v>695.76560373779205</v>
      </c>
      <c r="J56" s="66">
        <v>1.5222971281255271E-2</v>
      </c>
      <c r="K56" s="67">
        <v>1.6995052187952053E-2</v>
      </c>
      <c r="L56" s="66">
        <v>1.8677358354164175E-2</v>
      </c>
      <c r="M56" s="66">
        <v>1.9502850413942063E-2</v>
      </c>
    </row>
    <row r="57" spans="2:19" s="22" customFormat="1" ht="12.75" customHeight="1" x14ac:dyDescent="0.25">
      <c r="B57" s="106"/>
      <c r="C57" s="70" t="s">
        <v>30</v>
      </c>
      <c r="D57" s="78">
        <v>3.3008270579455048</v>
      </c>
      <c r="E57" s="61">
        <v>-6.488375624671705E-2</v>
      </c>
      <c r="F57" s="62">
        <v>-0.10248993728672784</v>
      </c>
      <c r="G57" s="63">
        <v>-1.8377069824103698E-3</v>
      </c>
      <c r="H57" s="64">
        <v>-0.21152102273857398</v>
      </c>
      <c r="I57" s="65">
        <v>39.333373848820379</v>
      </c>
      <c r="J57" s="66">
        <v>-0.10995469855722984</v>
      </c>
      <c r="K57" s="67">
        <v>-0.10509271485265648</v>
      </c>
      <c r="L57" s="66">
        <v>-9.8186578797256452E-2</v>
      </c>
      <c r="M57" s="66">
        <v>-9.7044396229772456E-2</v>
      </c>
    </row>
    <row r="58" spans="2:19" s="22" customFormat="1" ht="12.75" customHeight="1" x14ac:dyDescent="0.25">
      <c r="B58" s="106"/>
      <c r="C58" s="100" t="s">
        <v>31</v>
      </c>
      <c r="D58" s="101">
        <v>20.693662703103801</v>
      </c>
      <c r="E58" s="146">
        <v>-3.0709096649756962E-3</v>
      </c>
      <c r="F58" s="147">
        <v>-1.8255472889839863E-2</v>
      </c>
      <c r="G58" s="148">
        <v>1.1729743241825297E-2</v>
      </c>
      <c r="H58" s="88">
        <v>-2.6634475266456126E-2</v>
      </c>
      <c r="I58" s="149">
        <v>249.39159661828498</v>
      </c>
      <c r="J58" s="102">
        <v>-2.4107424099425456E-2</v>
      </c>
      <c r="K58" s="150">
        <v>-2.0830449877314416E-2</v>
      </c>
      <c r="L58" s="102">
        <v>-2.1572205838721659E-2</v>
      </c>
      <c r="M58" s="102">
        <v>-1.8496888436093428E-2</v>
      </c>
    </row>
    <row r="59" spans="2:19" s="22" customFormat="1" ht="12.75" customHeight="1" x14ac:dyDescent="0.25">
      <c r="B59" s="106"/>
      <c r="C59" s="50" t="s">
        <v>32</v>
      </c>
      <c r="D59" s="101">
        <v>199.12846041364827</v>
      </c>
      <c r="E59" s="146">
        <v>1.6331857341161937E-2</v>
      </c>
      <c r="F59" s="147">
        <v>-9.6895276246150575E-3</v>
      </c>
      <c r="G59" s="148">
        <v>3.789024933839702E-3</v>
      </c>
      <c r="H59" s="88">
        <v>-1.0342822126403695E-2</v>
      </c>
      <c r="I59" s="149">
        <v>2290.4160532669862</v>
      </c>
      <c r="J59" s="102">
        <v>-1.8766564861675383E-2</v>
      </c>
      <c r="K59" s="150">
        <v>-1.5752308147439553E-2</v>
      </c>
      <c r="L59" s="102">
        <v>-1.6346284223148322E-2</v>
      </c>
      <c r="M59" s="102">
        <v>-1.526329715444863E-2</v>
      </c>
    </row>
    <row r="60" spans="2:19" s="22" customFormat="1" ht="12.75" hidden="1" customHeight="1" x14ac:dyDescent="0.25">
      <c r="B60" s="106"/>
      <c r="C60" s="163"/>
      <c r="D60" s="164"/>
      <c r="E60" s="62"/>
      <c r="F60" s="165"/>
      <c r="G60" s="166"/>
      <c r="H60" s="165"/>
      <c r="I60" s="165"/>
      <c r="J60" s="62"/>
      <c r="K60" s="165"/>
      <c r="L60" s="165"/>
      <c r="M60" s="165"/>
    </row>
    <row r="61" spans="2:19" s="22" customFormat="1" ht="12.75" hidden="1" customHeight="1" x14ac:dyDescent="0.25">
      <c r="B61" s="106"/>
      <c r="C61" s="163"/>
      <c r="D61" s="164"/>
      <c r="E61" s="62"/>
      <c r="F61" s="165"/>
      <c r="G61" s="166"/>
      <c r="H61" s="165"/>
      <c r="I61" s="165"/>
      <c r="J61" s="62"/>
      <c r="K61" s="165"/>
      <c r="L61" s="165"/>
      <c r="M61" s="165"/>
    </row>
    <row r="62" spans="2:19" s="22" customFormat="1" ht="12.75" hidden="1" customHeight="1" x14ac:dyDescent="0.25">
      <c r="B62" s="106"/>
      <c r="C62" s="163"/>
      <c r="D62" s="164"/>
      <c r="E62" s="62"/>
      <c r="F62" s="165"/>
      <c r="G62" s="166"/>
      <c r="H62" s="165"/>
      <c r="I62" s="165"/>
      <c r="J62" s="62"/>
      <c r="K62" s="165"/>
      <c r="L62" s="165"/>
      <c r="M62" s="165"/>
    </row>
    <row r="63" spans="2:19" s="22" customFormat="1" ht="12.75" customHeight="1" x14ac:dyDescent="0.25">
      <c r="C63" s="89" t="s">
        <v>33</v>
      </c>
      <c r="D63" s="44">
        <v>33.549957419999998</v>
      </c>
      <c r="E63" s="167">
        <v>4.8745872880054941E-2</v>
      </c>
      <c r="F63" s="167">
        <v>1.9719940157570948E-2</v>
      </c>
      <c r="G63" s="45">
        <v>1.6532958132173148E-2</v>
      </c>
      <c r="H63" s="48">
        <v>6.6230675021647922E-3</v>
      </c>
      <c r="I63" s="93">
        <v>385.37583389999998</v>
      </c>
      <c r="J63" s="167">
        <v>1.1593573221934106E-2</v>
      </c>
      <c r="K63" s="45">
        <v>1.7340164116941503E-2</v>
      </c>
      <c r="L63" s="168">
        <v>1.892112638708987E-2</v>
      </c>
      <c r="M63" s="45">
        <v>1.9522300204831033E-2</v>
      </c>
    </row>
    <row r="64" spans="2:19" s="22" customFormat="1" ht="12.75" customHeight="1" x14ac:dyDescent="0.25">
      <c r="C64" s="76" t="s">
        <v>34</v>
      </c>
      <c r="D64" s="94">
        <v>29.468881629999998</v>
      </c>
      <c r="E64" s="143">
        <v>5.7765031287244195E-2</v>
      </c>
      <c r="F64" s="169">
        <v>2.6780737742821303E-2</v>
      </c>
      <c r="G64" s="142">
        <v>2.4453216830965907E-2</v>
      </c>
      <c r="H64" s="143">
        <v>4.692080494326234E-4</v>
      </c>
      <c r="I64" s="94">
        <v>337.18490239000005</v>
      </c>
      <c r="J64" s="143">
        <v>1.9444427757130622E-2</v>
      </c>
      <c r="K64" s="142">
        <v>2.234905494319106E-2</v>
      </c>
      <c r="L64" s="143">
        <v>2.3312718461414583E-2</v>
      </c>
      <c r="M64" s="142">
        <v>2.3597665752426611E-2</v>
      </c>
      <c r="O64" s="98"/>
      <c r="P64" s="98"/>
      <c r="Q64" s="98"/>
      <c r="R64" s="98"/>
      <c r="S64" s="98"/>
    </row>
    <row r="65" spans="2:19" s="22" customFormat="1" ht="12.75" customHeight="1" x14ac:dyDescent="0.25">
      <c r="C65" s="99" t="s">
        <v>35</v>
      </c>
      <c r="D65" s="60">
        <v>23.497200710000001</v>
      </c>
      <c r="E65" s="67">
        <v>6.3722606094773981E-2</v>
      </c>
      <c r="F65" s="95">
        <v>3.1676417391924838E-2</v>
      </c>
      <c r="G65" s="66">
        <v>2.35185148146142E-2</v>
      </c>
      <c r="H65" s="67">
        <v>-1.3011883197753038E-2</v>
      </c>
      <c r="I65" s="60">
        <v>269.96231745</v>
      </c>
      <c r="J65" s="67">
        <v>1.6625169431763398E-2</v>
      </c>
      <c r="K65" s="66">
        <v>2.0596315891831196E-2</v>
      </c>
      <c r="L65" s="67">
        <v>2.2427194215349555E-2</v>
      </c>
      <c r="M65" s="66">
        <v>2.346395686078151E-2</v>
      </c>
      <c r="O65" s="98"/>
      <c r="P65" s="98"/>
      <c r="Q65" s="98"/>
      <c r="R65" s="98"/>
      <c r="S65" s="98"/>
    </row>
    <row r="66" spans="2:19" s="22" customFormat="1" ht="12.75" customHeight="1" x14ac:dyDescent="0.25">
      <c r="C66" s="99" t="s">
        <v>36</v>
      </c>
      <c r="D66" s="60">
        <v>2.4301709700000003</v>
      </c>
      <c r="E66" s="67">
        <v>8.4877064308845007E-2</v>
      </c>
      <c r="F66" s="95">
        <v>5.1127899036545577E-2</v>
      </c>
      <c r="G66" s="66">
        <v>2.9974233728181643E-2</v>
      </c>
      <c r="H66" s="67">
        <v>0.18794281652673939</v>
      </c>
      <c r="I66" s="60">
        <v>26.877205419999999</v>
      </c>
      <c r="J66" s="67">
        <v>6.7552928615064234E-2</v>
      </c>
      <c r="K66" s="66">
        <v>6.9274768042753232E-2</v>
      </c>
      <c r="L66" s="67">
        <v>6.5041029489957269E-2</v>
      </c>
      <c r="M66" s="66">
        <v>6.5035540862716124E-2</v>
      </c>
      <c r="O66" s="98"/>
      <c r="P66" s="98"/>
      <c r="Q66" s="98"/>
      <c r="R66" s="98"/>
      <c r="S66" s="98"/>
    </row>
    <row r="67" spans="2:19" s="22" customFormat="1" ht="12.75" customHeight="1" x14ac:dyDescent="0.25">
      <c r="C67" s="99" t="s">
        <v>37</v>
      </c>
      <c r="D67" s="60">
        <v>3.54150995</v>
      </c>
      <c r="E67" s="67">
        <v>3.2789039838667655E-3</v>
      </c>
      <c r="F67" s="95">
        <v>-2.2477342411375889E-2</v>
      </c>
      <c r="G67" s="66">
        <v>2.70648251903578E-2</v>
      </c>
      <c r="H67" s="67">
        <v>-8.1086711481187512E-3</v>
      </c>
      <c r="I67" s="60">
        <v>40.345379519999994</v>
      </c>
      <c r="J67" s="67">
        <v>7.8891058794972047E-3</v>
      </c>
      <c r="K67" s="66">
        <v>4.4982804902160556E-3</v>
      </c>
      <c r="L67" s="67">
        <v>2.322491604847654E-3</v>
      </c>
      <c r="M67" s="66">
        <v>-1.8343896207729804E-3</v>
      </c>
      <c r="O67" s="98"/>
      <c r="P67" s="98"/>
      <c r="Q67" s="98"/>
      <c r="R67" s="98"/>
      <c r="S67" s="98"/>
    </row>
    <row r="68" spans="2:19" s="22" customFormat="1" ht="12.75" customHeight="1" x14ac:dyDescent="0.25">
      <c r="C68" s="100" t="s">
        <v>38</v>
      </c>
      <c r="D68" s="101">
        <v>4.0810757899999999</v>
      </c>
      <c r="E68" s="147">
        <v>-1.2079898530942934E-2</v>
      </c>
      <c r="F68" s="171">
        <v>-2.8375010426515024E-2</v>
      </c>
      <c r="G68" s="148">
        <v>-3.7055732615850712E-2</v>
      </c>
      <c r="H68" s="147">
        <v>5.0100854704083986E-2</v>
      </c>
      <c r="I68" s="101">
        <v>48.190859480000007</v>
      </c>
      <c r="J68" s="147">
        <v>-1.9417058212888749E-2</v>
      </c>
      <c r="K68" s="148">
        <v>-1.6375687977807307E-2</v>
      </c>
      <c r="L68" s="147">
        <v>-1.0246429737260643E-2</v>
      </c>
      <c r="M68" s="148">
        <v>-8.0366321788208905E-3</v>
      </c>
      <c r="O68" s="98"/>
      <c r="P68" s="98"/>
      <c r="Q68" s="98"/>
      <c r="R68" s="98"/>
      <c r="S68" s="98"/>
    </row>
    <row r="69" spans="2:19" s="22" customFormat="1" ht="12.75" customHeight="1" x14ac:dyDescent="0.25">
      <c r="B69" s="106"/>
      <c r="C69" s="107"/>
      <c r="D69" s="113"/>
      <c r="E69" s="108"/>
      <c r="F69" s="108"/>
      <c r="G69" s="108"/>
      <c r="H69" s="108"/>
      <c r="I69" s="109"/>
      <c r="J69" s="108"/>
      <c r="K69" s="108"/>
      <c r="L69" s="108"/>
      <c r="M69" s="108"/>
    </row>
    <row r="70" spans="2:19" s="22" customFormat="1" ht="38.25" customHeight="1" x14ac:dyDescent="0.25">
      <c r="B70" s="106"/>
      <c r="C70" s="25" t="s">
        <v>50</v>
      </c>
      <c r="D70" s="26" t="s">
        <v>6</v>
      </c>
      <c r="E70" s="27"/>
      <c r="F70" s="27"/>
      <c r="G70" s="28"/>
      <c r="H70" s="26" t="s">
        <v>9</v>
      </c>
      <c r="I70" s="27"/>
      <c r="J70" s="27"/>
      <c r="K70" s="28"/>
      <c r="L70" s="26" t="s">
        <v>10</v>
      </c>
      <c r="M70" s="28"/>
    </row>
    <row r="71" spans="2:19" s="22" customFormat="1" ht="53.25" customHeight="1" x14ac:dyDescent="0.25">
      <c r="B71" s="106"/>
      <c r="C71" s="29"/>
      <c r="D71" s="30" t="str">
        <f>D38</f>
        <v>Données brutes  oct 2023</v>
      </c>
      <c r="E71" s="31" t="str">
        <f>E38</f>
        <v>Taux de croissance  oct 2023 / oct 2022</v>
      </c>
      <c r="F71" s="114"/>
      <c r="G71" s="33" t="str">
        <f>G5</f>
        <v>Taux de croissance  oct 2023 / sept 2023</v>
      </c>
      <c r="H71" s="34" t="str">
        <f>H38</f>
        <v>Rappel :
Taux ACM CVS-CJO à fin oct 2022</v>
      </c>
      <c r="I71" s="35" t="str">
        <f>I38</f>
        <v>Données brutes nov 2022 - oct 2023</v>
      </c>
      <c r="J71" s="31" t="str">
        <f>J38</f>
        <v>Taux ACM (nov 2022 - oct 2023 / nov 2021 - oct 2022)</v>
      </c>
      <c r="K71" s="37"/>
      <c r="L71" s="31" t="str">
        <f>L38</f>
        <v>( janv à oct 2023 ) /
( janv à oct 2022 )</v>
      </c>
      <c r="M71" s="37"/>
    </row>
    <row r="72" spans="2:19" s="22" customFormat="1" ht="38.25" customHeight="1" x14ac:dyDescent="0.25">
      <c r="B72" s="106"/>
      <c r="C72" s="38"/>
      <c r="D72" s="39"/>
      <c r="E72" s="33" t="s">
        <v>11</v>
      </c>
      <c r="F72" s="40" t="s">
        <v>12</v>
      </c>
      <c r="G72" s="33" t="s">
        <v>12</v>
      </c>
      <c r="H72" s="41"/>
      <c r="I72" s="42"/>
      <c r="J72" s="33" t="s">
        <v>11</v>
      </c>
      <c r="K72" s="33" t="s">
        <v>12</v>
      </c>
      <c r="L72" s="33" t="s">
        <v>11</v>
      </c>
      <c r="M72" s="33" t="s">
        <v>12</v>
      </c>
    </row>
    <row r="73" spans="2:19" s="22" customFormat="1" ht="12.75" customHeight="1" x14ac:dyDescent="0.25">
      <c r="B73" s="106"/>
      <c r="C73" s="43" t="s">
        <v>13</v>
      </c>
      <c r="D73" s="44">
        <v>236.9664841545453</v>
      </c>
      <c r="E73" s="45">
        <v>3.8636281530920247E-2</v>
      </c>
      <c r="F73" s="46">
        <v>1.6174669122106744E-2</v>
      </c>
      <c r="G73" s="47">
        <v>-2.3490301495161514E-3</v>
      </c>
      <c r="H73" s="48">
        <v>4.7645583510724565E-2</v>
      </c>
      <c r="I73" s="112">
        <v>2672.6212160264458</v>
      </c>
      <c r="J73" s="45">
        <v>-8.6349314787614873E-3</v>
      </c>
      <c r="K73" s="47">
        <v>-6.3838142086738436E-3</v>
      </c>
      <c r="L73" s="45">
        <v>-7.6339746796603158E-3</v>
      </c>
      <c r="M73" s="45">
        <v>-6.4513071463451199E-3</v>
      </c>
    </row>
    <row r="74" spans="2:19" s="22" customFormat="1" ht="12.75" customHeight="1" x14ac:dyDescent="0.25">
      <c r="B74" s="106"/>
      <c r="C74" s="50" t="s">
        <v>14</v>
      </c>
      <c r="D74" s="51">
        <v>156.46636138861589</v>
      </c>
      <c r="E74" s="52">
        <v>2.1643570194307848E-2</v>
      </c>
      <c r="F74" s="53">
        <v>4.6266184628684925E-4</v>
      </c>
      <c r="G74" s="54">
        <v>-4.0435005633544518E-3</v>
      </c>
      <c r="H74" s="55">
        <v>3.111702388146953E-2</v>
      </c>
      <c r="I74" s="56">
        <v>1768.1045162239311</v>
      </c>
      <c r="J74" s="57">
        <v>-1.8340003770359603E-2</v>
      </c>
      <c r="K74" s="58">
        <v>-1.6164965826872768E-2</v>
      </c>
      <c r="L74" s="57">
        <v>-1.8841723438319136E-2</v>
      </c>
      <c r="M74" s="57">
        <v>-1.7718337044192456E-2</v>
      </c>
    </row>
    <row r="75" spans="2:19" s="22" customFormat="1" ht="12.75" customHeight="1" x14ac:dyDescent="0.25">
      <c r="B75" s="106"/>
      <c r="C75" s="59" t="s">
        <v>15</v>
      </c>
      <c r="D75" s="60">
        <v>50.626405995034865</v>
      </c>
      <c r="E75" s="61">
        <v>6.3991776695701663E-2</v>
      </c>
      <c r="F75" s="62">
        <v>2.1650637505900905E-2</v>
      </c>
      <c r="G75" s="63">
        <v>-7.242831379146053E-3</v>
      </c>
      <c r="H75" s="64">
        <v>1.3757173491864005E-2</v>
      </c>
      <c r="I75" s="65">
        <v>567.86617151677137</v>
      </c>
      <c r="J75" s="66">
        <v>2.9778835191983433E-2</v>
      </c>
      <c r="K75" s="67">
        <v>3.0692705982011903E-2</v>
      </c>
      <c r="L75" s="66">
        <v>3.2307446873896417E-2</v>
      </c>
      <c r="M75" s="66">
        <v>3.0881312573815434E-2</v>
      </c>
    </row>
    <row r="76" spans="2:19" s="22" customFormat="1" ht="12.75" customHeight="1" x14ac:dyDescent="0.25">
      <c r="B76" s="106"/>
      <c r="C76" s="68" t="s">
        <v>16</v>
      </c>
      <c r="D76" s="60">
        <v>12.849446855451903</v>
      </c>
      <c r="E76" s="61">
        <v>-1.2080592012672087E-3</v>
      </c>
      <c r="F76" s="62">
        <v>-2.8723882681036539E-2</v>
      </c>
      <c r="G76" s="63">
        <v>-3.1209234838458499E-4</v>
      </c>
      <c r="H76" s="64">
        <v>-2.258477808066095E-3</v>
      </c>
      <c r="I76" s="65">
        <v>145.57018056198748</v>
      </c>
      <c r="J76" s="66">
        <v>-2.7343153758031424E-2</v>
      </c>
      <c r="K76" s="67">
        <v>-2.5099725290300134E-2</v>
      </c>
      <c r="L76" s="66">
        <v>-2.8169065803790971E-2</v>
      </c>
      <c r="M76" s="66">
        <v>-2.55038988691344E-2</v>
      </c>
    </row>
    <row r="77" spans="2:19" s="22" customFormat="1" ht="12.75" customHeight="1" x14ac:dyDescent="0.25">
      <c r="B77" s="106"/>
      <c r="C77" s="68" t="s">
        <v>17</v>
      </c>
      <c r="D77" s="60">
        <v>28.51124843445859</v>
      </c>
      <c r="E77" s="61">
        <v>0.11232432387315239</v>
      </c>
      <c r="F77" s="62">
        <v>6.0010512722491693E-2</v>
      </c>
      <c r="G77" s="63">
        <v>3.3602598657211935E-3</v>
      </c>
      <c r="H77" s="64">
        <v>2.3602929450078136E-2</v>
      </c>
      <c r="I77" s="65">
        <v>316.1021277417687</v>
      </c>
      <c r="J77" s="66">
        <v>5.6114554294390384E-2</v>
      </c>
      <c r="K77" s="67">
        <v>5.4496322714902679E-2</v>
      </c>
      <c r="L77" s="66">
        <v>6.0124246212845733E-2</v>
      </c>
      <c r="M77" s="66">
        <v>5.5470048616138801E-2</v>
      </c>
    </row>
    <row r="78" spans="2:19" s="22" customFormat="1" ht="12.75" customHeight="1" x14ac:dyDescent="0.25">
      <c r="B78" s="106"/>
      <c r="C78" s="68" t="s">
        <v>18</v>
      </c>
      <c r="D78" s="60">
        <v>8.3721427693429913</v>
      </c>
      <c r="E78" s="61">
        <v>1.433903763046307E-2</v>
      </c>
      <c r="F78" s="62">
        <v>-2.4000781112318847E-2</v>
      </c>
      <c r="G78" s="63">
        <v>-5.3166665407258118E-2</v>
      </c>
      <c r="H78" s="64">
        <v>4.097525736537655E-3</v>
      </c>
      <c r="I78" s="65">
        <v>96.305961812662773</v>
      </c>
      <c r="J78" s="66">
        <v>3.6257924071309455E-2</v>
      </c>
      <c r="K78" s="67">
        <v>4.2475562795166066E-2</v>
      </c>
      <c r="L78" s="66">
        <v>3.7935017668866422E-2</v>
      </c>
      <c r="M78" s="66">
        <v>4.0874643290881973E-2</v>
      </c>
    </row>
    <row r="79" spans="2:19" s="22" customFormat="1" ht="12.75" customHeight="1" x14ac:dyDescent="0.25">
      <c r="B79" s="106"/>
      <c r="C79" s="136" t="s">
        <v>19</v>
      </c>
      <c r="D79" s="94">
        <v>31.779481360559359</v>
      </c>
      <c r="E79" s="137">
        <v>6.0531815929053545E-2</v>
      </c>
      <c r="F79" s="138">
        <v>3.7696432875157226E-2</v>
      </c>
      <c r="G79" s="139">
        <v>1.0180097530294141E-2</v>
      </c>
      <c r="H79" s="140">
        <v>1.1158802849395855E-2</v>
      </c>
      <c r="I79" s="141">
        <v>353.05878180193099</v>
      </c>
      <c r="J79" s="142">
        <v>5.9065152775363838E-3</v>
      </c>
      <c r="K79" s="143">
        <v>7.2155663950044246E-3</v>
      </c>
      <c r="L79" s="142">
        <v>9.0970501777716262E-3</v>
      </c>
      <c r="M79" s="142">
        <v>7.7213795862223211E-3</v>
      </c>
    </row>
    <row r="80" spans="2:19" s="22" customFormat="1" ht="12.75" customHeight="1" x14ac:dyDescent="0.25">
      <c r="B80" s="106"/>
      <c r="C80" s="70" t="s">
        <v>20</v>
      </c>
      <c r="D80" s="60">
        <v>9.5785386731336306</v>
      </c>
      <c r="E80" s="61">
        <v>0.1135935599989113</v>
      </c>
      <c r="F80" s="62">
        <v>5.8000153555435974E-2</v>
      </c>
      <c r="G80" s="63">
        <v>7.4351707910893516E-3</v>
      </c>
      <c r="H80" s="64">
        <v>1.3264951147926585E-3</v>
      </c>
      <c r="I80" s="65">
        <v>102.99789634274345</v>
      </c>
      <c r="J80" s="66">
        <v>5.7751373401214723E-2</v>
      </c>
      <c r="K80" s="67">
        <v>6.2326660466960337E-2</v>
      </c>
      <c r="L80" s="66">
        <v>5.9867940331599145E-2</v>
      </c>
      <c r="M80" s="66">
        <v>6.0952636707761965E-2</v>
      </c>
    </row>
    <row r="81" spans="2:13" s="22" customFormat="1" ht="12.75" customHeight="1" x14ac:dyDescent="0.25">
      <c r="B81" s="106"/>
      <c r="C81" s="145" t="s">
        <v>21</v>
      </c>
      <c r="D81" s="101">
        <v>20.006878722202401</v>
      </c>
      <c r="E81" s="146">
        <v>2.9250399451139719E-2</v>
      </c>
      <c r="F81" s="147">
        <v>2.5474362393530958E-2</v>
      </c>
      <c r="G81" s="148">
        <v>1.2685983005908508E-2</v>
      </c>
      <c r="H81" s="88">
        <v>1.685160467608382E-2</v>
      </c>
      <c r="I81" s="149">
        <v>227.41456447008559</v>
      </c>
      <c r="J81" s="102">
        <v>-2.4490384604212379E-2</v>
      </c>
      <c r="K81" s="150">
        <v>-2.4407308917015369E-2</v>
      </c>
      <c r="L81" s="102">
        <v>-2.1130205152682713E-2</v>
      </c>
      <c r="M81" s="102">
        <v>-2.276016985378726E-2</v>
      </c>
    </row>
    <row r="82" spans="2:13" s="22" customFormat="1" ht="12.75" customHeight="1" x14ac:dyDescent="0.25">
      <c r="B82" s="106"/>
      <c r="C82" s="151" t="s">
        <v>22</v>
      </c>
      <c r="D82" s="94">
        <v>7.1408685808420191</v>
      </c>
      <c r="E82" s="137">
        <v>-0.185300568282317</v>
      </c>
      <c r="F82" s="138">
        <v>-0.20401050729502979</v>
      </c>
      <c r="G82" s="139">
        <v>-1.0497285696221326E-2</v>
      </c>
      <c r="H82" s="140">
        <v>-0.14451742664221068</v>
      </c>
      <c r="I82" s="141">
        <v>86.217732466862373</v>
      </c>
      <c r="J82" s="142">
        <v>-0.30700270900748594</v>
      </c>
      <c r="K82" s="143">
        <v>-0.30417802281441275</v>
      </c>
      <c r="L82" s="142">
        <v>-0.29356173646901029</v>
      </c>
      <c r="M82" s="142">
        <v>-0.28973506206676991</v>
      </c>
    </row>
    <row r="83" spans="2:13" s="22" customFormat="1" ht="12.75" customHeight="1" x14ac:dyDescent="0.25">
      <c r="B83" s="106"/>
      <c r="C83" s="152" t="s">
        <v>23</v>
      </c>
      <c r="D83" s="101">
        <v>13.456283897197601</v>
      </c>
      <c r="E83" s="146">
        <v>9.2878810230512254E-2</v>
      </c>
      <c r="F83" s="147">
        <v>5.4520130904561537E-2</v>
      </c>
      <c r="G83" s="148">
        <v>5.8552970688168227E-3</v>
      </c>
      <c r="H83" s="153">
        <v>7.0810708910669318E-2</v>
      </c>
      <c r="I83" s="149">
        <v>148.85613312251843</v>
      </c>
      <c r="J83" s="154">
        <v>8.5372687532657254E-2</v>
      </c>
      <c r="K83" s="150">
        <v>8.9065614888908629E-2</v>
      </c>
      <c r="L83" s="102">
        <v>8.7315919138484466E-2</v>
      </c>
      <c r="M83" s="102">
        <v>8.9020085698663376E-2</v>
      </c>
    </row>
    <row r="84" spans="2:13" s="22" customFormat="1" ht="12.75" customHeight="1" x14ac:dyDescent="0.25">
      <c r="B84" s="106"/>
      <c r="C84" s="59" t="s">
        <v>24</v>
      </c>
      <c r="D84" s="60">
        <v>50.360340443572596</v>
      </c>
      <c r="E84" s="61">
        <v>-2.729478382996342E-2</v>
      </c>
      <c r="F84" s="62">
        <v>-2.5859547098829427E-2</v>
      </c>
      <c r="G84" s="63">
        <v>-1.2333514612679175E-2</v>
      </c>
      <c r="H84" s="64">
        <v>9.1788436187703049E-2</v>
      </c>
      <c r="I84" s="65">
        <v>581.84269323947046</v>
      </c>
      <c r="J84" s="66">
        <v>-4.6558230084480123E-2</v>
      </c>
      <c r="K84" s="67">
        <v>-4.3372276695619938E-2</v>
      </c>
      <c r="L84" s="66">
        <v>-5.7652822848773377E-2</v>
      </c>
      <c r="M84" s="66">
        <v>-5.3740294428302193E-2</v>
      </c>
    </row>
    <row r="85" spans="2:13" s="22" customFormat="1" ht="12.75" customHeight="1" x14ac:dyDescent="0.25">
      <c r="B85" s="106"/>
      <c r="C85" s="68" t="s">
        <v>25</v>
      </c>
      <c r="D85" s="60">
        <v>32.411493852360898</v>
      </c>
      <c r="E85" s="61">
        <v>-2.8703672744991415E-2</v>
      </c>
      <c r="F85" s="62">
        <v>-3.1408327454566565E-2</v>
      </c>
      <c r="G85" s="63">
        <v>-1.2309968958392536E-2</v>
      </c>
      <c r="H85" s="64">
        <v>0.13909128834783302</v>
      </c>
      <c r="I85" s="65">
        <v>372.61170456520784</v>
      </c>
      <c r="J85" s="66">
        <v>-6.9016156008336438E-2</v>
      </c>
      <c r="K85" s="67">
        <v>-6.5218645064299974E-2</v>
      </c>
      <c r="L85" s="66">
        <v>-8.7200877254259068E-2</v>
      </c>
      <c r="M85" s="66">
        <v>-8.2155446349896688E-2</v>
      </c>
    </row>
    <row r="86" spans="2:13" s="22" customFormat="1" ht="12.75" customHeight="1" x14ac:dyDescent="0.25">
      <c r="B86" s="106"/>
      <c r="C86" s="68" t="s">
        <v>26</v>
      </c>
      <c r="D86" s="60">
        <v>17.948846591211698</v>
      </c>
      <c r="E86" s="61">
        <v>-2.4740272702268529E-2</v>
      </c>
      <c r="F86" s="62">
        <v>-1.5789997328364946E-2</v>
      </c>
      <c r="G86" s="63">
        <v>-1.2375562811330787E-2</v>
      </c>
      <c r="H86" s="64">
        <v>1.1930769023996923E-2</v>
      </c>
      <c r="I86" s="65">
        <v>209.23098867426262</v>
      </c>
      <c r="J86" s="66">
        <v>-3.7603962080191566E-3</v>
      </c>
      <c r="K86" s="67">
        <v>-1.8562031120047395E-3</v>
      </c>
      <c r="L86" s="66">
        <v>-1.3222730319699671E-3</v>
      </c>
      <c r="M86" s="66">
        <v>1.1396154006932946E-3</v>
      </c>
    </row>
    <row r="87" spans="2:13" s="22" customFormat="1" ht="12.75" customHeight="1" x14ac:dyDescent="0.25">
      <c r="B87" s="106"/>
      <c r="C87" s="155" t="s">
        <v>27</v>
      </c>
      <c r="D87" s="156">
        <v>80.50012276592939</v>
      </c>
      <c r="E87" s="157">
        <v>7.3335790201763063E-2</v>
      </c>
      <c r="F87" s="158">
        <v>4.7809343314217267E-2</v>
      </c>
      <c r="G87" s="159">
        <v>9.247186150143083E-4</v>
      </c>
      <c r="H87" s="55">
        <v>8.2626006748746539E-2</v>
      </c>
      <c r="I87" s="160">
        <v>904.51669980251495</v>
      </c>
      <c r="J87" s="161">
        <v>1.0901161834922846E-2</v>
      </c>
      <c r="K87" s="162">
        <v>1.333176514607004E-2</v>
      </c>
      <c r="L87" s="161">
        <v>1.5211333671623306E-2</v>
      </c>
      <c r="M87" s="161">
        <v>1.6313883215676839E-2</v>
      </c>
    </row>
    <row r="88" spans="2:13" s="22" customFormat="1" ht="12.75" customHeight="1" x14ac:dyDescent="0.25">
      <c r="B88" s="106"/>
      <c r="C88" s="76" t="s">
        <v>28</v>
      </c>
      <c r="D88" s="60">
        <v>63.148830619729097</v>
      </c>
      <c r="E88" s="61">
        <v>7.9327405927242856E-2</v>
      </c>
      <c r="F88" s="62">
        <v>5.5015850338617778E-2</v>
      </c>
      <c r="G88" s="63">
        <v>3.8570365104781956E-3</v>
      </c>
      <c r="H88" s="64">
        <v>9.9014957491790012E-2</v>
      </c>
      <c r="I88" s="65">
        <v>700.25228247829205</v>
      </c>
      <c r="J88" s="66">
        <v>2.0842888367968992E-3</v>
      </c>
      <c r="K88" s="67">
        <v>3.8195594937548982E-3</v>
      </c>
      <c r="L88" s="66">
        <v>7.0178277404422396E-3</v>
      </c>
      <c r="M88" s="66">
        <v>7.6408000693857225E-3</v>
      </c>
    </row>
    <row r="89" spans="2:13" s="22" customFormat="1" ht="12.75" customHeight="1" x14ac:dyDescent="0.25">
      <c r="B89" s="106"/>
      <c r="C89" s="77" t="s">
        <v>29</v>
      </c>
      <c r="D89" s="60">
        <v>58.488084514036295</v>
      </c>
      <c r="E89" s="61">
        <v>8.1909028363418956E-2</v>
      </c>
      <c r="F89" s="62">
        <v>5.8774647536882885E-2</v>
      </c>
      <c r="G89" s="63">
        <v>5.0475794601712032E-4</v>
      </c>
      <c r="H89" s="64">
        <v>0.11179235782727748</v>
      </c>
      <c r="I89" s="65">
        <v>647.94238228060726</v>
      </c>
      <c r="J89" s="66">
        <v>7.9002144725435208E-3</v>
      </c>
      <c r="K89" s="67">
        <v>1.0074181273539429E-2</v>
      </c>
      <c r="L89" s="66">
        <v>1.1839891410352132E-2</v>
      </c>
      <c r="M89" s="66">
        <v>1.2801076108893694E-2</v>
      </c>
    </row>
    <row r="90" spans="2:13" s="22" customFormat="1" ht="12.75" customHeight="1" x14ac:dyDescent="0.25">
      <c r="B90" s="106"/>
      <c r="C90" s="70" t="s">
        <v>30</v>
      </c>
      <c r="D90" s="78">
        <v>4.6607461056928043</v>
      </c>
      <c r="E90" s="61">
        <v>4.7947372071212024E-2</v>
      </c>
      <c r="F90" s="62">
        <v>1.0301893581369237E-2</v>
      </c>
      <c r="G90" s="63">
        <v>4.7616274719450402E-2</v>
      </c>
      <c r="H90" s="64">
        <v>-2.868056584681411E-2</v>
      </c>
      <c r="I90" s="65">
        <v>52.309900197684826</v>
      </c>
      <c r="J90" s="66">
        <v>-6.4761805705424447E-2</v>
      </c>
      <c r="K90" s="67">
        <v>-6.772816554878891E-2</v>
      </c>
      <c r="L90" s="66">
        <v>-4.930846886235829E-2</v>
      </c>
      <c r="M90" s="66">
        <v>-5.2303473989866789E-2</v>
      </c>
    </row>
    <row r="91" spans="2:13" s="22" customFormat="1" ht="12.75" customHeight="1" x14ac:dyDescent="0.25">
      <c r="B91" s="106"/>
      <c r="C91" s="100" t="s">
        <v>31</v>
      </c>
      <c r="D91" s="101">
        <v>17.351292146200301</v>
      </c>
      <c r="E91" s="146">
        <v>5.2080203993380092E-2</v>
      </c>
      <c r="F91" s="147">
        <v>2.3485456800315774E-2</v>
      </c>
      <c r="G91" s="148">
        <v>-9.1453997659955988E-3</v>
      </c>
      <c r="H91" s="88">
        <v>2.7830307640137386E-2</v>
      </c>
      <c r="I91" s="149">
        <v>204.2644173242229</v>
      </c>
      <c r="J91" s="102">
        <v>4.2341124249716033E-2</v>
      </c>
      <c r="K91" s="150">
        <v>4.733801465210008E-2</v>
      </c>
      <c r="L91" s="102">
        <v>4.4066083265802858E-2</v>
      </c>
      <c r="M91" s="102">
        <v>4.722612940135118E-2</v>
      </c>
    </row>
    <row r="92" spans="2:13" s="22" customFormat="1" ht="12.75" customHeight="1" x14ac:dyDescent="0.25">
      <c r="B92" s="106"/>
      <c r="C92" s="50" t="s">
        <v>32</v>
      </c>
      <c r="D92" s="101">
        <v>186.6061437109727</v>
      </c>
      <c r="E92" s="146">
        <v>5.7989487574506615E-2</v>
      </c>
      <c r="F92" s="147">
        <v>2.8298247067395144E-2</v>
      </c>
      <c r="G92" s="148">
        <v>4.1425394748673128E-4</v>
      </c>
      <c r="H92" s="88">
        <v>3.539348159000455E-2</v>
      </c>
      <c r="I92" s="149">
        <v>2090.7785227869754</v>
      </c>
      <c r="J92" s="102">
        <v>2.4613411748386493E-3</v>
      </c>
      <c r="K92" s="150">
        <v>4.4417252718222944E-3</v>
      </c>
      <c r="L92" s="102">
        <v>7.3737854250421897E-3</v>
      </c>
      <c r="M92" s="102">
        <v>7.5391928134900255E-3</v>
      </c>
    </row>
    <row r="93" spans="2:13" s="22" customFormat="1" ht="12.75" hidden="1" customHeight="1" x14ac:dyDescent="0.25">
      <c r="B93" s="106"/>
      <c r="C93" s="152"/>
      <c r="D93" s="101"/>
      <c r="E93" s="146"/>
      <c r="F93" s="147"/>
      <c r="G93" s="148"/>
      <c r="H93" s="88"/>
      <c r="I93" s="149"/>
      <c r="J93" s="102"/>
      <c r="K93" s="150"/>
      <c r="L93" s="102"/>
      <c r="M93" s="102"/>
    </row>
    <row r="94" spans="2:13" s="22" customFormat="1" ht="12.75" hidden="1" customHeight="1" x14ac:dyDescent="0.25">
      <c r="B94" s="106"/>
      <c r="C94" s="152"/>
      <c r="D94" s="101"/>
      <c r="E94" s="146"/>
      <c r="F94" s="147"/>
      <c r="G94" s="148"/>
      <c r="H94" s="88"/>
      <c r="I94" s="149"/>
      <c r="J94" s="102"/>
      <c r="K94" s="150"/>
      <c r="L94" s="102"/>
      <c r="M94" s="102"/>
    </row>
    <row r="95" spans="2:13" s="22" customFormat="1" ht="12.75" hidden="1" customHeight="1" x14ac:dyDescent="0.25">
      <c r="B95" s="106"/>
      <c r="C95" s="152"/>
      <c r="D95" s="101"/>
      <c r="E95" s="146"/>
      <c r="F95" s="147"/>
      <c r="G95" s="148"/>
      <c r="H95" s="88"/>
      <c r="I95" s="149"/>
      <c r="J95" s="102"/>
      <c r="K95" s="150"/>
      <c r="L95" s="102"/>
      <c r="M95" s="102"/>
    </row>
    <row r="96" spans="2:13" s="22" customFormat="1" ht="12.75" customHeight="1" x14ac:dyDescent="0.25">
      <c r="C96" s="89" t="s">
        <v>33</v>
      </c>
      <c r="D96" s="44">
        <v>34.058632939999995</v>
      </c>
      <c r="E96" s="45">
        <v>0.13796366194116305</v>
      </c>
      <c r="F96" s="167">
        <v>9.9176111437202286E-2</v>
      </c>
      <c r="G96" s="45">
        <v>3.0125254310231941E-2</v>
      </c>
      <c r="H96" s="48">
        <v>4.9266534246822813E-2</v>
      </c>
      <c r="I96" s="93">
        <v>364.11214444000001</v>
      </c>
      <c r="J96" s="45">
        <v>7.6337513094089759E-2</v>
      </c>
      <c r="K96" s="45">
        <v>8.9683138831258669E-2</v>
      </c>
      <c r="L96" s="45">
        <v>9.2365915178815206E-2</v>
      </c>
      <c r="M96" s="45">
        <v>9.3412877712953035E-2</v>
      </c>
    </row>
    <row r="97" spans="2:19" s="22" customFormat="1" ht="12.75" customHeight="1" x14ac:dyDescent="0.25">
      <c r="C97" s="76" t="s">
        <v>34</v>
      </c>
      <c r="D97" s="94">
        <v>30.104420979999997</v>
      </c>
      <c r="E97" s="143">
        <v>0.13373138649068905</v>
      </c>
      <c r="F97" s="169">
        <v>9.5038439282395082E-2</v>
      </c>
      <c r="G97" s="142">
        <v>2.598487494996693E-2</v>
      </c>
      <c r="H97" s="143">
        <v>4.6813353660049462E-2</v>
      </c>
      <c r="I97" s="94">
        <v>322.74263210999999</v>
      </c>
      <c r="J97" s="143">
        <v>8.6553615003641893E-2</v>
      </c>
      <c r="K97" s="142">
        <v>9.0915719323590549E-2</v>
      </c>
      <c r="L97" s="143">
        <v>9.4710855752527801E-2</v>
      </c>
      <c r="M97" s="142">
        <v>9.5298597692090814E-2</v>
      </c>
      <c r="O97" s="98"/>
      <c r="P97" s="98"/>
      <c r="Q97" s="98"/>
      <c r="R97" s="98"/>
      <c r="S97" s="98"/>
    </row>
    <row r="98" spans="2:19" s="22" customFormat="1" ht="12.75" customHeight="1" x14ac:dyDescent="0.25">
      <c r="C98" s="99" t="s">
        <v>35</v>
      </c>
      <c r="D98" s="60">
        <v>24.201595570000002</v>
      </c>
      <c r="E98" s="67">
        <v>0.13075622571961842</v>
      </c>
      <c r="F98" s="95">
        <v>9.769560535652877E-2</v>
      </c>
      <c r="G98" s="66">
        <v>2.498008125195561E-2</v>
      </c>
      <c r="H98" s="67">
        <v>2.8593773554016932E-2</v>
      </c>
      <c r="I98" s="60">
        <v>259.49434966000001</v>
      </c>
      <c r="J98" s="67">
        <v>7.1300975329995353E-2</v>
      </c>
      <c r="K98" s="66">
        <v>7.5794445158048562E-2</v>
      </c>
      <c r="L98" s="67">
        <v>7.9303879514637021E-2</v>
      </c>
      <c r="M98" s="66">
        <v>8.0721495287706002E-2</v>
      </c>
      <c r="O98" s="98"/>
      <c r="P98" s="98"/>
      <c r="Q98" s="98"/>
      <c r="R98" s="98"/>
      <c r="S98" s="98"/>
    </row>
    <row r="99" spans="2:19" s="22" customFormat="1" ht="12.75" customHeight="1" x14ac:dyDescent="0.25">
      <c r="C99" s="99" t="s">
        <v>36</v>
      </c>
      <c r="D99" s="60">
        <v>3.1089143999999997</v>
      </c>
      <c r="E99" s="67">
        <v>0.18609980334465548</v>
      </c>
      <c r="F99" s="95">
        <v>0.10233856963364762</v>
      </c>
      <c r="G99" s="66">
        <v>6.4219416933464224E-4</v>
      </c>
      <c r="H99" s="67">
        <v>0.20429799194529585</v>
      </c>
      <c r="I99" s="60">
        <v>36.101354310000005</v>
      </c>
      <c r="J99" s="67">
        <v>0.22972709381463829</v>
      </c>
      <c r="K99" s="66">
        <v>0.24129446603278515</v>
      </c>
      <c r="L99" s="67">
        <v>0.25088515113498322</v>
      </c>
      <c r="M99" s="66">
        <v>0.25010283367707653</v>
      </c>
      <c r="O99" s="98"/>
      <c r="P99" s="98"/>
      <c r="Q99" s="98"/>
      <c r="R99" s="98"/>
      <c r="S99" s="98"/>
    </row>
    <row r="100" spans="2:19" s="22" customFormat="1" ht="12.75" customHeight="1" x14ac:dyDescent="0.25">
      <c r="C100" s="99" t="s">
        <v>37</v>
      </c>
      <c r="D100" s="60">
        <v>2.79391101</v>
      </c>
      <c r="E100" s="67">
        <v>0.10463719283470585</v>
      </c>
      <c r="F100" s="95">
        <v>6.2104209923865117E-2</v>
      </c>
      <c r="G100" s="66">
        <v>6.9477592941760813E-2</v>
      </c>
      <c r="H100" s="67">
        <v>6.6429170902601919E-2</v>
      </c>
      <c r="I100" s="60">
        <v>27.14692814</v>
      </c>
      <c r="J100" s="67">
        <v>6.6570356553044885E-2</v>
      </c>
      <c r="K100" s="66">
        <v>6.231739960274485E-2</v>
      </c>
      <c r="L100" s="67">
        <v>6.088902549458286E-2</v>
      </c>
      <c r="M100" s="66">
        <v>5.5088551968748067E-2</v>
      </c>
      <c r="O100" s="98"/>
      <c r="P100" s="98"/>
      <c r="Q100" s="98"/>
      <c r="R100" s="98"/>
      <c r="S100" s="98"/>
    </row>
    <row r="101" spans="2:19" s="22" customFormat="1" ht="12.75" customHeight="1" x14ac:dyDescent="0.25">
      <c r="C101" s="76" t="s">
        <v>38</v>
      </c>
      <c r="D101" s="60">
        <v>3.9542119599999999</v>
      </c>
      <c r="E101" s="62">
        <v>0.17125139417800539</v>
      </c>
      <c r="F101" s="172">
        <v>0.13097154626361518</v>
      </c>
      <c r="G101" s="63">
        <v>6.2012361830201534E-2</v>
      </c>
      <c r="H101" s="62">
        <v>6.8561011452292542E-2</v>
      </c>
      <c r="I101" s="60">
        <v>41.369504479999996</v>
      </c>
      <c r="J101" s="62">
        <v>7.2020891851422908E-2</v>
      </c>
      <c r="K101" s="63">
        <v>8.0186089007818984E-2</v>
      </c>
      <c r="L101" s="62">
        <v>7.4587767628284007E-2</v>
      </c>
      <c r="M101" s="148">
        <v>7.8912102772021431E-2</v>
      </c>
      <c r="O101" s="98"/>
      <c r="P101" s="98"/>
      <c r="Q101" s="98"/>
      <c r="R101" s="98"/>
      <c r="S101" s="98"/>
    </row>
    <row r="102" spans="2:19" s="22" customFormat="1" ht="12.75" customHeight="1" x14ac:dyDescent="0.25">
      <c r="B102" s="106"/>
      <c r="C102" s="173"/>
      <c r="D102" s="174"/>
      <c r="E102" s="175"/>
      <c r="F102" s="175"/>
      <c r="G102" s="175"/>
      <c r="H102" s="175"/>
      <c r="I102" s="175"/>
      <c r="J102" s="175"/>
      <c r="K102" s="175"/>
      <c r="L102" s="175"/>
      <c r="M102" s="115" t="s">
        <v>46</v>
      </c>
    </row>
    <row r="103" spans="2:19" s="22" customFormat="1" ht="12.75" hidden="1" customHeight="1" x14ac:dyDescent="0.25">
      <c r="B103" s="106"/>
      <c r="C103" s="163"/>
      <c r="D103" s="164"/>
      <c r="E103" s="62"/>
      <c r="F103" s="165"/>
      <c r="G103" s="165"/>
      <c r="H103" s="165"/>
      <c r="I103" s="165"/>
      <c r="J103" s="62"/>
      <c r="K103" s="165"/>
      <c r="L103" s="165"/>
      <c r="M103" s="165"/>
    </row>
    <row r="104" spans="2:19" s="22" customFormat="1" ht="12.75" hidden="1" customHeight="1" x14ac:dyDescent="0.25">
      <c r="B104" s="106"/>
      <c r="C104" s="163"/>
      <c r="D104" s="164"/>
      <c r="E104" s="62"/>
      <c r="F104" s="165"/>
      <c r="G104" s="165"/>
      <c r="H104" s="165"/>
      <c r="I104" s="165"/>
      <c r="J104" s="62"/>
      <c r="K104" s="165"/>
      <c r="L104" s="165"/>
      <c r="M104" s="165"/>
    </row>
    <row r="105" spans="2:19" s="22" customFormat="1" ht="12.75" hidden="1" customHeight="1" x14ac:dyDescent="0.25">
      <c r="B105" s="106"/>
      <c r="C105" s="163"/>
      <c r="D105" s="164"/>
      <c r="E105" s="62"/>
      <c r="F105" s="165"/>
      <c r="G105" s="165"/>
      <c r="H105" s="165"/>
      <c r="I105" s="165"/>
      <c r="J105" s="62"/>
      <c r="K105" s="165"/>
      <c r="L105" s="165"/>
      <c r="M105" s="165"/>
    </row>
    <row r="106" spans="2:19" s="22" customFormat="1" ht="12.75" hidden="1" customHeight="1" x14ac:dyDescent="0.25">
      <c r="B106" s="106"/>
      <c r="C106" s="107"/>
      <c r="D106" s="113"/>
      <c r="E106" s="108"/>
      <c r="F106" s="108"/>
      <c r="G106" s="108"/>
      <c r="H106" s="108"/>
      <c r="I106" s="109"/>
      <c r="J106" s="108"/>
      <c r="K106" s="108"/>
      <c r="L106" s="108"/>
      <c r="M106" s="108"/>
    </row>
    <row r="107" spans="2:19" s="20" customFormat="1" x14ac:dyDescent="0.25">
      <c r="C107" s="116" t="s">
        <v>41</v>
      </c>
    </row>
    <row r="108" spans="2:19" s="20" customFormat="1" ht="48.75" customHeight="1" x14ac:dyDescent="0.25">
      <c r="C108" s="117" t="s">
        <v>42</v>
      </c>
      <c r="D108" s="117"/>
      <c r="E108" s="117"/>
      <c r="F108" s="117"/>
      <c r="G108" s="117"/>
      <c r="H108" s="117"/>
      <c r="I108" s="117"/>
      <c r="J108" s="117"/>
      <c r="K108" s="117"/>
      <c r="L108" s="117"/>
      <c r="M108" s="117"/>
    </row>
    <row r="109" spans="2:19" s="20" customFormat="1" ht="48.75" customHeight="1" x14ac:dyDescent="0.25">
      <c r="C109" s="117"/>
      <c r="D109" s="117"/>
      <c r="E109" s="117"/>
      <c r="F109" s="117"/>
      <c r="G109" s="117"/>
      <c r="H109" s="117"/>
      <c r="I109" s="117"/>
      <c r="J109" s="117"/>
      <c r="K109" s="117"/>
      <c r="L109" s="117"/>
      <c r="M109" s="117"/>
    </row>
  </sheetData>
  <mergeCells count="32">
    <mergeCell ref="C108:M108"/>
    <mergeCell ref="C109:M109"/>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C90C-84AF-4CEB-BB6F-F8DF98B0BB68}">
  <sheetPr>
    <tabColor rgb="FF0000FF"/>
    <pageSetUpPr fitToPage="1"/>
  </sheetPr>
  <dimension ref="A1:AD78"/>
  <sheetViews>
    <sheetView showGridLines="0" zoomScale="80" zoomScaleNormal="80" workbookViewId="0">
      <selection sqref="A1:D1"/>
    </sheetView>
  </sheetViews>
  <sheetFormatPr baseColWidth="10" defaultColWidth="11.453125" defaultRowHeight="14" x14ac:dyDescent="0.3"/>
  <cols>
    <col min="1" max="1" width="3.26953125" style="178" customWidth="1"/>
    <col min="2" max="2" width="30.7265625" style="178" customWidth="1"/>
    <col min="3" max="3" width="18.26953125" style="178" customWidth="1"/>
    <col min="4" max="4" width="11.7265625" style="178" customWidth="1"/>
    <col min="5" max="5" width="11.453125" style="178" customWidth="1"/>
    <col min="6" max="6" width="11.453125" style="178"/>
    <col min="7" max="15" width="11.453125" style="178" customWidth="1"/>
    <col min="16" max="16" width="12.26953125" style="178" customWidth="1"/>
    <col min="17" max="17" width="12.453125" style="178" customWidth="1"/>
    <col min="18" max="16384" width="11.453125" style="178"/>
  </cols>
  <sheetData>
    <row r="1" spans="1:25" ht="15.5" x14ac:dyDescent="0.3">
      <c r="A1" s="176" t="s">
        <v>51</v>
      </c>
      <c r="B1" s="177"/>
      <c r="C1" s="177"/>
      <c r="D1" s="177"/>
      <c r="E1" s="177"/>
      <c r="F1" s="177"/>
      <c r="G1" s="177"/>
      <c r="H1" s="177"/>
      <c r="I1" s="177"/>
      <c r="J1" s="177"/>
      <c r="K1" s="177"/>
      <c r="L1" s="177"/>
      <c r="M1" s="177"/>
    </row>
    <row r="3" spans="1:25" ht="30" customHeight="1" x14ac:dyDescent="0.3">
      <c r="D3" s="179">
        <v>44562</v>
      </c>
      <c r="E3" s="179">
        <v>44593</v>
      </c>
      <c r="F3" s="179">
        <v>44621</v>
      </c>
      <c r="G3" s="179">
        <v>44652</v>
      </c>
      <c r="H3" s="179">
        <v>44682</v>
      </c>
      <c r="I3" s="179">
        <v>44713</v>
      </c>
      <c r="J3" s="179">
        <v>44743</v>
      </c>
      <c r="K3" s="179">
        <v>44774</v>
      </c>
      <c r="L3" s="179">
        <v>44805</v>
      </c>
      <c r="M3" s="179">
        <v>44835</v>
      </c>
      <c r="N3" s="179">
        <v>44866</v>
      </c>
      <c r="O3" s="179">
        <v>44896</v>
      </c>
      <c r="P3" s="179" t="s">
        <v>52</v>
      </c>
      <c r="Q3" s="179">
        <v>44927</v>
      </c>
      <c r="R3" s="179">
        <v>44958</v>
      </c>
      <c r="S3" s="179">
        <v>44986</v>
      </c>
      <c r="T3" s="179">
        <v>45017</v>
      </c>
      <c r="U3" s="179">
        <v>45047</v>
      </c>
      <c r="V3" s="179">
        <v>45078</v>
      </c>
      <c r="W3" s="179">
        <v>45108</v>
      </c>
      <c r="X3" s="179">
        <v>45139</v>
      </c>
      <c r="Y3" s="179">
        <v>45170</v>
      </c>
    </row>
    <row r="4" spans="1:25" x14ac:dyDescent="0.3">
      <c r="B4" s="180" t="s">
        <v>53</v>
      </c>
      <c r="C4" s="181"/>
      <c r="D4" s="182">
        <v>1.4735016713407489E-4</v>
      </c>
      <c r="E4" s="182">
        <v>4.5350726963988564E-5</v>
      </c>
      <c r="F4" s="182">
        <v>2.7405482444065044E-5</v>
      </c>
      <c r="G4" s="182">
        <v>-1.3499993692300816E-4</v>
      </c>
      <c r="H4" s="182">
        <v>-7.0963066100881989E-5</v>
      </c>
      <c r="I4" s="182">
        <v>7.0468278041024845E-5</v>
      </c>
      <c r="J4" s="182">
        <v>6.4379695354777056E-6</v>
      </c>
      <c r="K4" s="182">
        <v>5.2777503973588935E-5</v>
      </c>
      <c r="L4" s="182">
        <v>-3.1268926561689447E-5</v>
      </c>
      <c r="M4" s="182">
        <v>1.0250312661108651E-5</v>
      </c>
      <c r="N4" s="182">
        <v>2.4396307852780907E-5</v>
      </c>
      <c r="O4" s="182">
        <v>1.1347884144985443E-4</v>
      </c>
      <c r="P4" s="182">
        <v>2.2725620600683172E-5</v>
      </c>
      <c r="Q4" s="182">
        <v>1.0410491833168223E-4</v>
      </c>
      <c r="R4" s="182">
        <v>-1.1458303870715003E-4</v>
      </c>
      <c r="S4" s="182">
        <v>-3.9417254201690177E-4</v>
      </c>
      <c r="T4" s="182">
        <v>-7.7415888568799218E-5</v>
      </c>
      <c r="U4" s="182">
        <v>-2.8940406431832155E-4</v>
      </c>
      <c r="V4" s="182">
        <v>2.280560328793424E-4</v>
      </c>
      <c r="W4" s="182">
        <v>5.19502936165539E-4</v>
      </c>
      <c r="X4" s="182">
        <v>-1.2144274587224668E-3</v>
      </c>
      <c r="Y4" s="182">
        <v>-3.4318413062162101E-3</v>
      </c>
    </row>
    <row r="5" spans="1:25" x14ac:dyDescent="0.3">
      <c r="B5" s="183" t="s">
        <v>54</v>
      </c>
      <c r="C5" s="184"/>
      <c r="D5" s="185">
        <v>2.6301583765797609E-4</v>
      </c>
      <c r="E5" s="185">
        <v>7.8516883850188179E-5</v>
      </c>
      <c r="F5" s="185">
        <v>1.6878073501036539E-6</v>
      </c>
      <c r="G5" s="185">
        <v>-1.8945832726613432E-4</v>
      </c>
      <c r="H5" s="185">
        <v>-9.0486143992762891E-5</v>
      </c>
      <c r="I5" s="185">
        <v>8.2199193650156488E-5</v>
      </c>
      <c r="J5" s="185">
        <v>2.2279798377766724E-5</v>
      </c>
      <c r="K5" s="185">
        <v>3.2242211212230032E-5</v>
      </c>
      <c r="L5" s="185">
        <v>-9.0778692896087421E-7</v>
      </c>
      <c r="M5" s="185">
        <v>6.5500966877740652E-5</v>
      </c>
      <c r="N5" s="185">
        <v>4.9372474508979636E-5</v>
      </c>
      <c r="O5" s="185">
        <v>9.5033662867782809E-5</v>
      </c>
      <c r="P5" s="185">
        <v>3.6530118428856895E-5</v>
      </c>
      <c r="Q5" s="185">
        <v>1.0031832140988683E-4</v>
      </c>
      <c r="R5" s="185">
        <v>-1.8439140579096236E-4</v>
      </c>
      <c r="S5" s="185">
        <v>-4.816476822873117E-4</v>
      </c>
      <c r="T5" s="185">
        <v>-4.8505851644975451E-4</v>
      </c>
      <c r="U5" s="185">
        <v>-3.017146684209937E-4</v>
      </c>
      <c r="V5" s="185">
        <v>3.692441797615853E-4</v>
      </c>
      <c r="W5" s="185">
        <v>3.2472368090097348E-4</v>
      </c>
      <c r="X5" s="185">
        <v>-1.7525939920524092E-3</v>
      </c>
      <c r="Y5" s="185">
        <v>-5.2497022186898112E-3</v>
      </c>
    </row>
    <row r="6" spans="1:25" x14ac:dyDescent="0.3">
      <c r="B6" s="186" t="s">
        <v>55</v>
      </c>
      <c r="C6" s="187"/>
      <c r="D6" s="188">
        <v>2.2172320377045196E-5</v>
      </c>
      <c r="E6" s="188">
        <v>-1.6597565699716377E-5</v>
      </c>
      <c r="F6" s="188">
        <v>1.1149248120290167E-5</v>
      </c>
      <c r="G6" s="188">
        <v>2.2434048975172871E-5</v>
      </c>
      <c r="H6" s="188">
        <v>5.5303079018464985E-5</v>
      </c>
      <c r="I6" s="188">
        <v>3.7599974758384391E-5</v>
      </c>
      <c r="J6" s="188">
        <v>-3.039906764696898E-4</v>
      </c>
      <c r="K6" s="188">
        <v>-1.3644576056270896E-4</v>
      </c>
      <c r="L6" s="188">
        <v>1.7320585854463388E-7</v>
      </c>
      <c r="M6" s="188">
        <v>1.5666604297859266E-5</v>
      </c>
      <c r="N6" s="188">
        <v>-6.2274346711355122E-5</v>
      </c>
      <c r="O6" s="188">
        <v>-3.6952112593802156E-5</v>
      </c>
      <c r="P6" s="188">
        <v>-2.6139201842356741E-5</v>
      </c>
      <c r="Q6" s="188">
        <v>1.1800629771530069E-4</v>
      </c>
      <c r="R6" s="188">
        <v>-1.5979819719369459E-4</v>
      </c>
      <c r="S6" s="188">
        <v>2.2961034120094759E-4</v>
      </c>
      <c r="T6" s="188">
        <v>-4.5977921923956444E-4</v>
      </c>
      <c r="U6" s="188">
        <v>3.8479643218924942E-4</v>
      </c>
      <c r="V6" s="188">
        <v>1.5454720004390854E-3</v>
      </c>
      <c r="W6" s="188">
        <v>5.0932734128217305E-4</v>
      </c>
      <c r="X6" s="188">
        <v>-8.7723680828677431E-4</v>
      </c>
      <c r="Y6" s="188">
        <v>-4.3581382870363505E-3</v>
      </c>
    </row>
    <row r="7" spans="1:25" x14ac:dyDescent="0.3">
      <c r="B7" s="186" t="s">
        <v>56</v>
      </c>
      <c r="C7" s="187"/>
      <c r="D7" s="188">
        <v>4.3260371906272965E-5</v>
      </c>
      <c r="E7" s="188">
        <v>1.9873722949759198E-5</v>
      </c>
      <c r="F7" s="188">
        <v>-2.4499408700195957E-5</v>
      </c>
      <c r="G7" s="188">
        <v>-6.7852217346953125E-6</v>
      </c>
      <c r="H7" s="188">
        <v>-8.9613429046231374E-6</v>
      </c>
      <c r="I7" s="188">
        <v>-1.9580542641284282E-5</v>
      </c>
      <c r="J7" s="188">
        <v>-3.4340433563984085E-5</v>
      </c>
      <c r="K7" s="188">
        <v>-5.7215595913873152E-5</v>
      </c>
      <c r="L7" s="188">
        <v>-3.825265022694424E-5</v>
      </c>
      <c r="M7" s="188">
        <v>8.8729692415689954E-6</v>
      </c>
      <c r="N7" s="188">
        <v>-9.2201196244645622E-5</v>
      </c>
      <c r="O7" s="188">
        <v>1.5412900733702273E-5</v>
      </c>
      <c r="P7" s="188">
        <v>-1.5554866382161414E-5</v>
      </c>
      <c r="Q7" s="188">
        <v>8.5139648055898576E-5</v>
      </c>
      <c r="R7" s="188">
        <v>-9.5634469962635471E-5</v>
      </c>
      <c r="S7" s="188">
        <v>4.2407990296089437E-5</v>
      </c>
      <c r="T7" s="188">
        <v>-6.9059649071334661E-5</v>
      </c>
      <c r="U7" s="188">
        <v>4.5242432198389082E-6</v>
      </c>
      <c r="V7" s="188">
        <v>-1.479819637297819E-4</v>
      </c>
      <c r="W7" s="188">
        <v>-1.5662456805687341E-4</v>
      </c>
      <c r="X7" s="188">
        <v>-3.8576598590933653E-4</v>
      </c>
      <c r="Y7" s="188">
        <v>-7.1462340128491952E-4</v>
      </c>
    </row>
    <row r="8" spans="1:25" x14ac:dyDescent="0.3">
      <c r="B8" s="186" t="s">
        <v>57</v>
      </c>
      <c r="C8" s="187"/>
      <c r="D8" s="188">
        <v>1.9973170324094625E-5</v>
      </c>
      <c r="E8" s="188">
        <v>-7.2352741105063956E-6</v>
      </c>
      <c r="F8" s="188">
        <v>3.2800241152708409E-5</v>
      </c>
      <c r="G8" s="188">
        <v>5.6874424264163892E-5</v>
      </c>
      <c r="H8" s="188">
        <v>1.2199623039910179E-4</v>
      </c>
      <c r="I8" s="188">
        <v>8.6836692086533773E-5</v>
      </c>
      <c r="J8" s="188">
        <v>-5.4128842559120205E-4</v>
      </c>
      <c r="K8" s="188">
        <v>-2.2292476626495361E-4</v>
      </c>
      <c r="L8" s="188">
        <v>2.2224298010353749E-5</v>
      </c>
      <c r="M8" s="188">
        <v>1.0825497882338553E-5</v>
      </c>
      <c r="N8" s="188">
        <v>-6.0309106066247509E-5</v>
      </c>
      <c r="O8" s="188">
        <v>-1.1901741622599715E-4</v>
      </c>
      <c r="P8" s="188">
        <v>-3.6453103164912903E-5</v>
      </c>
      <c r="Q8" s="188">
        <v>1.8166942783781614E-4</v>
      </c>
      <c r="R8" s="188">
        <v>-1.5915531283505757E-4</v>
      </c>
      <c r="S8" s="188">
        <v>3.1222435757349842E-4</v>
      </c>
      <c r="T8" s="188">
        <v>-7.1790479606836932E-4</v>
      </c>
      <c r="U8" s="188">
        <v>7.3943053673164449E-4</v>
      </c>
      <c r="V8" s="188">
        <v>2.9358450938061775E-3</v>
      </c>
      <c r="W8" s="188">
        <v>1.1414830957605648E-3</v>
      </c>
      <c r="X8" s="188">
        <v>-9.6961297362851973E-4</v>
      </c>
      <c r="Y8" s="188">
        <v>-6.7492966890645434E-3</v>
      </c>
    </row>
    <row r="9" spans="1:25" x14ac:dyDescent="0.3">
      <c r="B9" s="186" t="s">
        <v>58</v>
      </c>
      <c r="C9" s="187"/>
      <c r="D9" s="188">
        <v>-9.1858628031848966E-6</v>
      </c>
      <c r="E9" s="188">
        <v>-1.1092725570827078E-4</v>
      </c>
      <c r="F9" s="188">
        <v>-1.0895062624638463E-5</v>
      </c>
      <c r="G9" s="188">
        <v>-4.4441421183427643E-5</v>
      </c>
      <c r="H9" s="188">
        <v>-6.4822765703409502E-5</v>
      </c>
      <c r="I9" s="188">
        <v>-3.8087119555552107E-5</v>
      </c>
      <c r="J9" s="188">
        <v>-2.8422167316466407E-5</v>
      </c>
      <c r="K9" s="188">
        <v>4.8999330700016941E-5</v>
      </c>
      <c r="L9" s="188">
        <v>-9.5225373124563362E-6</v>
      </c>
      <c r="M9" s="188">
        <v>2.9161953458700651E-5</v>
      </c>
      <c r="N9" s="188">
        <v>-5.9588073518912488E-5</v>
      </c>
      <c r="O9" s="188">
        <v>1.110244680198047E-4</v>
      </c>
      <c r="P9" s="188">
        <v>-1.8777550379267538E-5</v>
      </c>
      <c r="Q9" s="188">
        <v>-7.0539193349428153E-5</v>
      </c>
      <c r="R9" s="188">
        <v>-2.8670633845306881E-4</v>
      </c>
      <c r="S9" s="188">
        <v>1.9241250657597853E-4</v>
      </c>
      <c r="T9" s="188">
        <v>-1.9201654706513249E-4</v>
      </c>
      <c r="U9" s="188">
        <v>-2.0148760293547952E-4</v>
      </c>
      <c r="V9" s="188">
        <v>-4.5334132365837387E-4</v>
      </c>
      <c r="W9" s="188">
        <v>-4.2573247661903402E-4</v>
      </c>
      <c r="X9" s="188">
        <v>-1.5729886782149816E-3</v>
      </c>
      <c r="Y9" s="188">
        <v>-2.1742865079626972E-3</v>
      </c>
    </row>
    <row r="10" spans="1:25" x14ac:dyDescent="0.3">
      <c r="B10" s="189" t="s">
        <v>59</v>
      </c>
      <c r="C10" s="190"/>
      <c r="D10" s="188">
        <v>-1.8104941279517561E-5</v>
      </c>
      <c r="E10" s="188">
        <v>-5.4171879619313579E-5</v>
      </c>
      <c r="F10" s="188">
        <v>4.8180575656697755E-5</v>
      </c>
      <c r="G10" s="188">
        <v>8.9091475970137779E-5</v>
      </c>
      <c r="H10" s="188">
        <v>3.5246025337887232E-5</v>
      </c>
      <c r="I10" s="188">
        <v>1.3471050168645249E-4</v>
      </c>
      <c r="J10" s="188">
        <v>2.5427252454246485E-5</v>
      </c>
      <c r="K10" s="188">
        <v>-2.8890571644568652E-5</v>
      </c>
      <c r="L10" s="188">
        <v>-1.0231361818557883E-4</v>
      </c>
      <c r="M10" s="188">
        <v>1.1286907115026779E-4</v>
      </c>
      <c r="N10" s="188">
        <v>1.901614449033584E-4</v>
      </c>
      <c r="O10" s="188">
        <v>3.8399307943426386E-4</v>
      </c>
      <c r="P10" s="188">
        <v>6.7783665125054071E-5</v>
      </c>
      <c r="Q10" s="188">
        <v>1.7251369345783196E-4</v>
      </c>
      <c r="R10" s="188">
        <v>1.1152399505465205E-4</v>
      </c>
      <c r="S10" s="188">
        <v>5.8651844123458474E-5</v>
      </c>
      <c r="T10" s="188">
        <v>-4.667268923141954E-5</v>
      </c>
      <c r="U10" s="188">
        <v>-1.5850310493004116E-5</v>
      </c>
      <c r="V10" s="188">
        <v>-3.529369965357132E-4</v>
      </c>
      <c r="W10" s="188">
        <v>-2.9688745219724755E-4</v>
      </c>
      <c r="X10" s="188">
        <v>-1.2147718572413924E-3</v>
      </c>
      <c r="Y10" s="188">
        <v>-3.3902366819646979E-3</v>
      </c>
    </row>
    <row r="11" spans="1:25" x14ac:dyDescent="0.3">
      <c r="B11" s="186" t="s">
        <v>60</v>
      </c>
      <c r="C11" s="187"/>
      <c r="D11" s="188">
        <v>4.7929042187533355E-5</v>
      </c>
      <c r="E11" s="188">
        <v>6.5819768653607724E-5</v>
      </c>
      <c r="F11" s="188">
        <v>-3.0203446648502386E-5</v>
      </c>
      <c r="G11" s="188">
        <v>2.0795194219935809E-5</v>
      </c>
      <c r="H11" s="188">
        <v>1.1066444380425366E-5</v>
      </c>
      <c r="I11" s="188">
        <v>4.7768243683243838E-5</v>
      </c>
      <c r="J11" s="188">
        <v>1.0068699207321785E-4</v>
      </c>
      <c r="K11" s="188">
        <v>-4.9386756014735411E-6</v>
      </c>
      <c r="L11" s="188">
        <v>-1.1713121052403519E-4</v>
      </c>
      <c r="M11" s="188">
        <v>9.1999752920735034E-5</v>
      </c>
      <c r="N11" s="188">
        <v>1.047622467624798E-4</v>
      </c>
      <c r="O11" s="188">
        <v>2.0178734114861818E-4</v>
      </c>
      <c r="P11" s="188">
        <v>4.2661424328072073E-5</v>
      </c>
      <c r="Q11" s="188">
        <v>-6.4434589108763873E-5</v>
      </c>
      <c r="R11" s="188">
        <v>1.6675937908705585E-4</v>
      </c>
      <c r="S11" s="188">
        <v>2.7491299109039247E-4</v>
      </c>
      <c r="T11" s="188">
        <v>7.0989628432327478E-5</v>
      </c>
      <c r="U11" s="188">
        <v>9.7976720643044857E-5</v>
      </c>
      <c r="V11" s="188">
        <v>-5.5353448542605488E-4</v>
      </c>
      <c r="W11" s="188">
        <v>-8.7527108486118443E-4</v>
      </c>
      <c r="X11" s="188">
        <v>-1.2067112230138566E-3</v>
      </c>
      <c r="Y11" s="188">
        <v>-3.9271708359391866E-3</v>
      </c>
    </row>
    <row r="12" spans="1:25" x14ac:dyDescent="0.3">
      <c r="B12" s="186" t="s">
        <v>61</v>
      </c>
      <c r="C12" s="187"/>
      <c r="D12" s="188">
        <v>-3.4156392619388853E-5</v>
      </c>
      <c r="E12" s="188">
        <v>-9.3745322978233681E-5</v>
      </c>
      <c r="F12" s="188">
        <v>7.9077687803019714E-5</v>
      </c>
      <c r="G12" s="188">
        <v>1.1020422892871196E-4</v>
      </c>
      <c r="H12" s="188">
        <v>4.0974409274197043E-5</v>
      </c>
      <c r="I12" s="188">
        <v>1.7382792206332986E-4</v>
      </c>
      <c r="J12" s="188">
        <v>1.0572538152064936E-5</v>
      </c>
      <c r="K12" s="188">
        <v>-4.0395603154830262E-5</v>
      </c>
      <c r="L12" s="188">
        <v>-1.034514020298305E-4</v>
      </c>
      <c r="M12" s="188">
        <v>1.3614334563571973E-4</v>
      </c>
      <c r="N12" s="188">
        <v>2.2110437069811084E-4</v>
      </c>
      <c r="O12" s="188">
        <v>4.4844317618641938E-4</v>
      </c>
      <c r="P12" s="188">
        <v>7.8708201812549561E-5</v>
      </c>
      <c r="Q12" s="188">
        <v>2.8285600505051356E-4</v>
      </c>
      <c r="R12" s="188">
        <v>7.0650258171989222E-5</v>
      </c>
      <c r="S12" s="188">
        <v>-1.2130394056342197E-5</v>
      </c>
      <c r="T12" s="188">
        <v>-8.0859945893019258E-5</v>
      </c>
      <c r="U12" s="188">
        <v>-2.9970254874278623E-5</v>
      </c>
      <c r="V12" s="188">
        <v>-2.0309586924938117E-4</v>
      </c>
      <c r="W12" s="188">
        <v>-6.5186183134779974E-5</v>
      </c>
      <c r="X12" s="188">
        <v>-1.2328147429685465E-3</v>
      </c>
      <c r="Y12" s="188">
        <v>-3.3245358958682303E-3</v>
      </c>
    </row>
    <row r="13" spans="1:25" x14ac:dyDescent="0.3">
      <c r="B13" s="189" t="s">
        <v>62</v>
      </c>
      <c r="C13" s="190"/>
      <c r="D13" s="188">
        <v>1.4810517729868522E-4</v>
      </c>
      <c r="E13" s="188">
        <v>3.7857753587999809E-5</v>
      </c>
      <c r="F13" s="188">
        <v>-2.0930819103048837E-4</v>
      </c>
      <c r="G13" s="188">
        <v>7.412215875746142E-5</v>
      </c>
      <c r="H13" s="188">
        <v>-5.3417873781103076E-5</v>
      </c>
      <c r="I13" s="188">
        <v>-1.1822206347877895E-5</v>
      </c>
      <c r="J13" s="188">
        <v>-9.2021606090675334E-6</v>
      </c>
      <c r="K13" s="188">
        <v>-9.2260284376555202E-4</v>
      </c>
      <c r="L13" s="188">
        <v>-6.5879785020950266E-4</v>
      </c>
      <c r="M13" s="188">
        <v>-2.8629595884921422E-4</v>
      </c>
      <c r="N13" s="188">
        <v>-5.1580195646117044E-4</v>
      </c>
      <c r="O13" s="188">
        <v>-2.5616437074393872E-4</v>
      </c>
      <c r="P13" s="188">
        <v>-1.8525059774787689E-4</v>
      </c>
      <c r="Q13" s="188">
        <v>1.4127993189294585E-4</v>
      </c>
      <c r="R13" s="188">
        <v>-9.8759180479635056E-5</v>
      </c>
      <c r="S13" s="188">
        <v>-1.8870338105025919E-4</v>
      </c>
      <c r="T13" s="188">
        <v>3.4521042784052547E-4</v>
      </c>
      <c r="U13" s="188">
        <v>-2.6779670976242453E-3</v>
      </c>
      <c r="V13" s="188">
        <v>-2.2490081756820768E-3</v>
      </c>
      <c r="W13" s="188">
        <v>6.0877021492089511E-4</v>
      </c>
      <c r="X13" s="188">
        <v>9.392887921164661E-4</v>
      </c>
      <c r="Y13" s="188">
        <v>-5.4157167257506966E-3</v>
      </c>
    </row>
    <row r="14" spans="1:25" x14ac:dyDescent="0.3">
      <c r="B14" s="189" t="s">
        <v>63</v>
      </c>
      <c r="C14" s="190"/>
      <c r="D14" s="188">
        <v>2.798697153225671E-4</v>
      </c>
      <c r="E14" s="188">
        <v>3.585223999360565E-4</v>
      </c>
      <c r="F14" s="188">
        <v>2.4218752016569312E-4</v>
      </c>
      <c r="G14" s="188">
        <v>-6.4502671513366749E-5</v>
      </c>
      <c r="H14" s="188">
        <v>-1.7754409994250597E-3</v>
      </c>
      <c r="I14" s="188">
        <v>-6.7557741386958803E-4</v>
      </c>
      <c r="J14" s="188">
        <v>-1.0826703821634753E-3</v>
      </c>
      <c r="K14" s="188">
        <v>1.9090899204821099E-4</v>
      </c>
      <c r="L14" s="188">
        <v>6.1094534593264527E-4</v>
      </c>
      <c r="M14" s="188">
        <v>2.7495017359258078E-4</v>
      </c>
      <c r="N14" s="188">
        <v>8.6444064154722611E-4</v>
      </c>
      <c r="O14" s="188">
        <v>7.2747563881381261E-4</v>
      </c>
      <c r="P14" s="188">
        <v>-9.9274103635416111E-6</v>
      </c>
      <c r="Q14" s="188">
        <v>1.5501159542001819E-3</v>
      </c>
      <c r="R14" s="188">
        <v>-1.6557126402271249E-3</v>
      </c>
      <c r="S14" s="188">
        <v>1.581828233754301E-4</v>
      </c>
      <c r="T14" s="188">
        <v>3.3691305594074628E-4</v>
      </c>
      <c r="U14" s="188">
        <v>-1.6380599231271553E-3</v>
      </c>
      <c r="V14" s="188">
        <v>1.3387147993224602E-3</v>
      </c>
      <c r="W14" s="188">
        <v>-2.3551313258025619E-3</v>
      </c>
      <c r="X14" s="188">
        <v>-6.8598495098871615E-3</v>
      </c>
      <c r="Y14" s="188">
        <v>-1.5813220174942133E-2</v>
      </c>
    </row>
    <row r="15" spans="1:25" x14ac:dyDescent="0.3">
      <c r="B15" s="189" t="s">
        <v>64</v>
      </c>
      <c r="C15" s="190"/>
      <c r="D15" s="188">
        <v>8.4243236708614333E-4</v>
      </c>
      <c r="E15" s="188">
        <v>2.7487286609773065E-4</v>
      </c>
      <c r="F15" s="188">
        <v>-1.7222340097444722E-4</v>
      </c>
      <c r="G15" s="188">
        <v>-9.4802686108308443E-4</v>
      </c>
      <c r="H15" s="188">
        <v>2.6145322806492288E-4</v>
      </c>
      <c r="I15" s="188">
        <v>4.8058890567204138E-4</v>
      </c>
      <c r="J15" s="188">
        <v>8.2945777282739108E-4</v>
      </c>
      <c r="K15" s="188">
        <v>5.3659937218064613E-4</v>
      </c>
      <c r="L15" s="188">
        <v>8.8707551179290078E-5</v>
      </c>
      <c r="M15" s="188">
        <v>7.5858327593048003E-5</v>
      </c>
      <c r="N15" s="188">
        <v>-1.9256826002644889E-4</v>
      </c>
      <c r="O15" s="188">
        <v>-3.1282726428993879E-4</v>
      </c>
      <c r="P15" s="188">
        <v>1.6789552812634945E-4</v>
      </c>
      <c r="Q15" s="188">
        <v>-4.9148325120029757E-4</v>
      </c>
      <c r="R15" s="188">
        <v>-1.1029227484415927E-5</v>
      </c>
      <c r="S15" s="188">
        <v>-2.8786424392147625E-3</v>
      </c>
      <c r="T15" s="188">
        <v>-1.5542982896807889E-3</v>
      </c>
      <c r="U15" s="188">
        <v>-3.1987837030467148E-4</v>
      </c>
      <c r="V15" s="188">
        <v>6.5921985093586599E-5</v>
      </c>
      <c r="W15" s="188">
        <v>1.8387142907430043E-3</v>
      </c>
      <c r="X15" s="188">
        <v>-1.3111453461502887E-3</v>
      </c>
      <c r="Y15" s="188">
        <v>-3.13854180254447E-3</v>
      </c>
    </row>
    <row r="16" spans="1:25" x14ac:dyDescent="0.3">
      <c r="B16" s="186" t="s">
        <v>65</v>
      </c>
      <c r="C16" s="187"/>
      <c r="D16" s="188">
        <v>4.1843777116290504E-4</v>
      </c>
      <c r="E16" s="188">
        <v>3.5085902947495917E-4</v>
      </c>
      <c r="F16" s="188">
        <v>-1.9808551614897141E-4</v>
      </c>
      <c r="G16" s="188">
        <v>-2.2028456517708683E-4</v>
      </c>
      <c r="H16" s="188">
        <v>1.6914378409227382E-5</v>
      </c>
      <c r="I16" s="188">
        <v>2.9679774156710081E-4</v>
      </c>
      <c r="J16" s="188">
        <v>3.6934188492354636E-4</v>
      </c>
      <c r="K16" s="188">
        <v>2.6576524139887425E-4</v>
      </c>
      <c r="L16" s="188">
        <v>-8.1873690099487639E-4</v>
      </c>
      <c r="M16" s="188">
        <v>-1.9451432259964818E-4</v>
      </c>
      <c r="N16" s="188">
        <v>-7.1102808686906993E-4</v>
      </c>
      <c r="O16" s="188">
        <v>-6.8185850725577257E-4</v>
      </c>
      <c r="P16" s="188">
        <v>-6.4074813396208796E-5</v>
      </c>
      <c r="Q16" s="188">
        <v>-1.133691623798061E-3</v>
      </c>
      <c r="R16" s="188">
        <v>-7.7080231336956739E-4</v>
      </c>
      <c r="S16" s="188">
        <v>-1.9235297954651731E-3</v>
      </c>
      <c r="T16" s="188">
        <v>-2.5411082438945298E-3</v>
      </c>
      <c r="U16" s="188">
        <v>-1.9530150456346096E-3</v>
      </c>
      <c r="V16" s="188">
        <v>-2.8690213472755133E-3</v>
      </c>
      <c r="W16" s="188">
        <v>-2.133941999600375E-3</v>
      </c>
      <c r="X16" s="188">
        <v>-2.9051352251250329E-3</v>
      </c>
      <c r="Y16" s="188">
        <v>-6.0766230169783109E-3</v>
      </c>
    </row>
    <row r="17" spans="1:30" x14ac:dyDescent="0.3">
      <c r="B17" s="186" t="s">
        <v>66</v>
      </c>
      <c r="C17" s="187"/>
      <c r="D17" s="191">
        <v>1.6987532789181081E-3</v>
      </c>
      <c r="E17" s="191">
        <v>1.1471883963887208E-4</v>
      </c>
      <c r="F17" s="191">
        <v>-1.2183317413760886E-4</v>
      </c>
      <c r="G17" s="191">
        <v>-2.3557766099652211E-3</v>
      </c>
      <c r="H17" s="191">
        <v>6.8646288609341966E-4</v>
      </c>
      <c r="I17" s="191">
        <v>8.222509785806853E-4</v>
      </c>
      <c r="J17" s="191">
        <v>1.6875668250746489E-3</v>
      </c>
      <c r="K17" s="191">
        <v>9.9194826750403919E-4</v>
      </c>
      <c r="L17" s="191">
        <v>1.7143552501590609E-3</v>
      </c>
      <c r="M17" s="191">
        <v>5.6178139257956339E-4</v>
      </c>
      <c r="N17" s="191">
        <v>7.7665712395158515E-4</v>
      </c>
      <c r="O17" s="191">
        <v>4.7782286243847061E-4</v>
      </c>
      <c r="P17" s="191">
        <v>6.0762006405834512E-4</v>
      </c>
      <c r="Q17" s="191">
        <v>5.1183325605652641E-4</v>
      </c>
      <c r="R17" s="191">
        <v>1.3501022665540763E-3</v>
      </c>
      <c r="S17" s="191">
        <v>-4.5911243951631819E-3</v>
      </c>
      <c r="T17" s="191">
        <v>1.6921954893645008E-4</v>
      </c>
      <c r="U17" s="191">
        <v>2.5415735224900704E-3</v>
      </c>
      <c r="V17" s="191">
        <v>5.5688481058069339E-3</v>
      </c>
      <c r="W17" s="191">
        <v>8.6025767800856912E-3</v>
      </c>
      <c r="X17" s="191">
        <v>1.4770474156582392E-3</v>
      </c>
      <c r="Y17" s="191">
        <v>2.2549713563198015E-3</v>
      </c>
    </row>
    <row r="18" spans="1:30" x14ac:dyDescent="0.3">
      <c r="B18" s="192" t="s">
        <v>67</v>
      </c>
      <c r="C18" s="193"/>
      <c r="D18" s="194">
        <v>-7.0020269954396142E-5</v>
      </c>
      <c r="E18" s="194">
        <v>-1.408343234599041E-5</v>
      </c>
      <c r="F18" s="194">
        <v>7.3113989729423068E-5</v>
      </c>
      <c r="G18" s="194">
        <v>-3.8439860823635819E-5</v>
      </c>
      <c r="H18" s="194">
        <v>-3.561091954640272E-5</v>
      </c>
      <c r="I18" s="194">
        <v>4.9866419942867779E-5</v>
      </c>
      <c r="J18" s="194">
        <v>-2.0209386088709813E-5</v>
      </c>
      <c r="K18" s="194">
        <v>8.4622492997121768E-5</v>
      </c>
      <c r="L18" s="194">
        <v>-8.4135832962628498E-5</v>
      </c>
      <c r="M18" s="194">
        <v>-8.6403426119652238E-5</v>
      </c>
      <c r="N18" s="194">
        <v>-1.7729895384843708E-5</v>
      </c>
      <c r="O18" s="194">
        <v>1.4220068793768803E-4</v>
      </c>
      <c r="P18" s="194">
        <v>-1.1623815692196615E-6</v>
      </c>
      <c r="Q18" s="194">
        <v>1.111011977963372E-4</v>
      </c>
      <c r="R18" s="194">
        <v>6.4438551368173336E-6</v>
      </c>
      <c r="S18" s="194">
        <v>-2.3983675957395256E-4</v>
      </c>
      <c r="T18" s="194">
        <v>6.3605589455639766E-4</v>
      </c>
      <c r="U18" s="194">
        <v>-2.68507699303977E-4</v>
      </c>
      <c r="V18" s="194">
        <v>-1.3225612075506987E-5</v>
      </c>
      <c r="W18" s="194">
        <v>8.4058667523678743E-4</v>
      </c>
      <c r="X18" s="194">
        <v>-4.1499951034673632E-4</v>
      </c>
      <c r="Y18" s="194">
        <v>-3.7332492104102943E-4</v>
      </c>
    </row>
    <row r="19" spans="1:30" x14ac:dyDescent="0.3">
      <c r="B19" s="189" t="s">
        <v>68</v>
      </c>
      <c r="C19" s="190"/>
      <c r="D19" s="188">
        <v>-1.6087186682778309E-7</v>
      </c>
      <c r="E19" s="188">
        <v>-4.2046214629998246E-6</v>
      </c>
      <c r="F19" s="188">
        <v>1.5947438434027461E-5</v>
      </c>
      <c r="G19" s="188">
        <v>1.9957980624152327E-5</v>
      </c>
      <c r="H19" s="188">
        <v>9.7689763376429539E-6</v>
      </c>
      <c r="I19" s="188">
        <v>8.2987099981224333E-5</v>
      </c>
      <c r="J19" s="188">
        <v>1.3373260985938273E-5</v>
      </c>
      <c r="K19" s="188">
        <v>-3.9145183865496591E-6</v>
      </c>
      <c r="L19" s="188">
        <v>-1.1676642958535766E-5</v>
      </c>
      <c r="M19" s="188">
        <v>2.7292787112553896E-6</v>
      </c>
      <c r="N19" s="188">
        <v>1.0026178363320426E-5</v>
      </c>
      <c r="O19" s="188">
        <v>7.447319488362858E-5</v>
      </c>
      <c r="P19" s="188">
        <v>1.7614605436255815E-5</v>
      </c>
      <c r="Q19" s="188">
        <v>5.3745736056765026E-5</v>
      </c>
      <c r="R19" s="188">
        <v>-1.3767335005732129E-4</v>
      </c>
      <c r="S19" s="188">
        <v>1.0793415775878223E-4</v>
      </c>
      <c r="T19" s="188">
        <v>1.048514857177274E-3</v>
      </c>
      <c r="U19" s="188">
        <v>-7.6653832883133433E-5</v>
      </c>
      <c r="V19" s="188">
        <v>-8.4545687773718292E-5</v>
      </c>
      <c r="W19" s="188">
        <v>1.2285618191647529E-3</v>
      </c>
      <c r="X19" s="188">
        <v>-5.8327206331088011E-4</v>
      </c>
      <c r="Y19" s="188">
        <v>1.2170852339234983E-3</v>
      </c>
    </row>
    <row r="20" spans="1:30" ht="15" customHeight="1" x14ac:dyDescent="0.3">
      <c r="B20" s="186" t="s">
        <v>69</v>
      </c>
      <c r="C20" s="187"/>
      <c r="D20" s="188">
        <v>3.3629830968884278E-6</v>
      </c>
      <c r="E20" s="188">
        <v>4.0440083770576507E-7</v>
      </c>
      <c r="F20" s="188">
        <v>2.8219624890191142E-6</v>
      </c>
      <c r="G20" s="188">
        <v>4.3206576094689808E-7</v>
      </c>
      <c r="H20" s="188">
        <v>-3.3271203389029225E-6</v>
      </c>
      <c r="I20" s="188">
        <v>3.5808880447518732E-6</v>
      </c>
      <c r="J20" s="188">
        <v>-4.3511492231473881E-7</v>
      </c>
      <c r="K20" s="188">
        <v>-9.8344662113891701E-7</v>
      </c>
      <c r="L20" s="188">
        <v>-8.4233039515657637E-6</v>
      </c>
      <c r="M20" s="188">
        <v>-5.9281434864333349E-6</v>
      </c>
      <c r="N20" s="188">
        <v>5.6410548423535545E-6</v>
      </c>
      <c r="O20" s="188">
        <v>1.2704298930188429E-5</v>
      </c>
      <c r="P20" s="188">
        <v>9.2891272074346887E-7</v>
      </c>
      <c r="Q20" s="188">
        <v>6.6217580870553405E-5</v>
      </c>
      <c r="R20" s="188">
        <v>3.4347413007118632E-6</v>
      </c>
      <c r="S20" s="188">
        <v>-2.4813506675158692E-5</v>
      </c>
      <c r="T20" s="188">
        <v>3.2635409700443319E-5</v>
      </c>
      <c r="U20" s="188">
        <v>3.2047026799375544E-5</v>
      </c>
      <c r="V20" s="188">
        <v>-2.2258000142438839E-5</v>
      </c>
      <c r="W20" s="188">
        <v>9.3895999064841362E-7</v>
      </c>
      <c r="X20" s="188">
        <v>-9.5576683085685232E-5</v>
      </c>
      <c r="Y20" s="188">
        <v>1.089437324059972E-4</v>
      </c>
    </row>
    <row r="21" spans="1:30" x14ac:dyDescent="0.3">
      <c r="B21" s="186" t="s">
        <v>70</v>
      </c>
      <c r="C21" s="187"/>
      <c r="D21" s="188">
        <v>-5.1766794648244741E-5</v>
      </c>
      <c r="E21" s="188">
        <v>-6.3058649586666959E-5</v>
      </c>
      <c r="F21" s="188">
        <v>1.8183925307102555E-4</v>
      </c>
      <c r="G21" s="188">
        <v>2.6092641227726254E-4</v>
      </c>
      <c r="H21" s="188">
        <v>1.8425500220242697E-4</v>
      </c>
      <c r="I21" s="188">
        <v>1.1784224941140398E-3</v>
      </c>
      <c r="J21" s="188">
        <v>2.026438521636198E-4</v>
      </c>
      <c r="K21" s="188">
        <v>-4.6219432144223305E-5</v>
      </c>
      <c r="L21" s="188">
        <v>-5.6134351891001799E-5</v>
      </c>
      <c r="M21" s="188">
        <v>1.2462560876969064E-4</v>
      </c>
      <c r="N21" s="188">
        <v>7.3711756914285331E-5</v>
      </c>
      <c r="O21" s="188">
        <v>9.3103517885784193E-4</v>
      </c>
      <c r="P21" s="188">
        <v>2.4499814231027095E-4</v>
      </c>
      <c r="Q21" s="188">
        <v>-1.1382969671458465E-4</v>
      </c>
      <c r="R21" s="188">
        <v>-2.0389474663854434E-3</v>
      </c>
      <c r="S21" s="188">
        <v>1.9827415404738424E-3</v>
      </c>
      <c r="T21" s="188">
        <v>1.6978900865873836E-2</v>
      </c>
      <c r="U21" s="188">
        <v>-1.7045261059943639E-3</v>
      </c>
      <c r="V21" s="188">
        <v>-1.0402029654421607E-3</v>
      </c>
      <c r="W21" s="188">
        <v>1.9586489241225413E-2</v>
      </c>
      <c r="X21" s="188">
        <v>-7.8651989603896189E-3</v>
      </c>
      <c r="Y21" s="188">
        <v>1.9671477260869707E-2</v>
      </c>
    </row>
    <row r="22" spans="1:30" x14ac:dyDescent="0.3">
      <c r="B22" s="195" t="s">
        <v>71</v>
      </c>
      <c r="C22" s="196"/>
      <c r="D22" s="197">
        <v>-3.1435103051224988E-4</v>
      </c>
      <c r="E22" s="197">
        <v>-4.6936439341394021E-5</v>
      </c>
      <c r="F22" s="197">
        <v>2.3977577949541029E-4</v>
      </c>
      <c r="G22" s="197">
        <v>-2.1577893138113868E-4</v>
      </c>
      <c r="H22" s="197">
        <v>-1.7271055387457768E-4</v>
      </c>
      <c r="I22" s="197">
        <v>-5.07340071438378E-5</v>
      </c>
      <c r="J22" s="197">
        <v>-1.220907022340123E-4</v>
      </c>
      <c r="K22" s="197">
        <v>3.6487367762827461E-4</v>
      </c>
      <c r="L22" s="197">
        <v>-3.0813283182151707E-4</v>
      </c>
      <c r="M22" s="197">
        <v>-3.7411454741298478E-4</v>
      </c>
      <c r="N22" s="197">
        <v>-1.093278921429075E-4</v>
      </c>
      <c r="O22" s="197">
        <v>3.6581301052285298E-4</v>
      </c>
      <c r="P22" s="197">
        <v>-6.0452761644791408E-5</v>
      </c>
      <c r="Q22" s="197">
        <v>2.8045157608191928E-4</v>
      </c>
      <c r="R22" s="197">
        <v>4.4902586399309108E-4</v>
      </c>
      <c r="S22" s="197">
        <v>-1.2831589649159314E-3</v>
      </c>
      <c r="T22" s="197">
        <v>-6.4090102841563024E-4</v>
      </c>
      <c r="U22" s="197">
        <v>-8.8056821864634927E-4</v>
      </c>
      <c r="V22" s="197">
        <v>2.0374652288102091E-4</v>
      </c>
      <c r="W22" s="197">
        <v>-3.8291081499441937E-4</v>
      </c>
      <c r="X22" s="197">
        <v>1.4587015490463706E-4</v>
      </c>
      <c r="Y22" s="197">
        <v>-5.3839057897738796E-3</v>
      </c>
    </row>
    <row r="23" spans="1:30" x14ac:dyDescent="0.3">
      <c r="B23" s="198"/>
      <c r="C23" s="198"/>
      <c r="D23" s="199"/>
      <c r="E23" s="199"/>
      <c r="F23" s="199"/>
      <c r="G23" s="199"/>
      <c r="H23" s="199"/>
      <c r="I23" s="199"/>
      <c r="J23" s="199"/>
      <c r="K23" s="199"/>
      <c r="L23" s="199"/>
      <c r="M23" s="199"/>
      <c r="N23" s="199"/>
      <c r="O23" s="199"/>
      <c r="P23" s="199"/>
      <c r="Q23" s="199"/>
    </row>
    <row r="24" spans="1:30" x14ac:dyDescent="0.3">
      <c r="R24" s="200"/>
      <c r="S24" s="200"/>
      <c r="T24" s="201"/>
    </row>
    <row r="25" spans="1:30" ht="15.5" x14ac:dyDescent="0.3">
      <c r="A25" s="176" t="s">
        <v>72</v>
      </c>
      <c r="B25" s="177"/>
      <c r="C25" s="177"/>
      <c r="D25" s="177"/>
      <c r="E25" s="177"/>
      <c r="F25" s="177"/>
      <c r="G25" s="177"/>
      <c r="H25" s="177"/>
      <c r="I25" s="177"/>
      <c r="J25" s="177"/>
      <c r="K25" s="177"/>
      <c r="L25" s="177"/>
      <c r="M25" s="177"/>
      <c r="X25"/>
    </row>
    <row r="27" spans="1:30" ht="13.5" customHeight="1" x14ac:dyDescent="0.3">
      <c r="B27" s="202" t="s">
        <v>73</v>
      </c>
      <c r="C27" s="202"/>
      <c r="D27" s="202"/>
      <c r="E27" s="202"/>
      <c r="F27" s="202"/>
      <c r="G27" s="202"/>
      <c r="H27" s="202"/>
      <c r="I27" s="202"/>
      <c r="J27" s="202"/>
      <c r="K27" s="202"/>
      <c r="L27" s="202"/>
      <c r="M27" s="202"/>
    </row>
    <row r="28" spans="1:30" ht="13.5" customHeight="1" thickBot="1" x14ac:dyDescent="0.35">
      <c r="B28" s="202"/>
      <c r="C28" s="202"/>
      <c r="D28" s="202"/>
      <c r="E28" s="202"/>
      <c r="F28" s="202"/>
      <c r="G28" s="202"/>
      <c r="H28" s="202"/>
      <c r="I28" s="202"/>
      <c r="J28" s="202"/>
      <c r="K28" s="202"/>
      <c r="L28" s="202"/>
      <c r="P28" s="202"/>
    </row>
    <row r="29" spans="1:30" ht="32.25" customHeight="1" thickBot="1" x14ac:dyDescent="0.35">
      <c r="D29" s="203" t="s">
        <v>74</v>
      </c>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5"/>
    </row>
    <row r="30" spans="1:30" s="206" customFormat="1" ht="23.25" customHeight="1" thickBot="1" x14ac:dyDescent="0.35">
      <c r="C30" s="207" t="s">
        <v>75</v>
      </c>
      <c r="D30" s="208" t="s">
        <v>76</v>
      </c>
      <c r="E30" s="209">
        <v>44562</v>
      </c>
      <c r="F30" s="209">
        <v>44593</v>
      </c>
      <c r="G30" s="209">
        <v>44621</v>
      </c>
      <c r="H30" s="209">
        <v>44652</v>
      </c>
      <c r="I30" s="209">
        <v>44682</v>
      </c>
      <c r="J30" s="209">
        <v>44713</v>
      </c>
      <c r="K30" s="209">
        <v>44743</v>
      </c>
      <c r="L30" s="209">
        <v>44774</v>
      </c>
      <c r="M30" s="209">
        <v>44805</v>
      </c>
      <c r="N30" s="209">
        <v>44835</v>
      </c>
      <c r="O30" s="209">
        <v>44866</v>
      </c>
      <c r="P30" s="209">
        <v>44896</v>
      </c>
      <c r="Q30" s="210" t="s">
        <v>77</v>
      </c>
      <c r="R30" s="209">
        <v>44927</v>
      </c>
      <c r="S30" s="209">
        <v>44958</v>
      </c>
      <c r="T30" s="209">
        <v>44986</v>
      </c>
      <c r="U30" s="209">
        <v>45017</v>
      </c>
      <c r="V30" s="209">
        <v>45047</v>
      </c>
      <c r="W30" s="209">
        <v>45078</v>
      </c>
      <c r="X30" s="209">
        <v>45108</v>
      </c>
      <c r="Y30" s="209">
        <v>45139</v>
      </c>
      <c r="Z30" s="209">
        <v>45170</v>
      </c>
      <c r="AA30" s="209">
        <v>45200</v>
      </c>
      <c r="AB30" s="209">
        <v>45231</v>
      </c>
      <c r="AC30" s="209">
        <v>45261</v>
      </c>
      <c r="AD30" s="210" t="s">
        <v>78</v>
      </c>
    </row>
    <row r="31" spans="1:30" x14ac:dyDescent="0.3">
      <c r="C31" s="211">
        <v>44197</v>
      </c>
      <c r="D31" s="212">
        <v>425.99261833178747</v>
      </c>
      <c r="E31" s="213">
        <v>0.10787322281129264</v>
      </c>
      <c r="F31" s="213">
        <v>6.5487057234690838E-2</v>
      </c>
      <c r="G31" s="213">
        <v>8.6195708606737753E-2</v>
      </c>
      <c r="H31" s="213">
        <v>-1.9582907525546034E-2</v>
      </c>
      <c r="I31" s="213">
        <v>-1.8976993567889622E-2</v>
      </c>
      <c r="J31" s="213">
        <v>3.697821454949235E-2</v>
      </c>
      <c r="K31" s="213">
        <v>-1.5299170732930634E-2</v>
      </c>
      <c r="L31" s="213">
        <v>-2.6012213161379805E-2</v>
      </c>
      <c r="M31" s="213">
        <v>6.0310729135153451E-3</v>
      </c>
      <c r="N31" s="213">
        <v>-6.1184634888320488E-2</v>
      </c>
      <c r="O31" s="213">
        <v>0.14432793321782356</v>
      </c>
      <c r="P31" s="213">
        <v>-0.12131222651561302</v>
      </c>
      <c r="Q31" s="214">
        <f>SUM(E31:P31)</f>
        <v>0.18452506294187287</v>
      </c>
      <c r="R31" s="213">
        <v>2.883996259555488E-2</v>
      </c>
      <c r="S31" s="213">
        <v>3.4965955649511216E-2</v>
      </c>
      <c r="T31" s="213">
        <v>-0.27169253166965746</v>
      </c>
      <c r="U31" s="213">
        <v>8.0873699999983728E-2</v>
      </c>
      <c r="V31" s="213">
        <v>3.4213489999956437E-2</v>
      </c>
      <c r="W31" s="213">
        <v>4.1504879999763489E-2</v>
      </c>
      <c r="X31" s="213">
        <v>6.39356900002781E-2</v>
      </c>
      <c r="Y31" s="213">
        <v>6.0285300000373354E-3</v>
      </c>
      <c r="Z31" s="213">
        <v>1.4323489999753747E-2</v>
      </c>
      <c r="AA31" s="213">
        <v>1.2377230000197414E-2</v>
      </c>
      <c r="AB31" s="213">
        <v>-8.7063999995962149E-4</v>
      </c>
      <c r="AC31" s="213">
        <v>4.340507999984311E-2</v>
      </c>
      <c r="AD31" s="214">
        <f t="shared" ref="AD31:AD65" si="0">Q31+SUM(R31:AC31)</f>
        <v>0.27242989951713525</v>
      </c>
    </row>
    <row r="32" spans="1:30" x14ac:dyDescent="0.3">
      <c r="C32" s="211">
        <v>44228</v>
      </c>
      <c r="D32" s="212">
        <v>393.12977532361197</v>
      </c>
      <c r="E32" s="213">
        <v>6.4730242056157294E-2</v>
      </c>
      <c r="F32" s="213">
        <v>1.1816365210847835E-2</v>
      </c>
      <c r="G32" s="213">
        <v>0.16893030697542599</v>
      </c>
      <c r="H32" s="213">
        <v>1.8680411596960766E-4</v>
      </c>
      <c r="I32" s="213">
        <v>-1.5735312120455092E-3</v>
      </c>
      <c r="J32" s="213">
        <v>4.0130247435740785E-2</v>
      </c>
      <c r="K32" s="213">
        <v>-1.164188693445567E-2</v>
      </c>
      <c r="L32" s="213">
        <v>2.8491030291661446E-2</v>
      </c>
      <c r="M32" s="213">
        <v>-3.6679733144637794E-2</v>
      </c>
      <c r="N32" s="213">
        <v>-7.4876612466141523E-3</v>
      </c>
      <c r="O32" s="213">
        <v>-2.7460695962020054E-2</v>
      </c>
      <c r="P32" s="213">
        <v>-2.2577446356194741E-2</v>
      </c>
      <c r="Q32" s="214">
        <f t="shared" ref="Q32:Q42" si="1">SUM(E32:P32)</f>
        <v>0.20686404122983504</v>
      </c>
      <c r="R32" s="213">
        <v>6.1590906757942321E-3</v>
      </c>
      <c r="S32" s="213">
        <v>1.3612226523036952E-2</v>
      </c>
      <c r="T32" s="213">
        <v>-2.5587893047713806E-3</v>
      </c>
      <c r="U32" s="213">
        <v>-0.11469561787964722</v>
      </c>
      <c r="V32" s="213">
        <v>1.319197000003669E-2</v>
      </c>
      <c r="W32" s="213">
        <v>4.0963499995996244E-3</v>
      </c>
      <c r="X32" s="213">
        <v>-5.3080699996144176E-3</v>
      </c>
      <c r="Y32" s="213">
        <v>8.0131500000106826E-3</v>
      </c>
      <c r="Z32" s="213">
        <v>1.0981789999846114E-2</v>
      </c>
      <c r="AA32" s="213">
        <v>8.0696000014768288E-4</v>
      </c>
      <c r="AB32" s="213">
        <v>2.7232799999410418E-3</v>
      </c>
      <c r="AC32" s="213">
        <v>3.6973200000716133E-3</v>
      </c>
      <c r="AD32" s="214">
        <f t="shared" si="0"/>
        <v>0.14758370124428666</v>
      </c>
    </row>
    <row r="33" spans="3:30" x14ac:dyDescent="0.3">
      <c r="C33" s="211">
        <v>44256</v>
      </c>
      <c r="D33" s="212">
        <v>456.5083311375779</v>
      </c>
      <c r="E33" s="213">
        <v>1.2606488659230308E-3</v>
      </c>
      <c r="F33" s="213">
        <v>7.7948490783626312E-2</v>
      </c>
      <c r="G33" s="213">
        <v>0.61418507127257271</v>
      </c>
      <c r="H33" s="213">
        <v>-4.960198929489934E-2</v>
      </c>
      <c r="I33" s="213">
        <v>-5.8976970940932461E-2</v>
      </c>
      <c r="J33" s="213">
        <v>2.733561957143138E-2</v>
      </c>
      <c r="K33" s="213">
        <v>-4.0021413111048787E-2</v>
      </c>
      <c r="L33" s="213">
        <v>-3.5019213330883758E-2</v>
      </c>
      <c r="M33" s="213">
        <v>2.4361275370949897E-2</v>
      </c>
      <c r="N33" s="213">
        <v>-7.6714396079580638E-2</v>
      </c>
      <c r="O33" s="213">
        <v>-4.6580303221105623E-2</v>
      </c>
      <c r="P33" s="213">
        <v>-2.1920799665622326E-3</v>
      </c>
      <c r="Q33" s="214">
        <f t="shared" si="1"/>
        <v>0.43598473991949049</v>
      </c>
      <c r="R33" s="213">
        <v>-4.0414897715493225E-2</v>
      </c>
      <c r="S33" s="213">
        <v>5.599102886833407E-3</v>
      </c>
      <c r="T33" s="213">
        <v>-9.4017507510670839E-3</v>
      </c>
      <c r="U33" s="213">
        <v>1.7327443937517728E-2</v>
      </c>
      <c r="V33" s="213">
        <v>-0.18077946445635007</v>
      </c>
      <c r="W33" s="213">
        <v>1.1798819999683019E-2</v>
      </c>
      <c r="X33" s="213">
        <v>5.5943100002764368E-3</v>
      </c>
      <c r="Y33" s="213">
        <v>1.4723509999953421E-2</v>
      </c>
      <c r="Z33" s="213">
        <v>6.5140899998255009E-3</v>
      </c>
      <c r="AA33" s="213">
        <v>8.0262000001312117E-3</v>
      </c>
      <c r="AB33" s="213">
        <v>1.5067150000163565E-2</v>
      </c>
      <c r="AC33" s="213">
        <v>7.5002399998993496E-3</v>
      </c>
      <c r="AD33" s="214">
        <f t="shared" si="0"/>
        <v>0.29753949382086375</v>
      </c>
    </row>
    <row r="34" spans="3:30" x14ac:dyDescent="0.3">
      <c r="C34" s="211">
        <v>44287</v>
      </c>
      <c r="D34" s="212">
        <v>430.01119017959803</v>
      </c>
      <c r="E34" s="213">
        <v>4.9435345782399054E-2</v>
      </c>
      <c r="F34" s="213">
        <v>-2.8891996992683744E-2</v>
      </c>
      <c r="G34" s="213">
        <v>0.54696290063242259</v>
      </c>
      <c r="H34" s="213">
        <v>-5.6502680347364276E-2</v>
      </c>
      <c r="I34" s="213">
        <v>0.17122233983280921</v>
      </c>
      <c r="J34" s="213">
        <v>7.3350365422982122E-2</v>
      </c>
      <c r="K34" s="213">
        <v>-1.2584878869688509E-2</v>
      </c>
      <c r="L34" s="213">
        <v>3.3840493428954233E-2</v>
      </c>
      <c r="M34" s="213">
        <v>-8.200103877913989E-2</v>
      </c>
      <c r="N34" s="213">
        <v>-1.390060492366274E-2</v>
      </c>
      <c r="O34" s="213">
        <v>2.6187911159524901E-2</v>
      </c>
      <c r="P34" s="213">
        <v>3.1176785363641102E-2</v>
      </c>
      <c r="Q34" s="214">
        <f t="shared" si="1"/>
        <v>0.73829494171019405</v>
      </c>
      <c r="R34" s="213">
        <v>-2.2451092880146462E-2</v>
      </c>
      <c r="S34" s="213">
        <v>2.3018698861335452E-2</v>
      </c>
      <c r="T34" s="213">
        <v>-1.4411896569470173E-2</v>
      </c>
      <c r="U34" s="213">
        <v>3.1679827540074257E-3</v>
      </c>
      <c r="V34" s="213">
        <v>-6.3836604585844725E-2</v>
      </c>
      <c r="W34" s="213">
        <v>-0.21434801376744872</v>
      </c>
      <c r="X34" s="213">
        <v>1.3685700000053203E-2</v>
      </c>
      <c r="Y34" s="213">
        <v>1.9859130000043024E-2</v>
      </c>
      <c r="Z34" s="213">
        <v>3.5444499999357504E-3</v>
      </c>
      <c r="AA34" s="213">
        <v>1.2081409999950665E-2</v>
      </c>
      <c r="AB34" s="213">
        <v>7.7362799999605159E-3</v>
      </c>
      <c r="AC34" s="213">
        <v>-2.0049690000007558E-2</v>
      </c>
      <c r="AD34" s="214">
        <f t="shared" si="0"/>
        <v>0.48629129552256245</v>
      </c>
    </row>
    <row r="35" spans="3:30" x14ac:dyDescent="0.3">
      <c r="C35" s="211">
        <v>44317</v>
      </c>
      <c r="D35" s="212">
        <v>411.89871048536617</v>
      </c>
      <c r="E35" s="213">
        <v>1.6759651626330196E-3</v>
      </c>
      <c r="F35" s="213">
        <v>0.12835922021218948</v>
      </c>
      <c r="G35" s="213">
        <v>-1.7623857552223399E-2</v>
      </c>
      <c r="H35" s="213">
        <v>2.7739754638901104E-2</v>
      </c>
      <c r="I35" s="213">
        <v>0.19670072877369194</v>
      </c>
      <c r="J35" s="213">
        <v>5.8058942992545326E-2</v>
      </c>
      <c r="K35" s="213">
        <v>-1.2945944559476175E-2</v>
      </c>
      <c r="L35" s="213">
        <v>5.3029742177216121E-2</v>
      </c>
      <c r="M35" s="213">
        <v>3.810129061241696E-2</v>
      </c>
      <c r="N35" s="213">
        <v>1.3682653278181078E-2</v>
      </c>
      <c r="O35" s="213">
        <v>1.0839888740463266E-2</v>
      </c>
      <c r="P35" s="213">
        <v>7.7341967499876318E-2</v>
      </c>
      <c r="Q35" s="214">
        <f t="shared" si="1"/>
        <v>0.57496035197641504</v>
      </c>
      <c r="R35" s="213">
        <v>2.4587555736843569E-3</v>
      </c>
      <c r="S35" s="213">
        <v>-1.5907264226484585E-3</v>
      </c>
      <c r="T35" s="213">
        <v>-1.3804764006977166E-3</v>
      </c>
      <c r="U35" s="213">
        <v>2.1419706743586175E-3</v>
      </c>
      <c r="V35" s="213">
        <v>8.8054591014383732E-3</v>
      </c>
      <c r="W35" s="213">
        <v>-8.0734160976589919E-3</v>
      </c>
      <c r="X35" s="213">
        <v>-9.0270779999798378E-2</v>
      </c>
      <c r="Y35" s="213">
        <v>1.0829530000023624E-2</v>
      </c>
      <c r="Z35" s="213">
        <v>1.0826219999955811E-2</v>
      </c>
      <c r="AA35" s="213">
        <v>2.3199050000016541E-2</v>
      </c>
      <c r="AB35" s="213">
        <v>2.5242700000376317E-3</v>
      </c>
      <c r="AC35" s="213">
        <v>1.1242979999963154E-2</v>
      </c>
      <c r="AD35" s="214">
        <f t="shared" si="0"/>
        <v>0.5456731884050896</v>
      </c>
    </row>
    <row r="36" spans="3:30" x14ac:dyDescent="0.3">
      <c r="C36" s="211">
        <v>44348</v>
      </c>
      <c r="D36" s="212">
        <v>429.48509566716609</v>
      </c>
      <c r="E36" s="213">
        <v>0.13712648425610041</v>
      </c>
      <c r="F36" s="213">
        <v>0.22384092145290424</v>
      </c>
      <c r="G36" s="213">
        <v>0.19253397709991305</v>
      </c>
      <c r="H36" s="213">
        <v>6.6720049856201058E-2</v>
      </c>
      <c r="I36" s="213">
        <v>9.1917538663665255E-2</v>
      </c>
      <c r="J36" s="213">
        <v>0.2260498874322252</v>
      </c>
      <c r="K36" s="213">
        <v>6.745463120137174E-2</v>
      </c>
      <c r="L36" s="213">
        <v>3.5458773453683534E-2</v>
      </c>
      <c r="M36" s="213">
        <v>-3.9844010405545305E-3</v>
      </c>
      <c r="N36" s="213">
        <v>9.2589583845722245E-2</v>
      </c>
      <c r="O36" s="213">
        <v>-7.7621501070552767E-3</v>
      </c>
      <c r="P36" s="213">
        <v>3.1870181432736899E-2</v>
      </c>
      <c r="Q36" s="214">
        <f t="shared" si="1"/>
        <v>1.1538154775469138</v>
      </c>
      <c r="R36" s="213">
        <v>2.3599409696203111E-2</v>
      </c>
      <c r="S36" s="213">
        <v>2.2401448590130713E-2</v>
      </c>
      <c r="T36" s="213">
        <v>1.6570084117688566E-2</v>
      </c>
      <c r="U36" s="213">
        <v>7.4995055324507121E-3</v>
      </c>
      <c r="V36" s="213">
        <v>1.0831318063026174E-2</v>
      </c>
      <c r="W36" s="213">
        <v>-1.0742733858933207E-2</v>
      </c>
      <c r="X36" s="213">
        <v>2.7223999895625184E-2</v>
      </c>
      <c r="Y36" s="213">
        <v>-0.12439059989532097</v>
      </c>
      <c r="Z36" s="213">
        <v>1.9911309999883997E-2</v>
      </c>
      <c r="AA36" s="213">
        <v>1.0926790000155506E-2</v>
      </c>
      <c r="AB36" s="213">
        <v>2.0863100000951817E-3</v>
      </c>
      <c r="AC36" s="213">
        <v>1.443039999986695E-2</v>
      </c>
      <c r="AD36" s="214">
        <f t="shared" si="0"/>
        <v>1.1741627196877857</v>
      </c>
    </row>
    <row r="37" spans="3:30" x14ac:dyDescent="0.3">
      <c r="C37" s="211">
        <v>44378</v>
      </c>
      <c r="D37" s="212">
        <v>411.88190880399611</v>
      </c>
      <c r="E37" s="213">
        <v>0.1462202230082994</v>
      </c>
      <c r="F37" s="213">
        <v>0.28032273422348908</v>
      </c>
      <c r="G37" s="213">
        <v>0.16803330386682092</v>
      </c>
      <c r="H37" s="213">
        <v>0.1201054389613887</v>
      </c>
      <c r="I37" s="213">
        <v>0.21515699277682643</v>
      </c>
      <c r="J37" s="213">
        <v>0.17954977894066815</v>
      </c>
      <c r="K37" s="213">
        <v>8.6398501714711529E-2</v>
      </c>
      <c r="L37" s="213">
        <v>9.0983714895344292E-2</v>
      </c>
      <c r="M37" s="213">
        <v>7.7384852173111085E-2</v>
      </c>
      <c r="N37" s="213">
        <v>-1.6843114136918302E-2</v>
      </c>
      <c r="O37" s="213">
        <v>2.4599983328471353E-2</v>
      </c>
      <c r="P37" s="213">
        <v>2.9072500989286709E-3</v>
      </c>
      <c r="Q37" s="214">
        <f t="shared" si="1"/>
        <v>1.3748196598511413</v>
      </c>
      <c r="R37" s="213">
        <v>-1.7142134413120402E-2</v>
      </c>
      <c r="S37" s="213">
        <v>3.5639133060271888E-2</v>
      </c>
      <c r="T37" s="213">
        <v>3.1738394571220852E-2</v>
      </c>
      <c r="U37" s="213">
        <v>1.1054361742196761E-2</v>
      </c>
      <c r="V37" s="213">
        <v>1.6952958573142496E-2</v>
      </c>
      <c r="W37" s="213">
        <v>1.9147441519010044E-2</v>
      </c>
      <c r="X37" s="213">
        <v>3.2382264578984632E-2</v>
      </c>
      <c r="Y37" s="213">
        <v>-1.1744329622445093E-2</v>
      </c>
      <c r="Z37" s="213">
        <v>-0.13266279495650224</v>
      </c>
      <c r="AA37" s="213">
        <v>2.1037970000008954E-2</v>
      </c>
      <c r="AB37" s="213">
        <v>6.7901000005576861E-4</v>
      </c>
      <c r="AC37" s="213">
        <v>8.7021399999116511E-3</v>
      </c>
      <c r="AD37" s="214">
        <f t="shared" si="0"/>
        <v>1.3906040749038766</v>
      </c>
    </row>
    <row r="38" spans="3:30" x14ac:dyDescent="0.3">
      <c r="C38" s="211">
        <v>44409</v>
      </c>
      <c r="D38" s="212">
        <v>377.92187648389017</v>
      </c>
      <c r="E38" s="213">
        <v>0.21905861034946383</v>
      </c>
      <c r="F38" s="213">
        <v>0.21183179113711503</v>
      </c>
      <c r="G38" s="213">
        <v>0.14291775630431403</v>
      </c>
      <c r="H38" s="213">
        <v>0.12326358383990055</v>
      </c>
      <c r="I38" s="213">
        <v>0.22656130632105942</v>
      </c>
      <c r="J38" s="213">
        <v>0.13471591076421419</v>
      </c>
      <c r="K38" s="213">
        <v>0.10219956746720982</v>
      </c>
      <c r="L38" s="213">
        <v>0.10187960045260525</v>
      </c>
      <c r="M38" s="213">
        <v>0.13866063443526855</v>
      </c>
      <c r="N38" s="213">
        <v>7.9373513430311959E-2</v>
      </c>
      <c r="O38" s="213">
        <v>-2.2963115339450724E-2</v>
      </c>
      <c r="P38" s="213">
        <v>-6.3998190861639159E-2</v>
      </c>
      <c r="Q38" s="214">
        <f t="shared" si="1"/>
        <v>1.3935009683003727</v>
      </c>
      <c r="R38" s="213">
        <v>1.6055876426605664E-2</v>
      </c>
      <c r="S38" s="213">
        <v>4.254107816080932E-2</v>
      </c>
      <c r="T38" s="213">
        <v>1.2054681976849224E-2</v>
      </c>
      <c r="U38" s="213">
        <v>6.6723018481980034E-3</v>
      </c>
      <c r="V38" s="213">
        <v>-1.872043838375248E-2</v>
      </c>
      <c r="W38" s="213">
        <v>4.3308168721978291E-3</v>
      </c>
      <c r="X38" s="213">
        <v>2.2998221830164312E-2</v>
      </c>
      <c r="Y38" s="213">
        <v>4.1997298513933856E-3</v>
      </c>
      <c r="Z38" s="213">
        <v>-9.8154335443041418E-3</v>
      </c>
      <c r="AA38" s="213">
        <v>-9.9481658137051454E-2</v>
      </c>
      <c r="AB38" s="213">
        <v>3.3293700000172066E-3</v>
      </c>
      <c r="AC38" s="213">
        <v>1.1844999999937045E-2</v>
      </c>
      <c r="AD38" s="214">
        <f t="shared" si="0"/>
        <v>1.3895105152014366</v>
      </c>
    </row>
    <row r="39" spans="3:30" x14ac:dyDescent="0.3">
      <c r="C39" s="211">
        <v>44440</v>
      </c>
      <c r="D39" s="212">
        <v>421.19619558326639</v>
      </c>
      <c r="E39" s="213">
        <v>0.77945672904616004</v>
      </c>
      <c r="F39" s="213">
        <v>0.45199209606630575</v>
      </c>
      <c r="G39" s="213">
        <v>0.56966662070755092</v>
      </c>
      <c r="H39" s="213">
        <v>0.17408958099161964</v>
      </c>
      <c r="I39" s="213">
        <v>0.2994971720906392</v>
      </c>
      <c r="J39" s="213">
        <v>0.12971528113388331</v>
      </c>
      <c r="K39" s="213">
        <v>7.8494451215249228E-2</v>
      </c>
      <c r="L39" s="213">
        <v>0.17853777456861053</v>
      </c>
      <c r="M39" s="213">
        <v>0.18198670103896575</v>
      </c>
      <c r="N39" s="213">
        <v>8.3668323234576292E-2</v>
      </c>
      <c r="O39" s="213">
        <v>-2.0303421843664182E-2</v>
      </c>
      <c r="P39" s="213">
        <v>3.6376865182319307E-4</v>
      </c>
      <c r="Q39" s="214">
        <f t="shared" si="1"/>
        <v>2.9071650769017197</v>
      </c>
      <c r="R39" s="213">
        <v>2.267201323320478E-3</v>
      </c>
      <c r="S39" s="213">
        <v>3.7590650912136425E-2</v>
      </c>
      <c r="T39" s="213">
        <v>2.2816942436918453E-2</v>
      </c>
      <c r="U39" s="213">
        <v>-3.0058837843057518E-2</v>
      </c>
      <c r="V39" s="213">
        <v>1.7347125397520813E-2</v>
      </c>
      <c r="W39" s="213">
        <v>8.1657398069978626E-3</v>
      </c>
      <c r="X39" s="213">
        <v>3.9106121355132473E-2</v>
      </c>
      <c r="Y39" s="213">
        <v>1.7983498738715298E-2</v>
      </c>
      <c r="Z39" s="213">
        <v>4.5667525438375378E-3</v>
      </c>
      <c r="AA39" s="213">
        <v>1.7140235874535392E-3</v>
      </c>
      <c r="AB39" s="213">
        <v>-8.4912396224865461E-2</v>
      </c>
      <c r="AC39" s="213">
        <v>1.9359540000095876E-2</v>
      </c>
      <c r="AD39" s="214">
        <f t="shared" si="0"/>
        <v>2.9631114389359254</v>
      </c>
    </row>
    <row r="40" spans="3:30" x14ac:dyDescent="0.3">
      <c r="C40" s="211">
        <v>44470</v>
      </c>
      <c r="D40" s="212">
        <v>424.24175451786834</v>
      </c>
      <c r="E40" s="213">
        <v>-1.5540895701235513E-2</v>
      </c>
      <c r="F40" s="213">
        <v>0.4118199164673797</v>
      </c>
      <c r="G40" s="213">
        <v>0.76801843907338707</v>
      </c>
      <c r="H40" s="213">
        <v>0.18972764381311435</v>
      </c>
      <c r="I40" s="213">
        <v>0.15023326360352485</v>
      </c>
      <c r="J40" s="213">
        <v>0.10320243976417487</v>
      </c>
      <c r="K40" s="213">
        <v>7.85769831198877E-2</v>
      </c>
      <c r="L40" s="213">
        <v>0.14308184282089087</v>
      </c>
      <c r="M40" s="213">
        <v>0.13274298715134591</v>
      </c>
      <c r="N40" s="213">
        <v>4.3035563831040236E-2</v>
      </c>
      <c r="O40" s="213">
        <v>6.932545092553255E-2</v>
      </c>
      <c r="P40" s="213">
        <v>7.2457484785445558E-2</v>
      </c>
      <c r="Q40" s="214">
        <f t="shared" si="1"/>
        <v>2.1466811196544882</v>
      </c>
      <c r="R40" s="213">
        <v>2.0195181449309985E-2</v>
      </c>
      <c r="S40" s="213">
        <v>-3.3250773299869252E-2</v>
      </c>
      <c r="T40" s="213">
        <v>2.3791862798304919E-2</v>
      </c>
      <c r="U40" s="213">
        <v>-6.1624079552302646E-3</v>
      </c>
      <c r="V40" s="213">
        <v>-2.6145320526779869E-2</v>
      </c>
      <c r="W40" s="213">
        <v>4.3948300011436459E-2</v>
      </c>
      <c r="X40" s="213">
        <v>4.9709633132067665E-2</v>
      </c>
      <c r="Y40" s="213">
        <v>1.6470738340956359E-2</v>
      </c>
      <c r="Z40" s="213">
        <v>-9.4030977015222561E-3</v>
      </c>
      <c r="AA40" s="213">
        <v>2.1371805538592525E-3</v>
      </c>
      <c r="AB40" s="213">
        <v>-4.4326416182229877E-3</v>
      </c>
      <c r="AC40" s="213">
        <v>-8.7202572706814863E-2</v>
      </c>
      <c r="AD40" s="214">
        <f t="shared" si="0"/>
        <v>2.1363372021319833</v>
      </c>
    </row>
    <row r="41" spans="3:30" x14ac:dyDescent="0.3">
      <c r="C41" s="211">
        <v>44501</v>
      </c>
      <c r="D41" s="212">
        <v>423.43465713761111</v>
      </c>
      <c r="E41" s="213"/>
      <c r="F41" s="213">
        <v>0.16602012079403039</v>
      </c>
      <c r="G41" s="213">
        <v>0.82971160580490277</v>
      </c>
      <c r="H41" s="213">
        <v>0.22955458593617095</v>
      </c>
      <c r="I41" s="213">
        <v>0.1578049574559941</v>
      </c>
      <c r="J41" s="213">
        <v>4.7961933362330456E-2</v>
      </c>
      <c r="K41" s="213">
        <v>0.1379855511149799</v>
      </c>
      <c r="L41" s="213">
        <v>0.142389142916727</v>
      </c>
      <c r="M41" s="213">
        <v>0.11928588345932667</v>
      </c>
      <c r="N41" s="213">
        <v>0.12414764826201008</v>
      </c>
      <c r="O41" s="213">
        <v>8.7827824177168168E-2</v>
      </c>
      <c r="P41" s="213">
        <v>0.11152839654840818</v>
      </c>
      <c r="Q41" s="214">
        <f t="shared" si="1"/>
        <v>2.1542176498320487</v>
      </c>
      <c r="R41" s="213">
        <v>-1.6424311458820284E-2</v>
      </c>
      <c r="S41" s="213">
        <v>6.8529885599559748E-3</v>
      </c>
      <c r="T41" s="213">
        <v>4.5158320140956221E-2</v>
      </c>
      <c r="U41" s="213">
        <v>3.1544103489977715E-4</v>
      </c>
      <c r="V41" s="213">
        <v>-3.3456468816893903E-2</v>
      </c>
      <c r="W41" s="213">
        <v>8.4342730967250645E-3</v>
      </c>
      <c r="X41" s="213">
        <v>1.9816462030007642E-2</v>
      </c>
      <c r="Y41" s="213">
        <v>8.188170513562909E-3</v>
      </c>
      <c r="Z41" s="213">
        <v>9.8935769185004574E-3</v>
      </c>
      <c r="AA41" s="213">
        <v>-3.6151419553220876E-2</v>
      </c>
      <c r="AB41" s="213">
        <v>-2.7910095985816952E-4</v>
      </c>
      <c r="AC41" s="213">
        <v>-1.1786502040820324E-2</v>
      </c>
      <c r="AD41" s="214">
        <f t="shared" si="0"/>
        <v>2.1547790792970432</v>
      </c>
    </row>
    <row r="42" spans="3:30" ht="14.5" thickBot="1" x14ac:dyDescent="0.35">
      <c r="C42" s="211">
        <v>44531</v>
      </c>
      <c r="D42" s="212">
        <v>427.57107874480903</v>
      </c>
      <c r="E42" s="213"/>
      <c r="F42" s="213"/>
      <c r="G42" s="213">
        <v>1.4761322997914021</v>
      </c>
      <c r="H42" s="213">
        <v>0.45049724927980606</v>
      </c>
      <c r="I42" s="213">
        <v>0.57849277980642455</v>
      </c>
      <c r="J42" s="213">
        <v>0.23888086478962123</v>
      </c>
      <c r="K42" s="213">
        <v>0.2211050626893325</v>
      </c>
      <c r="L42" s="213">
        <v>0.19651472956604721</v>
      </c>
      <c r="M42" s="213">
        <v>0.27671179034558691</v>
      </c>
      <c r="N42" s="213">
        <v>0.18988486733906029</v>
      </c>
      <c r="O42" s="213">
        <v>0.12120833092728844</v>
      </c>
      <c r="P42" s="213">
        <v>0.14516290398427145</v>
      </c>
      <c r="Q42" s="214">
        <f t="shared" si="1"/>
        <v>3.8945908785188408</v>
      </c>
      <c r="R42" s="213">
        <v>3.7285714086181088E-2</v>
      </c>
      <c r="S42" s="213">
        <v>4.5537491657114515E-2</v>
      </c>
      <c r="T42" s="213">
        <v>4.2650897148462263E-2</v>
      </c>
      <c r="U42" s="213">
        <v>1.2979285212963987E-2</v>
      </c>
      <c r="V42" s="213">
        <v>3.398440792659585E-2</v>
      </c>
      <c r="W42" s="213">
        <v>3.905934064084704E-2</v>
      </c>
      <c r="X42" s="213">
        <v>3.0106315425996399E-2</v>
      </c>
      <c r="Y42" s="213">
        <v>2.4183156089634394E-3</v>
      </c>
      <c r="Z42" s="213">
        <v>-6.8919448946189732E-3</v>
      </c>
      <c r="AA42" s="213">
        <v>3.2955897717101834E-2</v>
      </c>
      <c r="AB42" s="213">
        <v>2.7811587887583755E-2</v>
      </c>
      <c r="AC42" s="213">
        <v>3.8302482558947304E-2</v>
      </c>
      <c r="AD42" s="214">
        <f t="shared" si="0"/>
        <v>4.2307906694949793</v>
      </c>
    </row>
    <row r="43" spans="3:30" s="202" customFormat="1" ht="14.5" thickBot="1" x14ac:dyDescent="0.35">
      <c r="C43" s="215" t="s">
        <v>79</v>
      </c>
      <c r="D43" s="216"/>
      <c r="E43" s="217">
        <f t="shared" ref="E43:AC43" si="2">SUM(E31:E42)</f>
        <v>1.4912965756371932</v>
      </c>
      <c r="F43" s="217">
        <f t="shared" si="2"/>
        <v>2.0005467165898949</v>
      </c>
      <c r="G43" s="217">
        <f t="shared" si="2"/>
        <v>5.5456641325832265</v>
      </c>
      <c r="H43" s="217">
        <f t="shared" si="2"/>
        <v>1.2561971142652624</v>
      </c>
      <c r="I43" s="217">
        <f t="shared" si="2"/>
        <v>2.0080595836037674</v>
      </c>
      <c r="J43" s="217">
        <f t="shared" si="2"/>
        <v>1.2959294861593094</v>
      </c>
      <c r="K43" s="217">
        <f t="shared" si="2"/>
        <v>0.67972145431514264</v>
      </c>
      <c r="L43" s="217">
        <f t="shared" si="2"/>
        <v>0.94317541807947691</v>
      </c>
      <c r="M43" s="217">
        <f t="shared" si="2"/>
        <v>0.87260131453615486</v>
      </c>
      <c r="N43" s="217">
        <f t="shared" si="2"/>
        <v>0.45025174194580586</v>
      </c>
      <c r="O43" s="217">
        <f t="shared" si="2"/>
        <v>0.35924763600297638</v>
      </c>
      <c r="P43" s="217">
        <f t="shared" si="2"/>
        <v>0.26272879466512222</v>
      </c>
      <c r="Q43" s="218">
        <f>SUM(Q31:Q42)</f>
        <v>17.165419968383333</v>
      </c>
      <c r="R43" s="217">
        <f t="shared" si="2"/>
        <v>4.0428755359073421E-2</v>
      </c>
      <c r="S43" s="217">
        <f t="shared" si="2"/>
        <v>0.23291727513861815</v>
      </c>
      <c r="T43" s="217">
        <f t="shared" si="2"/>
        <v>-0.10466426150526331</v>
      </c>
      <c r="U43" s="217">
        <f t="shared" si="2"/>
        <v>-8.8848709413582583E-3</v>
      </c>
      <c r="V43" s="217">
        <f t="shared" si="2"/>
        <v>-0.18761156770790421</v>
      </c>
      <c r="W43" s="217">
        <f t="shared" si="2"/>
        <v>-5.2678201777780487E-2</v>
      </c>
      <c r="X43" s="217">
        <f t="shared" si="2"/>
        <v>0.20897986824917325</v>
      </c>
      <c r="Y43" s="217">
        <f t="shared" si="2"/>
        <v>-2.742062646410659E-2</v>
      </c>
      <c r="Z43" s="217">
        <f t="shared" si="2"/>
        <v>-7.8211591635408695E-2</v>
      </c>
      <c r="AA43" s="217">
        <f t="shared" si="2"/>
        <v>-1.0370365831249728E-2</v>
      </c>
      <c r="AB43" s="217">
        <f t="shared" si="2"/>
        <v>-2.8537520915051573E-2</v>
      </c>
      <c r="AC43" s="217">
        <f t="shared" si="2"/>
        <v>3.9446417810893308E-2</v>
      </c>
      <c r="AD43" s="218">
        <f t="shared" si="0"/>
        <v>17.188813278162968</v>
      </c>
    </row>
    <row r="44" spans="3:30" x14ac:dyDescent="0.3">
      <c r="C44" s="211">
        <v>44562</v>
      </c>
      <c r="D44" s="212">
        <v>478.19876147709221</v>
      </c>
      <c r="E44" s="213"/>
      <c r="F44" s="213"/>
      <c r="G44" s="213"/>
      <c r="H44" s="213">
        <v>1.4206359261946773</v>
      </c>
      <c r="I44" s="213">
        <v>1.684233503239625</v>
      </c>
      <c r="J44" s="213">
        <v>0.43736266181520023</v>
      </c>
      <c r="K44" s="213">
        <v>0.31894979175933713</v>
      </c>
      <c r="L44" s="213">
        <v>0.60523290617049952</v>
      </c>
      <c r="M44" s="213">
        <v>1.0271898648607021</v>
      </c>
      <c r="N44" s="213">
        <v>0.17351103806498713</v>
      </c>
      <c r="O44" s="213">
        <v>8.7983179937964451E-2</v>
      </c>
      <c r="P44" s="213">
        <v>0.16916579931631759</v>
      </c>
      <c r="Q44" s="214">
        <f>SUM(H44:P44)</f>
        <v>5.9242646713593103</v>
      </c>
      <c r="R44" s="213">
        <v>0.23702237503187007</v>
      </c>
      <c r="S44" s="213">
        <v>0.18533456620804145</v>
      </c>
      <c r="T44" s="213">
        <v>0.31360507861313636</v>
      </c>
      <c r="U44" s="213">
        <v>0.10040908889641287</v>
      </c>
      <c r="V44" s="213">
        <v>2.2111431659425307E-2</v>
      </c>
      <c r="W44" s="213">
        <v>5.9582641139570569E-2</v>
      </c>
      <c r="X44" s="213">
        <v>0.15354057969659607</v>
      </c>
      <c r="Y44" s="213">
        <v>0.11867097037423946</v>
      </c>
      <c r="Z44" s="213">
        <v>7.0611624241962545E-2</v>
      </c>
      <c r="AA44" s="213">
        <v>8.8418376149377309E-2</v>
      </c>
      <c r="AB44" s="213">
        <v>-7.4592006724060411E-2</v>
      </c>
      <c r="AC44" s="213">
        <v>7.1523438244298632E-2</v>
      </c>
      <c r="AD44" s="214">
        <f t="shared" si="0"/>
        <v>7.2705028348901806</v>
      </c>
    </row>
    <row r="45" spans="3:30" x14ac:dyDescent="0.3">
      <c r="C45" s="211">
        <v>44593</v>
      </c>
      <c r="D45" s="212">
        <v>397.07740198875302</v>
      </c>
      <c r="E45" s="213"/>
      <c r="F45" s="213"/>
      <c r="G45" s="213"/>
      <c r="H45" s="213"/>
      <c r="I45" s="213">
        <v>1.813514437424999</v>
      </c>
      <c r="J45" s="213">
        <v>0.42905662296254832</v>
      </c>
      <c r="K45" s="213">
        <v>0.17984620789661676</v>
      </c>
      <c r="L45" s="213">
        <v>0.38706519325290856</v>
      </c>
      <c r="M45" s="213">
        <v>0.80970880446420779</v>
      </c>
      <c r="N45" s="213">
        <v>0.12362370154909286</v>
      </c>
      <c r="O45" s="213">
        <v>0.14948150172682517</v>
      </c>
      <c r="P45" s="213">
        <v>0.13105048879538117</v>
      </c>
      <c r="Q45" s="214">
        <f t="shared" ref="Q45:Q52" si="3">SUM(H45:P45)</f>
        <v>4.0233469580725796</v>
      </c>
      <c r="R45" s="213">
        <v>0.1886078074584816</v>
      </c>
      <c r="S45" s="213">
        <v>0.1305838598665332</v>
      </c>
      <c r="T45" s="213">
        <v>0.1895299671984958</v>
      </c>
      <c r="U45" s="213">
        <v>9.3487504146366973E-2</v>
      </c>
      <c r="V45" s="213">
        <v>8.0437273665324938E-2</v>
      </c>
      <c r="W45" s="213">
        <v>1.8987840839258752E-2</v>
      </c>
      <c r="X45" s="213">
        <v>5.6041330812547585E-2</v>
      </c>
      <c r="Y45" s="213">
        <v>2.9955097442950773E-2</v>
      </c>
      <c r="Z45" s="213">
        <v>2.6804148978897047E-2</v>
      </c>
      <c r="AA45" s="213">
        <v>2.468531215947678E-2</v>
      </c>
      <c r="AB45" s="213">
        <v>2.093456061066945E-2</v>
      </c>
      <c r="AC45" s="213">
        <v>1.8229214656571457E-2</v>
      </c>
      <c r="AD45" s="214">
        <f t="shared" si="0"/>
        <v>4.9016308759081539</v>
      </c>
    </row>
    <row r="46" spans="3:30" x14ac:dyDescent="0.3">
      <c r="C46" s="211">
        <v>44621</v>
      </c>
      <c r="D46" s="212">
        <v>457.66042682481287</v>
      </c>
      <c r="E46" s="213"/>
      <c r="F46" s="213"/>
      <c r="G46" s="213"/>
      <c r="H46" s="213"/>
      <c r="I46" s="213"/>
      <c r="J46" s="213">
        <v>0.88741308245602113</v>
      </c>
      <c r="K46" s="213">
        <v>0.2778548811322139</v>
      </c>
      <c r="L46" s="213">
        <v>0.65010950474885476</v>
      </c>
      <c r="M46" s="213">
        <v>1.2952514606237742</v>
      </c>
      <c r="N46" s="213">
        <v>0.16426243608685809</v>
      </c>
      <c r="O46" s="213">
        <v>0.65741398099578419</v>
      </c>
      <c r="P46" s="213">
        <v>0.22529087966199768</v>
      </c>
      <c r="Q46" s="214">
        <f t="shared" si="3"/>
        <v>4.1575962257055039</v>
      </c>
      <c r="R46" s="213">
        <v>0.36470340625260178</v>
      </c>
      <c r="S46" s="213">
        <v>0.2897520090655803</v>
      </c>
      <c r="T46" s="213">
        <v>0.30150583134013687</v>
      </c>
      <c r="U46" s="213">
        <v>0.11596718538720552</v>
      </c>
      <c r="V46" s="213">
        <v>7.6952726268586957E-2</v>
      </c>
      <c r="W46" s="213">
        <v>5.0512281167527817E-2</v>
      </c>
      <c r="X46" s="213">
        <v>0.11694733576149474</v>
      </c>
      <c r="Y46" s="213">
        <v>3.6602193733074273E-2</v>
      </c>
      <c r="Z46" s="213">
        <v>4.5589895574380535E-2</v>
      </c>
      <c r="AA46" s="213">
        <v>5.7418838307398801E-2</v>
      </c>
      <c r="AB46" s="213">
        <v>3.5993348653846624E-2</v>
      </c>
      <c r="AC46" s="213">
        <v>1.269723319694549E-2</v>
      </c>
      <c r="AD46" s="214">
        <f t="shared" si="0"/>
        <v>5.6622385104142836</v>
      </c>
    </row>
    <row r="47" spans="3:30" x14ac:dyDescent="0.3">
      <c r="C47" s="211">
        <v>44652</v>
      </c>
      <c r="D47" s="212">
        <v>416.95341731130947</v>
      </c>
      <c r="E47" s="213"/>
      <c r="F47" s="213"/>
      <c r="G47" s="213"/>
      <c r="H47" s="213"/>
      <c r="I47" s="213"/>
      <c r="J47" s="213"/>
      <c r="K47" s="213">
        <v>0.44721453420430635</v>
      </c>
      <c r="L47" s="213">
        <v>0.97667714939751704</v>
      </c>
      <c r="M47" s="213">
        <v>1.1541190754447257</v>
      </c>
      <c r="N47" s="213">
        <v>0.16504131082803042</v>
      </c>
      <c r="O47" s="213">
        <v>0.52140836492043263</v>
      </c>
      <c r="P47" s="213">
        <v>0.23107878590002429</v>
      </c>
      <c r="Q47" s="214">
        <f t="shared" si="3"/>
        <v>3.4955392206950364</v>
      </c>
      <c r="R47" s="213">
        <v>0.32340607431461876</v>
      </c>
      <c r="S47" s="213">
        <v>0.24845071292673993</v>
      </c>
      <c r="T47" s="213">
        <v>0.23856325386736899</v>
      </c>
      <c r="U47" s="213">
        <v>0.13868796050627452</v>
      </c>
      <c r="V47" s="213">
        <v>1.7831761369393462E-2</v>
      </c>
      <c r="W47" s="213">
        <v>6.0320875011143471E-2</v>
      </c>
      <c r="X47" s="213">
        <v>6.3235915078564631E-2</v>
      </c>
      <c r="Y47" s="213">
        <v>7.5334388494241011E-2</v>
      </c>
      <c r="Z47" s="213">
        <v>9.7089086608548314E-3</v>
      </c>
      <c r="AA47" s="213">
        <v>0.12689988250764372</v>
      </c>
      <c r="AB47" s="213">
        <v>-1.6506875548031985E-2</v>
      </c>
      <c r="AC47" s="213">
        <v>-5.6934183465784827E-2</v>
      </c>
      <c r="AD47" s="214">
        <f t="shared" si="0"/>
        <v>4.7245378944180629</v>
      </c>
    </row>
    <row r="48" spans="3:30" x14ac:dyDescent="0.3">
      <c r="C48" s="211">
        <v>44682</v>
      </c>
      <c r="D48" s="212">
        <v>424.82968189567652</v>
      </c>
      <c r="E48" s="213"/>
      <c r="F48" s="213"/>
      <c r="G48" s="213"/>
      <c r="H48" s="213"/>
      <c r="I48" s="213"/>
      <c r="J48" s="213"/>
      <c r="K48" s="213"/>
      <c r="L48" s="213">
        <v>1.4717162943145468</v>
      </c>
      <c r="M48" s="213">
        <v>1.3762436577206358</v>
      </c>
      <c r="N48" s="213">
        <v>-0.13485631758129557</v>
      </c>
      <c r="O48" s="213">
        <v>0.15688596434756619</v>
      </c>
      <c r="P48" s="213">
        <v>0.19744429120720497</v>
      </c>
      <c r="Q48" s="214">
        <f t="shared" si="3"/>
        <v>3.0674338900086582</v>
      </c>
      <c r="R48" s="213">
        <v>0.2351643274571984</v>
      </c>
      <c r="S48" s="213">
        <v>7.1606273444615454E-2</v>
      </c>
      <c r="T48" s="213">
        <v>0.22707792452467856</v>
      </c>
      <c r="U48" s="213">
        <v>0.20917383827810454</v>
      </c>
      <c r="V48" s="213">
        <v>7.3212947913077642E-2</v>
      </c>
      <c r="W48" s="213">
        <v>0.14806672269713772</v>
      </c>
      <c r="X48" s="213">
        <v>9.0966337281656706E-2</v>
      </c>
      <c r="Y48" s="213">
        <v>5.2510224089132862E-3</v>
      </c>
      <c r="Z48" s="213">
        <v>-1.1037368921904545E-2</v>
      </c>
      <c r="AA48" s="213">
        <v>3.8578345426628857E-2</v>
      </c>
      <c r="AB48" s="213">
        <v>8.228462814906834E-2</v>
      </c>
      <c r="AC48" s="213">
        <v>-3.0447942581361076E-2</v>
      </c>
      <c r="AD48" s="214">
        <f t="shared" si="0"/>
        <v>4.2073309460864721</v>
      </c>
    </row>
    <row r="49" spans="3:30" x14ac:dyDescent="0.3">
      <c r="C49" s="211">
        <v>44713</v>
      </c>
      <c r="D49" s="212">
        <v>425.72672904521392</v>
      </c>
      <c r="E49" s="213"/>
      <c r="F49" s="213"/>
      <c r="G49" s="213"/>
      <c r="H49" s="213"/>
      <c r="I49" s="213"/>
      <c r="J49" s="213"/>
      <c r="K49" s="213"/>
      <c r="L49" s="213"/>
      <c r="M49" s="213">
        <v>1.4554704988137814</v>
      </c>
      <c r="N49" s="213">
        <v>-7.7235165205138401E-2</v>
      </c>
      <c r="O49" s="213">
        <v>0.16398710800928029</v>
      </c>
      <c r="P49" s="213">
        <v>0.17601069838070771</v>
      </c>
      <c r="Q49" s="214">
        <f t="shared" si="3"/>
        <v>1.718233139998631</v>
      </c>
      <c r="R49" s="213">
        <v>0.34353211346581247</v>
      </c>
      <c r="S49" s="213">
        <v>1.7772418149320401E-2</v>
      </c>
      <c r="T49" s="213">
        <v>0.17925866742126573</v>
      </c>
      <c r="U49" s="213">
        <v>4.7764011772187587E-2</v>
      </c>
      <c r="V49" s="213">
        <v>7.866915568956756E-2</v>
      </c>
      <c r="W49" s="213">
        <v>0.18879119828926605</v>
      </c>
      <c r="X49" s="213">
        <v>7.3889383572691258E-2</v>
      </c>
      <c r="Y49" s="213">
        <v>5.5157137857747784E-2</v>
      </c>
      <c r="Z49" s="213">
        <v>9.5297920548773618E-3</v>
      </c>
      <c r="AA49" s="213">
        <v>-2.9477039187781884E-2</v>
      </c>
      <c r="AB49" s="213">
        <v>3.5211148674704873E-2</v>
      </c>
      <c r="AC49" s="213">
        <v>3.0191785625561351E-2</v>
      </c>
      <c r="AD49" s="214">
        <f t="shared" si="0"/>
        <v>2.7485229133838516</v>
      </c>
    </row>
    <row r="50" spans="3:30" x14ac:dyDescent="0.3">
      <c r="C50" s="211">
        <v>44743</v>
      </c>
      <c r="D50" s="212">
        <v>409.27213793989142</v>
      </c>
      <c r="E50" s="213"/>
      <c r="F50" s="213"/>
      <c r="G50" s="213"/>
      <c r="H50" s="213"/>
      <c r="I50" s="213"/>
      <c r="J50" s="213"/>
      <c r="K50" s="213"/>
      <c r="L50" s="213"/>
      <c r="M50" s="213"/>
      <c r="N50" s="213">
        <v>2.5244295227309976E-2</v>
      </c>
      <c r="O50" s="213">
        <v>-5.3020795481415917E-2</v>
      </c>
      <c r="P50" s="213">
        <v>0.12505724726810286</v>
      </c>
      <c r="Q50" s="214">
        <f t="shared" si="3"/>
        <v>9.7280747013996915E-2</v>
      </c>
      <c r="R50" s="213">
        <v>0.29256918671507037</v>
      </c>
      <c r="S50" s="213">
        <v>0.15557065461604225</v>
      </c>
      <c r="T50" s="213">
        <v>0.22540712489063708</v>
      </c>
      <c r="U50" s="213">
        <v>4.262070335869339E-2</v>
      </c>
      <c r="V50" s="213">
        <v>7.5931260537913658E-3</v>
      </c>
      <c r="W50" s="213">
        <v>0.16957118746029209</v>
      </c>
      <c r="X50" s="213">
        <v>9.0300038003590544E-2</v>
      </c>
      <c r="Y50" s="213">
        <v>3.6663105489822101E-2</v>
      </c>
      <c r="Z50" s="213">
        <v>2.4080750603616252E-2</v>
      </c>
      <c r="AA50" s="213">
        <v>7.7473409290973905E-2</v>
      </c>
      <c r="AB50" s="213">
        <v>5.4051088239873479E-2</v>
      </c>
      <c r="AC50" s="213">
        <v>2.6430782570514566E-3</v>
      </c>
      <c r="AD50" s="214">
        <f t="shared" si="0"/>
        <v>1.2758241999934512</v>
      </c>
    </row>
    <row r="51" spans="3:30" x14ac:dyDescent="0.3">
      <c r="C51" s="211">
        <v>44774</v>
      </c>
      <c r="D51" s="212">
        <v>380.95671312844439</v>
      </c>
      <c r="E51" s="213"/>
      <c r="F51" s="213"/>
      <c r="G51" s="213"/>
      <c r="H51" s="213"/>
      <c r="I51" s="213"/>
      <c r="J51" s="213"/>
      <c r="K51" s="213"/>
      <c r="L51" s="213"/>
      <c r="M51" s="213"/>
      <c r="N51" s="213"/>
      <c r="O51" s="213">
        <v>0.15161246556237984</v>
      </c>
      <c r="P51" s="213">
        <v>-0.17157445829809603</v>
      </c>
      <c r="Q51" s="214">
        <f t="shared" si="3"/>
        <v>-1.9961992735716194E-2</v>
      </c>
      <c r="R51" s="213">
        <v>0.28050874920143087</v>
      </c>
      <c r="S51" s="213">
        <v>0.14468526089143552</v>
      </c>
      <c r="T51" s="213">
        <v>9.553686450630039E-2</v>
      </c>
      <c r="U51" s="213">
        <v>6.6075332048853852E-3</v>
      </c>
      <c r="V51" s="213">
        <v>2.6906705494411653E-4</v>
      </c>
      <c r="W51" s="213">
        <v>5.8026849432280869E-2</v>
      </c>
      <c r="X51" s="213">
        <v>0.23279755595899587</v>
      </c>
      <c r="Y51" s="213">
        <v>7.6798856066602639E-2</v>
      </c>
      <c r="Z51" s="213">
        <v>1.9187127040538599E-2</v>
      </c>
      <c r="AA51" s="213">
        <v>-3.0106666924552883E-2</v>
      </c>
      <c r="AB51" s="213">
        <v>2.021671449273299E-2</v>
      </c>
      <c r="AC51" s="213">
        <v>2.0152629622202767E-2</v>
      </c>
      <c r="AD51" s="214">
        <f t="shared" si="0"/>
        <v>0.90471854781208094</v>
      </c>
    </row>
    <row r="52" spans="3:30" x14ac:dyDescent="0.3">
      <c r="C52" s="211">
        <v>44805</v>
      </c>
      <c r="D52" s="212">
        <v>425.09175656152632</v>
      </c>
      <c r="E52" s="213"/>
      <c r="F52" s="213"/>
      <c r="G52" s="213"/>
      <c r="H52" s="213"/>
      <c r="I52" s="213"/>
      <c r="J52" s="213"/>
      <c r="K52" s="213"/>
      <c r="L52" s="213"/>
      <c r="M52" s="213"/>
      <c r="N52" s="213"/>
      <c r="O52" s="213"/>
      <c r="P52" s="213">
        <v>-0.39731724911501942</v>
      </c>
      <c r="Q52" s="214">
        <f t="shared" si="3"/>
        <v>-0.39731724911501942</v>
      </c>
      <c r="R52" s="213">
        <v>4.7807467696713957E-2</v>
      </c>
      <c r="S52" s="213">
        <v>1.6167766009800744E-2</v>
      </c>
      <c r="T52" s="213">
        <v>0.10796798164886923</v>
      </c>
      <c r="U52" s="213">
        <v>-2.5620016905918419E-3</v>
      </c>
      <c r="V52" s="213">
        <v>-7.4020286568895699E-2</v>
      </c>
      <c r="W52" s="213">
        <v>6.8974400492720633E-2</v>
      </c>
      <c r="X52" s="213">
        <v>0.23003216822581862</v>
      </c>
      <c r="Y52" s="213">
        <v>0.13156032371472293</v>
      </c>
      <c r="Z52" s="213">
        <v>6.2446724675226051E-2</v>
      </c>
      <c r="AA52" s="213">
        <v>2.8857833355232287E-2</v>
      </c>
      <c r="AB52" s="213">
        <v>1.8524370751379138E-2</v>
      </c>
      <c r="AC52" s="213">
        <v>-1.329961866508711E-2</v>
      </c>
      <c r="AD52" s="214">
        <f t="shared" si="0"/>
        <v>0.22513988053088951</v>
      </c>
    </row>
    <row r="53" spans="3:30" x14ac:dyDescent="0.3">
      <c r="C53" s="211">
        <v>44835</v>
      </c>
      <c r="D53" s="212">
        <v>431.69773747737884</v>
      </c>
      <c r="E53" s="213"/>
      <c r="F53" s="213"/>
      <c r="G53" s="213"/>
      <c r="H53" s="213"/>
      <c r="I53" s="213"/>
      <c r="J53" s="213"/>
      <c r="K53" s="213"/>
      <c r="L53" s="213"/>
      <c r="M53" s="213"/>
      <c r="N53" s="213"/>
      <c r="O53" s="213"/>
      <c r="P53" s="213"/>
      <c r="Q53" s="214"/>
      <c r="R53" s="213">
        <v>0.84896095287371054</v>
      </c>
      <c r="S53" s="213">
        <v>-0.21926738336310336</v>
      </c>
      <c r="T53" s="213">
        <v>0.10699518245388617</v>
      </c>
      <c r="U53" s="213">
        <v>8.933800603756481E-3</v>
      </c>
      <c r="V53" s="213">
        <v>7.3336653557134923E-2</v>
      </c>
      <c r="W53" s="213">
        <v>8.1831806495756609E-2</v>
      </c>
      <c r="X53" s="213">
        <v>0.17320910539660872</v>
      </c>
      <c r="Y53" s="213">
        <v>6.8848587690808927E-2</v>
      </c>
      <c r="Z53" s="213">
        <v>0.12759697181587626</v>
      </c>
      <c r="AA53" s="213">
        <v>0.14797058152169029</v>
      </c>
      <c r="AB53" s="213">
        <v>3.8880488976246852E-2</v>
      </c>
      <c r="AC53" s="213">
        <v>4.4399745315786276E-3</v>
      </c>
      <c r="AD53" s="214">
        <f t="shared" si="0"/>
        <v>1.461736722553951</v>
      </c>
    </row>
    <row r="54" spans="3:30" x14ac:dyDescent="0.3">
      <c r="C54" s="211">
        <v>44866</v>
      </c>
      <c r="D54" s="212">
        <v>427.90160371903295</v>
      </c>
      <c r="E54" s="213"/>
      <c r="F54" s="213"/>
      <c r="G54" s="213"/>
      <c r="H54" s="213"/>
      <c r="I54" s="213"/>
      <c r="J54" s="213"/>
      <c r="K54" s="213"/>
      <c r="L54" s="213"/>
      <c r="M54" s="213"/>
      <c r="N54" s="213"/>
      <c r="O54" s="213"/>
      <c r="P54" s="213"/>
      <c r="Q54" s="214"/>
      <c r="R54" s="213"/>
      <c r="S54" s="213">
        <v>-0.82327098607930793</v>
      </c>
      <c r="T54" s="213">
        <v>0.18863228967848045</v>
      </c>
      <c r="U54" s="213">
        <v>-0.16056077115467815</v>
      </c>
      <c r="V54" s="213">
        <v>-2.493415699734669E-2</v>
      </c>
      <c r="W54" s="213">
        <v>0.20209655551985861</v>
      </c>
      <c r="X54" s="213">
        <v>0.13441439510177133</v>
      </c>
      <c r="Y54" s="213">
        <v>-9.9443035637136745E-3</v>
      </c>
      <c r="Z54" s="213">
        <v>0.10182772756502345</v>
      </c>
      <c r="AA54" s="213">
        <v>0.12218867248486731</v>
      </c>
      <c r="AB54" s="213">
        <v>6.8166257556981691E-2</v>
      </c>
      <c r="AC54" s="213">
        <v>1.043430622115693E-2</v>
      </c>
      <c r="AD54" s="214">
        <f t="shared" si="0"/>
        <v>-0.19095001366690667</v>
      </c>
    </row>
    <row r="55" spans="3:30" ht="14.5" thickBot="1" x14ac:dyDescent="0.35">
      <c r="C55" s="211">
        <v>44896</v>
      </c>
      <c r="D55" s="212">
        <v>412.75227960030998</v>
      </c>
      <c r="E55" s="213"/>
      <c r="F55" s="213"/>
      <c r="G55" s="213"/>
      <c r="H55" s="213"/>
      <c r="I55" s="213"/>
      <c r="J55" s="213"/>
      <c r="K55" s="213"/>
      <c r="L55" s="213"/>
      <c r="M55" s="213"/>
      <c r="N55" s="213"/>
      <c r="O55" s="213"/>
      <c r="P55" s="213"/>
      <c r="Q55" s="214"/>
      <c r="R55" s="213"/>
      <c r="S55" s="213"/>
      <c r="T55" s="213">
        <v>-0.82404501243274808</v>
      </c>
      <c r="U55" s="213">
        <v>-0.45374939939370051</v>
      </c>
      <c r="V55" s="213">
        <v>-0.20522448913231983</v>
      </c>
      <c r="W55" s="213">
        <v>0.19545626064876842</v>
      </c>
      <c r="X55" s="213">
        <v>0.12912714805150927</v>
      </c>
      <c r="Y55" s="213">
        <v>8.7817888150993895E-3</v>
      </c>
      <c r="Z55" s="213">
        <v>-1.0807723728191831E-2</v>
      </c>
      <c r="AA55" s="213">
        <v>8.2289821084657433E-2</v>
      </c>
      <c r="AB55" s="213">
        <v>0.13932665737473826</v>
      </c>
      <c r="AC55" s="213">
        <v>4.6732111457743031E-2</v>
      </c>
      <c r="AD55" s="214">
        <f t="shared" si="0"/>
        <v>-0.89211283725444446</v>
      </c>
    </row>
    <row r="56" spans="3:30" s="202" customFormat="1" ht="14.5" thickBot="1" x14ac:dyDescent="0.35">
      <c r="C56" s="215" t="s">
        <v>80</v>
      </c>
      <c r="D56" s="216"/>
      <c r="E56" s="217"/>
      <c r="F56" s="217"/>
      <c r="G56" s="217"/>
      <c r="H56" s="217">
        <f t="shared" ref="H56:AC56" si="4">SUM(H44:H55)</f>
        <v>1.4206359261946773</v>
      </c>
      <c r="I56" s="217">
        <f t="shared" si="4"/>
        <v>3.4977479406646239</v>
      </c>
      <c r="J56" s="217">
        <f t="shared" si="4"/>
        <v>1.7538323672337697</v>
      </c>
      <c r="K56" s="217">
        <f t="shared" si="4"/>
        <v>1.2238654149924741</v>
      </c>
      <c r="L56" s="217">
        <f t="shared" si="4"/>
        <v>4.0908010478843266</v>
      </c>
      <c r="M56" s="217">
        <f t="shared" si="4"/>
        <v>7.117983361927827</v>
      </c>
      <c r="N56" s="217">
        <f t="shared" si="4"/>
        <v>0.4395912989698445</v>
      </c>
      <c r="O56" s="217">
        <f t="shared" si="4"/>
        <v>1.8357517700188168</v>
      </c>
      <c r="P56" s="217">
        <f t="shared" si="4"/>
        <v>0.6862064831166208</v>
      </c>
      <c r="Q56" s="218">
        <f>SUM(Q44:Q55)</f>
        <v>22.066415611002981</v>
      </c>
      <c r="R56" s="217">
        <f t="shared" si="4"/>
        <v>3.1622824604675088</v>
      </c>
      <c r="S56" s="217">
        <f t="shared" si="4"/>
        <v>0.21738515173569795</v>
      </c>
      <c r="T56" s="217">
        <f t="shared" si="4"/>
        <v>1.3500351537105075</v>
      </c>
      <c r="U56" s="217">
        <f t="shared" si="4"/>
        <v>0.14677945391491676</v>
      </c>
      <c r="V56" s="217">
        <f t="shared" si="4"/>
        <v>0.12623521053268405</v>
      </c>
      <c r="W56" s="217">
        <f t="shared" si="4"/>
        <v>1.3022186191935816</v>
      </c>
      <c r="X56" s="217">
        <f t="shared" si="4"/>
        <v>1.5445012929418453</v>
      </c>
      <c r="Y56" s="217">
        <f t="shared" si="4"/>
        <v>0.6336791685245089</v>
      </c>
      <c r="Z56" s="217">
        <f t="shared" si="4"/>
        <v>0.47553857856115656</v>
      </c>
      <c r="AA56" s="217">
        <f t="shared" si="4"/>
        <v>0.73519736617561193</v>
      </c>
      <c r="AB56" s="217">
        <f t="shared" si="4"/>
        <v>0.4224903812081493</v>
      </c>
      <c r="AC56" s="217">
        <f t="shared" si="4"/>
        <v>0.11636202710087673</v>
      </c>
      <c r="AD56" s="218">
        <f t="shared" si="0"/>
        <v>32.299120475070026</v>
      </c>
    </row>
    <row r="57" spans="3:30" x14ac:dyDescent="0.3">
      <c r="C57" s="211">
        <v>44927</v>
      </c>
      <c r="D57" s="212">
        <v>457.90353666793322</v>
      </c>
      <c r="E57" s="213"/>
      <c r="F57" s="213"/>
      <c r="G57" s="213"/>
      <c r="H57" s="213"/>
      <c r="I57" s="213"/>
      <c r="J57" s="213"/>
      <c r="K57" s="213"/>
      <c r="L57" s="213"/>
      <c r="M57" s="213"/>
      <c r="N57" s="213"/>
      <c r="O57" s="213"/>
      <c r="P57" s="213"/>
      <c r="Q57" s="214"/>
      <c r="R57" s="213"/>
      <c r="S57" s="213"/>
      <c r="T57" s="213"/>
      <c r="U57" s="213">
        <v>-1.5217419104387204</v>
      </c>
      <c r="V57" s="213">
        <v>-1.1736954873363743</v>
      </c>
      <c r="W57" s="213">
        <v>0.48523078984186441</v>
      </c>
      <c r="X57" s="213">
        <v>0.40627277077874169</v>
      </c>
      <c r="Y57" s="213">
        <v>0.19998937158015906</v>
      </c>
      <c r="Z57" s="213">
        <v>-0.14205217336689202</v>
      </c>
      <c r="AA57" s="213">
        <v>-5.4722409595910904E-3</v>
      </c>
      <c r="AB57" s="213">
        <v>9.9946918304510746E-2</v>
      </c>
      <c r="AC57" s="213">
        <v>4.7498078729631743E-2</v>
      </c>
      <c r="AD57" s="214">
        <f t="shared" si="0"/>
        <v>-1.6040238828666702</v>
      </c>
    </row>
    <row r="58" spans="3:30" x14ac:dyDescent="0.3">
      <c r="C58" s="211">
        <v>44958</v>
      </c>
      <c r="D58" s="212">
        <v>394.26682268633789</v>
      </c>
      <c r="E58" s="213"/>
      <c r="F58" s="213"/>
      <c r="G58" s="213"/>
      <c r="H58" s="213"/>
      <c r="I58" s="213"/>
      <c r="J58" s="213"/>
      <c r="K58" s="213"/>
      <c r="L58" s="213"/>
      <c r="M58" s="213"/>
      <c r="N58" s="213"/>
      <c r="O58" s="213"/>
      <c r="P58" s="213"/>
      <c r="Q58" s="214"/>
      <c r="R58" s="213"/>
      <c r="S58" s="213"/>
      <c r="T58" s="213"/>
      <c r="U58" s="213"/>
      <c r="V58" s="213">
        <v>-1.4593456058181005</v>
      </c>
      <c r="W58" s="213">
        <v>2.4927389480183137E-2</v>
      </c>
      <c r="X58" s="213">
        <v>0.20680514161557539</v>
      </c>
      <c r="Y58" s="213">
        <v>-2.3614494111029671E-2</v>
      </c>
      <c r="Z58" s="213">
        <v>-2.6792279960204723E-2</v>
      </c>
      <c r="AA58" s="213">
        <v>0.17512678111842206</v>
      </c>
      <c r="AB58" s="213">
        <v>-1.0297094741758883E-2</v>
      </c>
      <c r="AC58" s="213">
        <v>-4.5048737893353064E-2</v>
      </c>
      <c r="AD58" s="214">
        <f t="shared" si="0"/>
        <v>-1.1582389003102662</v>
      </c>
    </row>
    <row r="59" spans="3:30" x14ac:dyDescent="0.3">
      <c r="C59" s="211">
        <v>44987</v>
      </c>
      <c r="D59" s="212">
        <v>457.18177680293019</v>
      </c>
      <c r="E59" s="213"/>
      <c r="F59" s="213"/>
      <c r="G59" s="213"/>
      <c r="H59" s="213"/>
      <c r="I59" s="213"/>
      <c r="J59" s="213"/>
      <c r="K59" s="213"/>
      <c r="L59" s="213"/>
      <c r="M59" s="213"/>
      <c r="N59" s="213"/>
      <c r="O59" s="213"/>
      <c r="P59" s="213"/>
      <c r="Q59" s="214"/>
      <c r="R59" s="213"/>
      <c r="S59" s="213"/>
      <c r="T59" s="213"/>
      <c r="U59" s="213"/>
      <c r="V59" s="213"/>
      <c r="W59" s="213">
        <v>0.64233277706978242</v>
      </c>
      <c r="X59" s="213">
        <v>-0.14593550614983997</v>
      </c>
      <c r="Y59" s="213">
        <v>5.1243045181195157E-2</v>
      </c>
      <c r="Z59" s="213">
        <v>-0.37535817684931772</v>
      </c>
      <c r="AA59" s="213">
        <v>2.2581565103052981E-2</v>
      </c>
      <c r="AB59" s="213">
        <v>-0.21855343601168897</v>
      </c>
      <c r="AC59" s="213">
        <v>-0.18019916528447766</v>
      </c>
      <c r="AD59" s="214">
        <f t="shared" si="0"/>
        <v>-0.20388889694129375</v>
      </c>
    </row>
    <row r="60" spans="3:30" x14ac:dyDescent="0.3">
      <c r="C60" s="211">
        <v>45017</v>
      </c>
      <c r="D60" s="212">
        <v>406.90062734999998</v>
      </c>
      <c r="E60" s="213"/>
      <c r="F60" s="213"/>
      <c r="G60" s="213"/>
      <c r="H60" s="213"/>
      <c r="I60" s="213"/>
      <c r="J60" s="213"/>
      <c r="K60" s="213"/>
      <c r="L60" s="213"/>
      <c r="M60" s="213"/>
      <c r="N60" s="213"/>
      <c r="O60" s="213"/>
      <c r="P60" s="213"/>
      <c r="Q60" s="214"/>
      <c r="R60" s="213"/>
      <c r="S60" s="213"/>
      <c r="T60" s="213"/>
      <c r="U60" s="213"/>
      <c r="V60" s="213"/>
      <c r="W60" s="213"/>
      <c r="X60" s="213">
        <v>-0.58344983437609699</v>
      </c>
      <c r="Y60" s="213">
        <v>-0.63685063043112677</v>
      </c>
      <c r="Z60" s="213">
        <v>-0.39380183078390019</v>
      </c>
      <c r="AA60" s="213">
        <v>9.1460495871046987E-2</v>
      </c>
      <c r="AB60" s="213">
        <v>-0.17613375645436236</v>
      </c>
      <c r="AC60" s="213">
        <v>-3.1369061406337551E-2</v>
      </c>
      <c r="AD60" s="214">
        <f t="shared" si="0"/>
        <v>-1.7301446175807769</v>
      </c>
    </row>
    <row r="61" spans="3:30" x14ac:dyDescent="0.3">
      <c r="C61" s="211">
        <v>45047</v>
      </c>
      <c r="D61" s="212">
        <v>426.61104816173099</v>
      </c>
      <c r="E61" s="213"/>
      <c r="F61" s="213"/>
      <c r="G61" s="213"/>
      <c r="H61" s="213"/>
      <c r="I61" s="213"/>
      <c r="J61" s="213"/>
      <c r="K61" s="213"/>
      <c r="L61" s="213"/>
      <c r="M61" s="213"/>
      <c r="N61" s="213"/>
      <c r="O61" s="213"/>
      <c r="P61" s="213"/>
      <c r="Q61" s="214"/>
      <c r="R61" s="213"/>
      <c r="S61" s="213"/>
      <c r="T61" s="213"/>
      <c r="U61" s="213"/>
      <c r="V61" s="213"/>
      <c r="W61" s="213"/>
      <c r="X61" s="213"/>
      <c r="Y61" s="213">
        <v>-2.2402509072662724</v>
      </c>
      <c r="Z61" s="213">
        <v>-1.0139289739747142</v>
      </c>
      <c r="AA61" s="213">
        <v>0.13802173998777789</v>
      </c>
      <c r="AB61" s="213">
        <v>5.3950415180054279E-2</v>
      </c>
      <c r="AC61" s="213">
        <v>-0.12257675585937022</v>
      </c>
      <c r="AD61" s="214">
        <f t="shared" si="0"/>
        <v>-3.1847844819325246</v>
      </c>
    </row>
    <row r="62" spans="3:30" x14ac:dyDescent="0.3">
      <c r="C62" s="211">
        <v>45078</v>
      </c>
      <c r="D62" s="212">
        <v>439.35995922770923</v>
      </c>
      <c r="E62" s="213"/>
      <c r="F62" s="213"/>
      <c r="G62" s="213"/>
      <c r="H62" s="213"/>
      <c r="I62" s="213"/>
      <c r="J62" s="213"/>
      <c r="K62" s="213"/>
      <c r="L62" s="213"/>
      <c r="M62" s="213"/>
      <c r="N62" s="213"/>
      <c r="O62" s="213"/>
      <c r="P62" s="213"/>
      <c r="Q62" s="214"/>
      <c r="R62" s="213"/>
      <c r="S62" s="213"/>
      <c r="T62" s="213"/>
      <c r="U62" s="213"/>
      <c r="V62" s="213"/>
      <c r="W62" s="213"/>
      <c r="X62" s="213"/>
      <c r="Y62" s="213"/>
      <c r="Z62" s="213">
        <v>-2.2785458682579929</v>
      </c>
      <c r="AA62" s="213">
        <v>-0.18292810868524612</v>
      </c>
      <c r="AB62" s="213">
        <v>-0.17621629179194542</v>
      </c>
      <c r="AC62" s="213">
        <v>9.9597148128850677E-2</v>
      </c>
      <c r="AD62" s="214">
        <f t="shared" si="0"/>
        <v>-2.5380931206063337</v>
      </c>
    </row>
    <row r="63" spans="3:30" x14ac:dyDescent="0.3">
      <c r="C63" s="211">
        <v>45108</v>
      </c>
      <c r="D63" s="212">
        <v>409.21754434427504</v>
      </c>
      <c r="E63" s="213"/>
      <c r="F63" s="213"/>
      <c r="G63" s="213"/>
      <c r="H63" s="213"/>
      <c r="I63" s="213"/>
      <c r="J63" s="213"/>
      <c r="K63" s="213"/>
      <c r="L63" s="213"/>
      <c r="M63" s="213"/>
      <c r="N63" s="213"/>
      <c r="O63" s="213"/>
      <c r="P63" s="213"/>
      <c r="Q63" s="214"/>
      <c r="R63" s="213"/>
      <c r="S63" s="213"/>
      <c r="T63" s="213"/>
      <c r="U63" s="213"/>
      <c r="V63" s="213"/>
      <c r="W63" s="213"/>
      <c r="X63" s="213"/>
      <c r="Y63" s="213"/>
      <c r="Z63" s="213"/>
      <c r="AA63" s="213">
        <v>0.17148059372942726</v>
      </c>
      <c r="AB63" s="213">
        <v>7.8311791697842636E-2</v>
      </c>
      <c r="AC63" s="213">
        <v>0.2127194836949684</v>
      </c>
      <c r="AD63" s="214">
        <f t="shared" si="0"/>
        <v>0.46251186912223829</v>
      </c>
    </row>
    <row r="64" spans="3:30" x14ac:dyDescent="0.3">
      <c r="C64" s="211">
        <v>45139</v>
      </c>
      <c r="D64" s="212">
        <v>386.29831001622659</v>
      </c>
      <c r="E64" s="213"/>
      <c r="F64" s="213"/>
      <c r="G64" s="213"/>
      <c r="H64" s="213"/>
      <c r="I64" s="213"/>
      <c r="J64" s="213"/>
      <c r="K64" s="213"/>
      <c r="L64" s="213"/>
      <c r="M64" s="213"/>
      <c r="N64" s="213"/>
      <c r="O64" s="213"/>
      <c r="P64" s="213"/>
      <c r="Q64" s="214"/>
      <c r="R64" s="213"/>
      <c r="S64" s="213"/>
      <c r="T64" s="213"/>
      <c r="U64" s="213"/>
      <c r="V64" s="213"/>
      <c r="W64" s="213"/>
      <c r="X64" s="213"/>
      <c r="Y64" s="213"/>
      <c r="Z64" s="213"/>
      <c r="AA64" s="213"/>
      <c r="AB64" s="213">
        <v>-0.68079876467226086</v>
      </c>
      <c r="AC64" s="213">
        <v>-0.46830449422810716</v>
      </c>
      <c r="AD64" s="214">
        <f t="shared" si="0"/>
        <v>-1.149103258900368</v>
      </c>
    </row>
    <row r="65" spans="3:30" x14ac:dyDescent="0.3">
      <c r="C65" s="211">
        <v>45170</v>
      </c>
      <c r="D65" s="212">
        <v>421.61626590115935</v>
      </c>
      <c r="E65" s="213"/>
      <c r="F65" s="213"/>
      <c r="G65" s="213"/>
      <c r="H65" s="213"/>
      <c r="I65" s="213"/>
      <c r="J65" s="213"/>
      <c r="K65" s="213"/>
      <c r="L65" s="213"/>
      <c r="M65" s="213"/>
      <c r="N65" s="213"/>
      <c r="O65" s="213"/>
      <c r="P65" s="213"/>
      <c r="Q65" s="214"/>
      <c r="R65" s="213"/>
      <c r="S65" s="213"/>
      <c r="T65" s="213"/>
      <c r="U65" s="213"/>
      <c r="V65" s="213"/>
      <c r="W65" s="213"/>
      <c r="X65" s="213"/>
      <c r="Y65" s="213"/>
      <c r="Z65" s="213"/>
      <c r="AA65" s="213"/>
      <c r="AB65" s="213"/>
      <c r="AC65" s="213">
        <v>-1.4469201166922403</v>
      </c>
      <c r="AD65" s="214">
        <f t="shared" si="0"/>
        <v>-1.4469201166922403</v>
      </c>
    </row>
    <row r="78" spans="3:30" x14ac:dyDescent="0.3">
      <c r="E78" s="178" t="s">
        <v>81</v>
      </c>
    </row>
  </sheetData>
  <mergeCells count="3">
    <mergeCell ref="D29:AD29"/>
    <mergeCell ref="C43:D43"/>
    <mergeCell ref="C56:D56"/>
  </mergeCells>
  <conditionalFormatting sqref="P31:P55 R31:AC55">
    <cfRule type="cellIs" dxfId="49" priority="49" operator="greaterThan">
      <formula>0</formula>
    </cfRule>
    <cfRule type="cellIs" dxfId="48" priority="50" operator="lessThan">
      <formula>0</formula>
    </cfRule>
  </conditionalFormatting>
  <conditionalFormatting sqref="E31:G35">
    <cfRule type="cellIs" dxfId="47" priority="47" operator="greaterThan">
      <formula>0</formula>
    </cfRule>
    <cfRule type="cellIs" dxfId="46" priority="48" operator="lessThan">
      <formula>0</formula>
    </cfRule>
  </conditionalFormatting>
  <conditionalFormatting sqref="E36:G42">
    <cfRule type="cellIs" dxfId="45" priority="45" operator="greaterThan">
      <formula>0</formula>
    </cfRule>
    <cfRule type="cellIs" dxfId="44" priority="46" operator="lessThan">
      <formula>0</formula>
    </cfRule>
  </conditionalFormatting>
  <conditionalFormatting sqref="E43:G43">
    <cfRule type="cellIs" dxfId="43" priority="43" operator="greaterThan">
      <formula>0</formula>
    </cfRule>
    <cfRule type="cellIs" dxfId="42" priority="44" operator="lessThan">
      <formula>0</formula>
    </cfRule>
  </conditionalFormatting>
  <conditionalFormatting sqref="H31:O35">
    <cfRule type="cellIs" dxfId="41" priority="41" operator="greaterThan">
      <formula>0</formula>
    </cfRule>
    <cfRule type="cellIs" dxfId="40" priority="42" operator="lessThan">
      <formula>0</formula>
    </cfRule>
  </conditionalFormatting>
  <conditionalFormatting sqref="E44:G55">
    <cfRule type="cellIs" dxfId="39" priority="35" operator="greaterThan">
      <formula>0</formula>
    </cfRule>
    <cfRule type="cellIs" dxfId="38" priority="36" operator="lessThan">
      <formula>0</formula>
    </cfRule>
  </conditionalFormatting>
  <conditionalFormatting sqref="H36:O42">
    <cfRule type="cellIs" dxfId="37" priority="39" operator="greaterThan">
      <formula>0</formula>
    </cfRule>
    <cfRule type="cellIs" dxfId="36" priority="40" operator="lessThan">
      <formula>0</formula>
    </cfRule>
  </conditionalFormatting>
  <conditionalFormatting sqref="H43:O43">
    <cfRule type="cellIs" dxfId="35" priority="37" operator="greaterThan">
      <formula>0</formula>
    </cfRule>
    <cfRule type="cellIs" dxfId="34" priority="38" operator="lessThan">
      <formula>0</formula>
    </cfRule>
  </conditionalFormatting>
  <conditionalFormatting sqref="H44:O55">
    <cfRule type="cellIs" dxfId="33" priority="33" operator="greaterThan">
      <formula>0</formula>
    </cfRule>
    <cfRule type="cellIs" dxfId="32" priority="34" operator="lessThan">
      <formula>0</formula>
    </cfRule>
  </conditionalFormatting>
  <conditionalFormatting sqref="Q31:Q42">
    <cfRule type="cellIs" dxfId="31" priority="31" operator="greaterThan">
      <formula>0</formula>
    </cfRule>
    <cfRule type="cellIs" dxfId="30" priority="32" operator="lessThan">
      <formula>0</formula>
    </cfRule>
  </conditionalFormatting>
  <conditionalFormatting sqref="Q43">
    <cfRule type="cellIs" dxfId="29" priority="29" operator="greaterThan">
      <formula>0</formula>
    </cfRule>
    <cfRule type="cellIs" dxfId="28" priority="30" operator="lessThan">
      <formula>0</formula>
    </cfRule>
  </conditionalFormatting>
  <conditionalFormatting sqref="Q44:Q55">
    <cfRule type="cellIs" dxfId="27" priority="27" operator="greaterThan">
      <formula>0</formula>
    </cfRule>
    <cfRule type="cellIs" dxfId="26" priority="28" operator="lessThan">
      <formula>0</formula>
    </cfRule>
  </conditionalFormatting>
  <conditionalFormatting sqref="AD31:AD42">
    <cfRule type="cellIs" dxfId="25" priority="25" operator="greaterThan">
      <formula>0</formula>
    </cfRule>
    <cfRule type="cellIs" dxfId="24" priority="26" operator="lessThan">
      <formula>0</formula>
    </cfRule>
  </conditionalFormatting>
  <conditionalFormatting sqref="AD43">
    <cfRule type="cellIs" dxfId="23" priority="23" operator="greaterThan">
      <formula>0</formula>
    </cfRule>
    <cfRule type="cellIs" dxfId="22" priority="24" operator="lessThan">
      <formula>0</formula>
    </cfRule>
  </conditionalFormatting>
  <conditionalFormatting sqref="AD44:AD55">
    <cfRule type="cellIs" dxfId="21" priority="21" operator="greaterThan">
      <formula>0</formula>
    </cfRule>
    <cfRule type="cellIs" dxfId="20" priority="22" operator="lessThan">
      <formula>0</formula>
    </cfRule>
  </conditionalFormatting>
  <conditionalFormatting sqref="P56 R56:AC56">
    <cfRule type="cellIs" dxfId="19" priority="19" operator="greaterThan">
      <formula>0</formula>
    </cfRule>
    <cfRule type="cellIs" dxfId="18" priority="20" operator="lessThan">
      <formula>0</formula>
    </cfRule>
  </conditionalFormatting>
  <conditionalFormatting sqref="E56:G56">
    <cfRule type="cellIs" dxfId="17" priority="17" operator="greaterThan">
      <formula>0</formula>
    </cfRule>
    <cfRule type="cellIs" dxfId="16" priority="18" operator="lessThan">
      <formula>0</formula>
    </cfRule>
  </conditionalFormatting>
  <conditionalFormatting sqref="H56:O56">
    <cfRule type="cellIs" dxfId="15" priority="15" operator="greaterThan">
      <formula>0</formula>
    </cfRule>
    <cfRule type="cellIs" dxfId="14" priority="16" operator="lessThan">
      <formula>0</formula>
    </cfRule>
  </conditionalFormatting>
  <conditionalFormatting sqref="Q56">
    <cfRule type="cellIs" dxfId="13" priority="13" operator="greaterThan">
      <formula>0</formula>
    </cfRule>
    <cfRule type="cellIs" dxfId="12" priority="14" operator="lessThan">
      <formula>0</formula>
    </cfRule>
  </conditionalFormatting>
  <conditionalFormatting sqref="AD56">
    <cfRule type="cellIs" dxfId="11" priority="11" operator="greaterThan">
      <formula>0</formula>
    </cfRule>
    <cfRule type="cellIs" dxfId="10" priority="12" operator="lessThan">
      <formula>0</formula>
    </cfRule>
  </conditionalFormatting>
  <conditionalFormatting sqref="P57:P65 R57:AC65">
    <cfRule type="cellIs" dxfId="9" priority="9" operator="greaterThan">
      <formula>0</formula>
    </cfRule>
    <cfRule type="cellIs" dxfId="8" priority="10" operator="lessThan">
      <formula>0</formula>
    </cfRule>
  </conditionalFormatting>
  <conditionalFormatting sqref="E57:G65">
    <cfRule type="cellIs" dxfId="7" priority="7" operator="greaterThan">
      <formula>0</formula>
    </cfRule>
    <cfRule type="cellIs" dxfId="6" priority="8" operator="lessThan">
      <formula>0</formula>
    </cfRule>
  </conditionalFormatting>
  <conditionalFormatting sqref="H57:O65">
    <cfRule type="cellIs" dxfId="5" priority="5" operator="greaterThan">
      <formula>0</formula>
    </cfRule>
    <cfRule type="cellIs" dxfId="4" priority="6" operator="lessThan">
      <formula>0</formula>
    </cfRule>
  </conditionalFormatting>
  <conditionalFormatting sqref="Q57:Q65">
    <cfRule type="cellIs" dxfId="3" priority="3" operator="greaterThan">
      <formula>0</formula>
    </cfRule>
    <cfRule type="cellIs" dxfId="2" priority="4" operator="lessThan">
      <formula>0</formula>
    </cfRule>
  </conditionalFormatting>
  <conditionalFormatting sqref="AD57:AD65">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2024-01-25T09:37:38Z</dcterms:created>
  <dcterms:modified xsi:type="dcterms:W3CDTF">2024-01-25T09:38:56Z</dcterms:modified>
</cp:coreProperties>
</file>