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7.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8.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drawings/drawing9.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10.xml" ContentType="application/vnd.openxmlformats-officedocument.drawingml.chartshapes+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1.xml" ContentType="application/vnd.openxmlformats-officedocument.drawingml.chartshapes+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12.xml" ContentType="application/vnd.openxmlformats-officedocument.drawingml.chartshapes+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13.xml" ContentType="application/vnd.openxmlformats-officedocument.drawingml.chartshapes+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14.xml" ContentType="application/vnd.openxmlformats-officedocument.drawingml.chartshapes+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15.xml" ContentType="application/vnd.openxmlformats-officedocument.drawingml.chartshapes+xml"/>
  <Override PartName="/xl/charts/chart41.xml" ContentType="application/vnd.openxmlformats-officedocument.drawingml.chart+xml"/>
  <Override PartName="/xl/charts/chart4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H:\21-STATISTIQUES\04_STATS_PRESTATIONS_MALADIE\01_CONJONCTURE\03_ANALYSE\2023\202304\"/>
    </mc:Choice>
  </mc:AlternateContent>
  <xr:revisionPtr revIDLastSave="0" documentId="13_ncr:1_{CDCA8F95-29D5-42D7-981C-378940DD4420}" xr6:coauthVersionLast="47" xr6:coauthVersionMax="47" xr10:uidLastSave="{00000000-0000-0000-0000-000000000000}"/>
  <bookViews>
    <workbookView xWindow="-120" yWindow="-120" windowWidth="25440" windowHeight="15390" activeTab="2" xr2:uid="{267A8718-1D40-4101-9E72-CD7E886D72C6}"/>
  </bookViews>
  <sheets>
    <sheet name="Date_rbts" sheetId="1" r:id="rId1"/>
    <sheet name="Date_rbts_hors_covid" sheetId="2" r:id="rId2"/>
    <sheet name="Graph_yc_hors_covid" sheetId="3" r:id="rId3"/>
    <sheet name="Date_soins" sheetId="4" r:id="rId4"/>
    <sheet name="Révisions_date_soins" sheetId="5" r:id="rId5"/>
  </sheets>
  <definedNames>
    <definedName name="_xlnm.Print_Area" localSheetId="0">Date_rbts!$C$4:$L$105</definedName>
    <definedName name="_xlnm.Print_Area" localSheetId="1">Date_rbts_hors_covid!$C$4:$L$108</definedName>
    <definedName name="_xlnm.Print_Area" localSheetId="3">Date_soins!$C$4:$L$106</definedName>
    <definedName name="_xlnm.Print_Area" localSheetId="2">Graph_yc_hors_covid!$A$1:$L$211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57" i="5" l="1"/>
  <c r="AH56" i="5"/>
  <c r="AG56" i="5"/>
  <c r="AF56" i="5"/>
  <c r="AE56" i="5"/>
  <c r="AC56" i="5"/>
  <c r="AB56" i="5"/>
  <c r="AA56" i="5"/>
  <c r="Z56" i="5"/>
  <c r="Y56" i="5"/>
  <c r="X56" i="5"/>
  <c r="W56" i="5"/>
  <c r="V56" i="5"/>
  <c r="U56" i="5"/>
  <c r="AI55" i="5"/>
  <c r="AI54" i="5"/>
  <c r="AI53" i="5"/>
  <c r="AI52" i="5"/>
  <c r="AD52" i="5"/>
  <c r="AD51" i="5"/>
  <c r="AI51" i="5" s="1"/>
  <c r="AD50" i="5"/>
  <c r="AI50" i="5" s="1"/>
  <c r="AI49" i="5"/>
  <c r="AD49" i="5"/>
  <c r="AI48" i="5"/>
  <c r="AD48" i="5"/>
  <c r="AI47" i="5"/>
  <c r="AD47" i="5"/>
  <c r="AD46" i="5"/>
  <c r="AI46" i="5" s="1"/>
  <c r="AI45" i="5"/>
  <c r="AD45" i="5"/>
  <c r="AI44" i="5"/>
  <c r="AD44" i="5"/>
  <c r="AD56" i="5" s="1"/>
  <c r="AI56" i="5" s="1"/>
  <c r="AH43" i="5"/>
  <c r="AG43" i="5"/>
  <c r="AF43" i="5"/>
  <c r="AE43" i="5"/>
  <c r="AC43" i="5"/>
  <c r="AB43" i="5"/>
  <c r="AA43" i="5"/>
  <c r="Z43" i="5"/>
  <c r="Y43" i="5"/>
  <c r="X43" i="5"/>
  <c r="W43" i="5"/>
  <c r="V43" i="5"/>
  <c r="U43" i="5"/>
  <c r="T43" i="5"/>
  <c r="S43" i="5"/>
  <c r="R43" i="5"/>
  <c r="P43" i="5"/>
  <c r="O43" i="5"/>
  <c r="N43" i="5"/>
  <c r="M43" i="5"/>
  <c r="L43" i="5"/>
  <c r="K43" i="5"/>
  <c r="J43" i="5"/>
  <c r="I43" i="5"/>
  <c r="H43" i="5"/>
  <c r="AI42" i="5"/>
  <c r="AD42" i="5"/>
  <c r="AI41" i="5"/>
  <c r="AD41" i="5"/>
  <c r="AI40" i="5"/>
  <c r="AD40" i="5"/>
  <c r="AD39" i="5"/>
  <c r="Q39" i="5"/>
  <c r="AI39" i="5" s="1"/>
  <c r="AI38" i="5"/>
  <c r="AD38" i="5"/>
  <c r="Q38" i="5"/>
  <c r="AI37" i="5"/>
  <c r="AD37" i="5"/>
  <c r="Q37" i="5"/>
  <c r="AD36" i="5"/>
  <c r="AI36" i="5" s="1"/>
  <c r="Q36" i="5"/>
  <c r="AI35" i="5"/>
  <c r="AD35" i="5"/>
  <c r="Q35" i="5"/>
  <c r="AD34" i="5"/>
  <c r="Q34" i="5"/>
  <c r="AI34" i="5" s="1"/>
  <c r="AI33" i="5"/>
  <c r="AD33" i="5"/>
  <c r="Q33" i="5"/>
  <c r="AD32" i="5"/>
  <c r="Q32" i="5"/>
  <c r="AI32" i="5" s="1"/>
  <c r="AD31" i="5"/>
  <c r="AD43" i="5" s="1"/>
  <c r="Q31" i="5"/>
  <c r="Q43" i="5" s="1"/>
  <c r="AI43" i="5" s="1"/>
  <c r="K38" i="4"/>
  <c r="K71" i="4" s="1"/>
  <c r="I38" i="4"/>
  <c r="I71" i="4" s="1"/>
  <c r="H38" i="4"/>
  <c r="H71" i="4" s="1"/>
  <c r="G38" i="4"/>
  <c r="G71" i="4" s="1"/>
  <c r="E38" i="4"/>
  <c r="E71" i="4" s="1"/>
  <c r="D38" i="4"/>
  <c r="D71" i="4" s="1"/>
  <c r="K5" i="2"/>
  <c r="K39" i="2" s="1"/>
  <c r="K73" i="2" s="1"/>
  <c r="I5" i="2"/>
  <c r="I39" i="2" s="1"/>
  <c r="I73" i="2" s="1"/>
  <c r="H5" i="2"/>
  <c r="H39" i="2" s="1"/>
  <c r="H73" i="2" s="1"/>
  <c r="G5" i="2"/>
  <c r="G39" i="2" s="1"/>
  <c r="G73" i="2" s="1"/>
  <c r="E5" i="2"/>
  <c r="E39" i="2" s="1"/>
  <c r="E73" i="2" s="1"/>
  <c r="D5" i="2"/>
  <c r="D39" i="2" s="1"/>
  <c r="D73" i="2" s="1"/>
  <c r="D38" i="1" l="1"/>
  <c r="D71" i="1" s="1"/>
  <c r="AI31" i="5"/>
  <c r="E38" i="1"/>
  <c r="E71" i="1" s="1"/>
  <c r="G38" i="1"/>
  <c r="G71" i="1" s="1"/>
  <c r="H38" i="1"/>
  <c r="H71" i="1" s="1"/>
  <c r="I38" i="1"/>
  <c r="I71" i="1" s="1"/>
  <c r="K38" i="1"/>
  <c r="K71" i="1" s="1"/>
</calcChain>
</file>

<file path=xl/sharedStrings.xml><?xml version="1.0" encoding="utf-8"?>
<sst xmlns="http://schemas.openxmlformats.org/spreadsheetml/2006/main" count="376" uniqueCount="106">
  <si>
    <r>
      <t xml:space="preserve">Régime agricole - Métropole
Tous risques
Séries en date de remboursements
</t>
    </r>
    <r>
      <rPr>
        <b/>
        <sz val="9"/>
        <color theme="1"/>
        <rFont val="Cambria"/>
        <family val="1"/>
      </rPr>
      <t>Montants remboursés en millions d'euros</t>
    </r>
  </si>
  <si>
    <t>Données mensuelles</t>
  </si>
  <si>
    <t>Données annuelles</t>
  </si>
  <si>
    <t>Evolution PCAP</t>
  </si>
  <si>
    <t>Données brutes</t>
  </si>
  <si>
    <t>Données
CVS-CJO</t>
  </si>
  <si>
    <t>Total soins de ville</t>
  </si>
  <si>
    <t>Total soins de ville hors produits de santé</t>
  </si>
  <si>
    <t>Honoraires des médecins et dentistes libéraux</t>
  </si>
  <si>
    <t>- Médecins généralistes</t>
  </si>
  <si>
    <t>- Médecins spécialistes</t>
  </si>
  <si>
    <t>- Dentistes</t>
  </si>
  <si>
    <t>Soins d'auxiliaires médicaux libéraux</t>
  </si>
  <si>
    <t>- Masseurs-kinésithérapeutes</t>
  </si>
  <si>
    <t>- Infirmiers</t>
  </si>
  <si>
    <t>Laboratoires</t>
  </si>
  <si>
    <t>Frais de transports</t>
  </si>
  <si>
    <t>Indemnités journalières (IJ)</t>
  </si>
  <si>
    <t>- IJ maladie</t>
  </si>
  <si>
    <t>- IJ ATMP</t>
  </si>
  <si>
    <t>Produits de santé (médicaments + LPP)</t>
  </si>
  <si>
    <t>Médicaments :</t>
  </si>
  <si>
    <t>- Médicaments délivrés en ville</t>
  </si>
  <si>
    <t>- Médicaments rétrocédés</t>
  </si>
  <si>
    <t>LPP</t>
  </si>
  <si>
    <t>Total soins de ville hors indemnités journalières</t>
  </si>
  <si>
    <t>Total cliniques privées</t>
  </si>
  <si>
    <t>OD Médecine Chirurgie Obstétrique (MCO)</t>
  </si>
  <si>
    <t>- dont Part tarif</t>
  </si>
  <si>
    <t>- dont Médicaments en sus</t>
  </si>
  <si>
    <t>- dont Dispositifs médicaux implantables en sus</t>
  </si>
  <si>
    <t>OQN Soins de suite et Réadaptation</t>
  </si>
  <si>
    <r>
      <t xml:space="preserve">Non-salariés agricoles - Métropole
Tous risques
Séries en date de remboursements
</t>
    </r>
    <r>
      <rPr>
        <b/>
        <sz val="9"/>
        <color theme="1"/>
        <rFont val="Cambria"/>
        <family val="1"/>
      </rPr>
      <t>Montants remboursés en millions d'euros</t>
    </r>
  </si>
  <si>
    <r>
      <t xml:space="preserve">Salariés agricoles - Métropole
Tous risques
Séries en date de remboursements
</t>
    </r>
    <r>
      <rPr>
        <b/>
        <sz val="9"/>
        <color theme="1"/>
        <rFont val="Cambria"/>
        <family val="1"/>
      </rPr>
      <t>Montants remboursés en millions d'euros</t>
    </r>
  </si>
  <si>
    <t>Champ :</t>
  </si>
  <si>
    <t>Les résultats présentés sont issus des données statistiques sur la France métropolitaine. Ils recouvrent les risques maladie, maternité, accidents du travail et maladies professionnelles. Ne sont pas pris en compte les montants directement payés par la caisse centrale de la MSA, comme le Fonds d’intervention régional (Fir), la rémunération sur objectifs de santé publique (Rosp), les prises en charge de cotisations des praticiens et auxiliaires médicaux, les remises conventionnelles des laboratoires pharmaceutiques, le forfait patientèle, etc. Les indemnités journalières maternité et paternité, qui ne font pas partie de l’objectif national des dépenses de l’assurance maladie (Ondam), sont également exclues.</t>
  </si>
  <si>
    <r>
      <t xml:space="preserve">Régime agricole - Métropole
Tous risques
Séries en date de remboursements hors actes spécifiques covid (1)
</t>
    </r>
    <r>
      <rPr>
        <b/>
        <sz val="9"/>
        <color theme="1"/>
        <rFont val="Cambria"/>
        <family val="1"/>
      </rPr>
      <t>Montants remboursés en millions d'euros</t>
    </r>
  </si>
  <si>
    <r>
      <t xml:space="preserve">Non-salariés agricoles - Métropole
Tous risques
Séries en date de remboursements hors actes spécifiques covid (1)
</t>
    </r>
    <r>
      <rPr>
        <b/>
        <sz val="9"/>
        <color theme="1"/>
        <rFont val="Cambria"/>
        <family val="1"/>
      </rPr>
      <t>Montants remboursés en millions d'euros</t>
    </r>
  </si>
  <si>
    <r>
      <t xml:space="preserve">Salariés agricoles - Métropole
Tous risques
Séries en date de remboursements hors actes spécifiques covid (1)
</t>
    </r>
    <r>
      <rPr>
        <b/>
        <sz val="9"/>
        <color theme="1"/>
        <rFont val="Cambria"/>
        <family val="1"/>
      </rPr>
      <t>Montants remboursés en millions d'euros</t>
    </r>
  </si>
  <si>
    <t>Source : MSA</t>
  </si>
  <si>
    <t>(1) actes exclus : consultation pré-vaccination, acte de vaccination, délivrance de vaccins par les pharmacies, délivrance de masques, tests de dépistage COVID-19 (PCR, sérologiques, antigéniques, autotests), consultation complexe post-confinement , consultation de prévention de la contamination à la Covid-19, indemnités journalières dérogatoires</t>
  </si>
  <si>
    <t>Régime agricole</t>
  </si>
  <si>
    <t>Non-Salariés agricoles</t>
  </si>
  <si>
    <t>Salariés agricoles</t>
  </si>
  <si>
    <t>Attention, les échelles ne sont pas toujours comparables selon les graphiques</t>
  </si>
  <si>
    <t>Séries indicées ; Base 100 = Moyenne 2016</t>
  </si>
  <si>
    <r>
      <t xml:space="preserve">Régime agricole - Métropole
Tous risques
Séries en date de soins
</t>
    </r>
    <r>
      <rPr>
        <b/>
        <sz val="9"/>
        <color theme="1"/>
        <rFont val="Cambria"/>
        <family val="1"/>
      </rPr>
      <t>Montants remboursés en millions d'euros</t>
    </r>
  </si>
  <si>
    <r>
      <t xml:space="preserve">Non-salariés agricoles - Métropole
Tous risques
Séries en date de soins
</t>
    </r>
    <r>
      <rPr>
        <b/>
        <sz val="9"/>
        <color theme="1"/>
        <rFont val="Cambria"/>
        <family val="1"/>
      </rPr>
      <t>Montants remboursés en millions d'euros</t>
    </r>
  </si>
  <si>
    <r>
      <t xml:space="preserve">Salariés agricoles - Métropole
Tous risques
Séries en date de soins
</t>
    </r>
    <r>
      <rPr>
        <b/>
        <sz val="9"/>
        <color theme="1"/>
        <rFont val="Cambria"/>
        <family val="1"/>
      </rPr>
      <t>Montants remboursés en millions d'euros</t>
    </r>
  </si>
  <si>
    <t xml:space="preserve">Tableau 1 : Taux de révision de séries de remboursements de soins de ville (en date de soins) par rapport aux données publiées ce mois-ci </t>
  </si>
  <si>
    <t>Cumul 2021</t>
  </si>
  <si>
    <t xml:space="preserve">TOTAL SOINS DE VILLE </t>
  </si>
  <si>
    <t>SOINS DE VILLE HORS PRODUITS DE SANTE</t>
  </si>
  <si>
    <t xml:space="preserve">  Honoraires des médecins et dentistes libéraux </t>
  </si>
  <si>
    <t xml:space="preserve">            - Médecins généralistes </t>
  </si>
  <si>
    <t xml:space="preserve">            - Médecins spécialistes </t>
  </si>
  <si>
    <t xml:space="preserve">            - Dentistes </t>
  </si>
  <si>
    <t xml:space="preserve">  Soins d'auxiliaires médicaux libéraux  </t>
  </si>
  <si>
    <t xml:space="preserve">            - Masseurs-kinésithérapeutes </t>
  </si>
  <si>
    <t xml:space="preserve">            - Infirmiers </t>
  </si>
  <si>
    <t xml:space="preserve">  Laboratoires</t>
  </si>
  <si>
    <t xml:space="preserve">  Frais de transports</t>
  </si>
  <si>
    <t xml:space="preserve">  Indemnités journalières (IJ)</t>
  </si>
  <si>
    <t xml:space="preserve">            - IJ maladie</t>
  </si>
  <si>
    <t xml:space="preserve">            - IJ AT</t>
  </si>
  <si>
    <t>PRODUITS DE SANTE</t>
  </si>
  <si>
    <t xml:space="preserve">  Médicaments</t>
  </si>
  <si>
    <t xml:space="preserve">            - Médicaments délivrés en ville</t>
  </si>
  <si>
    <t xml:space="preserve">            - Médicaments rétrocédés</t>
  </si>
  <si>
    <t xml:space="preserve">  LPP</t>
  </si>
  <si>
    <t>Tableau 2 : Détail de la révision des données en date de soins</t>
  </si>
  <si>
    <t>Révision des mois de janvier 2021 à janvier 2023 en date de soins selon les données liquidées jusqu'en avril 2023</t>
  </si>
  <si>
    <t>Date de révision (montants en millions d'euros)</t>
  </si>
  <si>
    <t>Date de soins</t>
  </si>
  <si>
    <t>Référence</t>
  </si>
  <si>
    <t>2021</t>
  </si>
  <si>
    <t>2022</t>
  </si>
  <si>
    <t>Total</t>
  </si>
  <si>
    <t>Total 2021</t>
  </si>
  <si>
    <t>Total 2022</t>
  </si>
  <si>
    <t>Données brutes  avril 2023</t>
  </si>
  <si>
    <t>Taux de croissance  avril 2023 / avril 2022</t>
  </si>
  <si>
    <t>Rappel :
Taux ACM CVS-CJO à fin avril 2022</t>
  </si>
  <si>
    <t>Données brutes mai 2022 - avril 2023</t>
  </si>
  <si>
    <t>Taux ACM (mai 2022 - fév 2023 / mars 2021 - avril 2022)</t>
  </si>
  <si>
    <t>( janv à avril 2023 ) /
( janv à avril 2022 )</t>
  </si>
  <si>
    <t>Données brutes  fév 2023</t>
  </si>
  <si>
    <t>Taux de croissance  fév 2023 / fév 2022</t>
  </si>
  <si>
    <t>Rappel :
Taux ACM CVS-CJO à fin fév 2022</t>
  </si>
  <si>
    <t>Données brutes mars 2022 - fév 2023</t>
  </si>
  <si>
    <t>Taux ACM (mars 2022 - fév 2023 / mars 2021 - fév 2022)</t>
  </si>
  <si>
    <t>( janv à fév 2023 ) /
( janv à fév 2022 )</t>
  </si>
  <si>
    <t>TOTAL spécialistes</t>
  </si>
  <si>
    <t>Honoraires de dentistes</t>
  </si>
  <si>
    <t>Montants masseurs-kiné</t>
  </si>
  <si>
    <t>TOTAL transports</t>
  </si>
  <si>
    <t>IJ AT</t>
  </si>
  <si>
    <t>Médicaments rétrocédés</t>
  </si>
  <si>
    <t>Produits de LPP</t>
  </si>
  <si>
    <t>TOTAL généralistes</t>
  </si>
  <si>
    <t>TOTAL Infirmiers</t>
  </si>
  <si>
    <t>TOTAL Laboratoires</t>
  </si>
  <si>
    <t>IJ maladie</t>
  </si>
  <si>
    <t>Médicaments de ville</t>
  </si>
  <si>
    <t>TOTAL médicaments</t>
  </si>
  <si>
    <r>
      <t xml:space="preserve">Séries  en date de remboursement CVS-CJO </t>
    </r>
    <r>
      <rPr>
        <b/>
        <sz val="10"/>
        <color rgb="FF0000FF"/>
        <rFont val="Arial"/>
        <family val="2"/>
      </rPr>
      <t>, France métropolitaine - Risques Maladie-Maternité-AT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</si>
</sst>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_-* #,##0.00\ _€_-;\-* #,##0.00\ _€_-;_-* &quot;-&quot;??\ _€_-;_-@_-"/>
    <numFmt numFmtId="166" formatCode="#,##0.0_ ;\-#,##0.0\ "/>
    <numFmt numFmtId="167" formatCode="0.0%"/>
    <numFmt numFmtId="168" formatCode="_-* #,##0.0\ _€_-;\-* #,##0.0\ _€_-;_-* &quot;-&quot;??\ _€_-;_-@_-"/>
    <numFmt numFmtId="169" formatCode="[$-40C]mmm\-yy;@"/>
    <numFmt numFmtId="170" formatCode="0.000"/>
  </numFmts>
  <fonts count="31" x14ac:knownFonts="1">
    <font>
      <sz val="11"/>
      <color theme="1"/>
      <name val="Calibri"/>
      <family val="2"/>
      <scheme val="minor"/>
    </font>
    <font>
      <sz val="11"/>
      <color theme="1"/>
      <name val="Calibri"/>
      <family val="2"/>
      <scheme val="minor"/>
    </font>
    <font>
      <sz val="10"/>
      <name val="Arial"/>
      <family val="2"/>
    </font>
    <font>
      <sz val="9"/>
      <name val="Cambria"/>
      <family val="1"/>
    </font>
    <font>
      <sz val="9"/>
      <color rgb="FFFF00FF"/>
      <name val="Cambria"/>
      <family val="1"/>
    </font>
    <font>
      <b/>
      <sz val="11"/>
      <color theme="1"/>
      <name val="Cambria"/>
      <family val="1"/>
    </font>
    <font>
      <b/>
      <sz val="9"/>
      <color theme="1"/>
      <name val="Cambria"/>
      <family val="1"/>
    </font>
    <font>
      <b/>
      <sz val="10"/>
      <color theme="1"/>
      <name val="Cambria"/>
      <family val="1"/>
    </font>
    <font>
      <b/>
      <sz val="11"/>
      <color theme="0"/>
      <name val="Cambria"/>
      <family val="1"/>
    </font>
    <font>
      <b/>
      <sz val="9"/>
      <name val="Cambria"/>
      <family val="1"/>
    </font>
    <font>
      <sz val="9"/>
      <color theme="1"/>
      <name val="Cambria"/>
      <family val="1"/>
    </font>
    <font>
      <sz val="10"/>
      <name val="Cambria"/>
      <family val="1"/>
    </font>
    <font>
      <b/>
      <sz val="10"/>
      <color theme="0"/>
      <name val="Cambria"/>
      <family val="1"/>
    </font>
    <font>
      <b/>
      <i/>
      <sz val="8"/>
      <name val="Cambria"/>
      <family val="1"/>
    </font>
    <font>
      <sz val="8"/>
      <name val="Cambria"/>
      <family val="1"/>
    </font>
    <font>
      <b/>
      <sz val="10"/>
      <name val="Cambria"/>
      <family val="1"/>
    </font>
    <font>
      <b/>
      <sz val="12"/>
      <color rgb="FFFFFFFF"/>
      <name val="Arial"/>
      <family val="2"/>
    </font>
    <font>
      <sz val="10"/>
      <color theme="1"/>
      <name val="Arial"/>
      <family val="2"/>
    </font>
    <font>
      <sz val="11"/>
      <color theme="1"/>
      <name val="Arial"/>
      <family val="2"/>
    </font>
    <font>
      <b/>
      <sz val="11"/>
      <color theme="1"/>
      <name val="Arial"/>
      <family val="2"/>
    </font>
    <font>
      <b/>
      <sz val="11"/>
      <color theme="0"/>
      <name val="Arial"/>
      <family val="2"/>
    </font>
    <font>
      <sz val="11"/>
      <color theme="8" tint="-0.249977111117893"/>
      <name val="Arial"/>
      <family val="2"/>
    </font>
    <font>
      <b/>
      <sz val="11"/>
      <name val="Arial"/>
      <family val="2"/>
    </font>
    <font>
      <sz val="11"/>
      <name val="Arial"/>
      <family val="2"/>
    </font>
    <font>
      <b/>
      <i/>
      <sz val="11"/>
      <color theme="1"/>
      <name val="Arial"/>
      <family val="2"/>
    </font>
    <font>
      <b/>
      <sz val="12"/>
      <color rgb="FF0000FF"/>
      <name val="Arial"/>
      <family val="2"/>
    </font>
    <font>
      <b/>
      <sz val="10"/>
      <color rgb="FF0000FF"/>
      <name val="Arial"/>
      <family val="2"/>
    </font>
    <font>
      <b/>
      <sz val="10"/>
      <name val="Arial"/>
      <family val="2"/>
    </font>
    <font>
      <b/>
      <sz val="9"/>
      <name val="Arial"/>
      <family val="2"/>
    </font>
    <font>
      <b/>
      <sz val="10"/>
      <color theme="1"/>
      <name val="Arial"/>
      <family val="2"/>
    </font>
    <font>
      <b/>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theme="8" tint="0.39997558519241921"/>
        <bgColor indexed="64"/>
      </patternFill>
    </fill>
    <fill>
      <patternFill patternType="solid">
        <fgColor theme="8" tint="-0.249977111117893"/>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4">
    <xf numFmtId="0" fontId="0"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17" fillId="0" borderId="0"/>
    <xf numFmtId="0" fontId="1" fillId="0" borderId="0"/>
    <xf numFmtId="0" fontId="1" fillId="0" borderId="0"/>
    <xf numFmtId="9" fontId="2" fillId="0" borderId="0" applyFont="0" applyFill="0" applyBorder="0" applyAlignment="0" applyProtection="0"/>
  </cellStyleXfs>
  <cellXfs count="191">
    <xf numFmtId="0" fontId="0" fillId="0" borderId="0" xfId="0"/>
    <xf numFmtId="0" fontId="3" fillId="2" borderId="0" xfId="3" applyFont="1" applyFill="1"/>
    <xf numFmtId="0" fontId="3" fillId="3" borderId="0" xfId="3" applyFont="1" applyFill="1"/>
    <xf numFmtId="164" fontId="4" fillId="2" borderId="0" xfId="3" applyNumberFormat="1" applyFont="1" applyFill="1" applyAlignment="1">
      <alignment vertical="center"/>
    </xf>
    <xf numFmtId="0" fontId="3" fillId="4" borderId="0" xfId="3" applyFont="1" applyFill="1"/>
    <xf numFmtId="0" fontId="7" fillId="5" borderId="10" xfId="4" applyFont="1" applyFill="1" applyBorder="1" applyAlignment="1">
      <alignment horizontal="center" vertical="center" wrapText="1"/>
    </xf>
    <xf numFmtId="0" fontId="8" fillId="6" borderId="10" xfId="4" applyFont="1" applyFill="1" applyBorder="1" applyAlignment="1">
      <alignment horizontal="left" vertical="center"/>
    </xf>
    <xf numFmtId="166" fontId="8" fillId="6" borderId="10" xfId="6" applyNumberFormat="1" applyFont="1" applyFill="1" applyBorder="1" applyAlignment="1">
      <alignment horizontal="right" vertical="center" indent="1"/>
    </xf>
    <xf numFmtId="167" fontId="8" fillId="6" borderId="10" xfId="7" applyNumberFormat="1" applyFont="1" applyFill="1" applyBorder="1" applyAlignment="1">
      <alignment horizontal="center" vertical="center"/>
    </xf>
    <xf numFmtId="167" fontId="8" fillId="6" borderId="10" xfId="2" applyNumberFormat="1" applyFont="1" applyFill="1" applyBorder="1" applyAlignment="1">
      <alignment horizontal="center" vertical="center"/>
    </xf>
    <xf numFmtId="166" fontId="8" fillId="6" borderId="4" xfId="6" applyNumberFormat="1" applyFont="1" applyFill="1" applyBorder="1" applyAlignment="1">
      <alignment horizontal="center" vertical="center"/>
    </xf>
    <xf numFmtId="0" fontId="9" fillId="4" borderId="12" xfId="3" applyFont="1" applyFill="1" applyBorder="1" applyAlignment="1">
      <alignment vertical="center"/>
    </xf>
    <xf numFmtId="164" fontId="9" fillId="2" borderId="5" xfId="3" applyNumberFormat="1" applyFont="1" applyFill="1" applyBorder="1" applyAlignment="1">
      <alignment horizontal="right" vertical="center" indent="1"/>
    </xf>
    <xf numFmtId="167" fontId="9" fillId="2" borderId="13" xfId="3" applyNumberFormat="1" applyFont="1" applyFill="1" applyBorder="1" applyAlignment="1">
      <alignment horizontal="right" vertical="center" indent="1"/>
    </xf>
    <xf numFmtId="167" fontId="9" fillId="2" borderId="0" xfId="3" applyNumberFormat="1" applyFont="1" applyFill="1" applyAlignment="1">
      <alignment horizontal="right" vertical="center" indent="1"/>
    </xf>
    <xf numFmtId="167" fontId="9" fillId="3" borderId="1" xfId="3" applyNumberFormat="1" applyFont="1" applyFill="1" applyBorder="1" applyAlignment="1">
      <alignment horizontal="center" vertical="center"/>
    </xf>
    <xf numFmtId="164" fontId="9" fillId="3" borderId="0" xfId="3" applyNumberFormat="1" applyFont="1" applyFill="1" applyAlignment="1">
      <alignment horizontal="right" vertical="center" indent="1"/>
    </xf>
    <xf numFmtId="167" fontId="9" fillId="3" borderId="5" xfId="3" applyNumberFormat="1" applyFont="1" applyFill="1" applyBorder="1" applyAlignment="1">
      <alignment horizontal="right" vertical="center" indent="1"/>
    </xf>
    <xf numFmtId="167" fontId="9" fillId="3" borderId="0" xfId="3" applyNumberFormat="1" applyFont="1" applyFill="1" applyAlignment="1">
      <alignment horizontal="right" vertical="center" indent="1"/>
    </xf>
    <xf numFmtId="0" fontId="3" fillId="4" borderId="12" xfId="3" applyFont="1" applyFill="1" applyBorder="1" applyAlignment="1">
      <alignment horizontal="left" vertical="center" indent="1"/>
    </xf>
    <xf numFmtId="164" fontId="3" fillId="2" borderId="5" xfId="3" applyNumberFormat="1" applyFont="1" applyFill="1" applyBorder="1" applyAlignment="1">
      <alignment horizontal="right" vertical="center" indent="1"/>
    </xf>
    <xf numFmtId="167" fontId="3" fillId="2" borderId="13" xfId="3" applyNumberFormat="1" applyFont="1" applyFill="1" applyBorder="1" applyAlignment="1">
      <alignment horizontal="right" vertical="center" indent="1"/>
    </xf>
    <xf numFmtId="167" fontId="3" fillId="2" borderId="0" xfId="3" applyNumberFormat="1" applyFont="1" applyFill="1" applyAlignment="1">
      <alignment horizontal="right" vertical="center" indent="1"/>
    </xf>
    <xf numFmtId="167" fontId="3" fillId="3" borderId="5" xfId="3" applyNumberFormat="1" applyFont="1" applyFill="1" applyBorder="1" applyAlignment="1">
      <alignment horizontal="center" vertical="center"/>
    </xf>
    <xf numFmtId="164" fontId="3" fillId="3" borderId="0" xfId="3" applyNumberFormat="1" applyFont="1" applyFill="1" applyAlignment="1">
      <alignment horizontal="right" vertical="center" indent="1"/>
    </xf>
    <xf numFmtId="167" fontId="3" fillId="3" borderId="5" xfId="3" applyNumberFormat="1" applyFont="1" applyFill="1" applyBorder="1" applyAlignment="1">
      <alignment horizontal="right" vertical="center" indent="1"/>
    </xf>
    <xf numFmtId="167" fontId="3" fillId="3" borderId="0" xfId="3" applyNumberFormat="1" applyFont="1" applyFill="1" applyAlignment="1">
      <alignment horizontal="right" vertical="center" indent="1"/>
    </xf>
    <xf numFmtId="49" fontId="3" fillId="4" borderId="12" xfId="3" applyNumberFormat="1" applyFont="1" applyFill="1" applyBorder="1" applyAlignment="1">
      <alignment horizontal="left" vertical="center" indent="3"/>
    </xf>
    <xf numFmtId="49" fontId="3" fillId="4" borderId="12" xfId="3" applyNumberFormat="1" applyFont="1" applyFill="1" applyBorder="1" applyAlignment="1">
      <alignment horizontal="left" indent="1"/>
    </xf>
    <xf numFmtId="49" fontId="3" fillId="4" borderId="12" xfId="3" applyNumberFormat="1" applyFont="1" applyFill="1" applyBorder="1" applyAlignment="1">
      <alignment horizontal="left" indent="3"/>
    </xf>
    <xf numFmtId="0" fontId="3" fillId="4" borderId="12" xfId="3" applyFont="1" applyFill="1" applyBorder="1" applyAlignment="1">
      <alignment horizontal="left" indent="1"/>
    </xf>
    <xf numFmtId="167" fontId="10" fillId="3" borderId="5" xfId="3" applyNumberFormat="1" applyFont="1" applyFill="1" applyBorder="1" applyAlignment="1">
      <alignment horizontal="center" vertical="center"/>
    </xf>
    <xf numFmtId="167" fontId="10" fillId="3" borderId="5" xfId="3" applyNumberFormat="1" applyFont="1" applyFill="1" applyBorder="1" applyAlignment="1">
      <alignment horizontal="right" vertical="center" indent="1"/>
    </xf>
    <xf numFmtId="0" fontId="9" fillId="4" borderId="5" xfId="3" applyFont="1" applyFill="1" applyBorder="1" applyAlignment="1">
      <alignment vertical="center"/>
    </xf>
    <xf numFmtId="167" fontId="9" fillId="3" borderId="5" xfId="3" applyNumberFormat="1" applyFont="1" applyFill="1" applyBorder="1" applyAlignment="1">
      <alignment horizontal="center" vertical="center"/>
    </xf>
    <xf numFmtId="0" fontId="3" fillId="4" borderId="5" xfId="3" applyFont="1" applyFill="1" applyBorder="1" applyAlignment="1">
      <alignment horizontal="left" vertical="center" indent="1"/>
    </xf>
    <xf numFmtId="49" fontId="3" fillId="4" borderId="5" xfId="3" applyNumberFormat="1" applyFont="1" applyFill="1" applyBorder="1" applyAlignment="1">
      <alignment horizontal="left" indent="3"/>
    </xf>
    <xf numFmtId="164" fontId="11" fillId="2" borderId="5" xfId="3" applyNumberFormat="1" applyFont="1" applyFill="1" applyBorder="1" applyAlignment="1">
      <alignment horizontal="right" vertical="center" indent="1"/>
    </xf>
    <xf numFmtId="0" fontId="9" fillId="4" borderId="14" xfId="3" applyFont="1" applyFill="1" applyBorder="1" applyAlignment="1">
      <alignment vertical="center"/>
    </xf>
    <xf numFmtId="164" fontId="3" fillId="2" borderId="15" xfId="3" applyNumberFormat="1" applyFont="1" applyFill="1" applyBorder="1" applyAlignment="1">
      <alignment horizontal="right" vertical="center" indent="1"/>
    </xf>
    <xf numFmtId="167" fontId="3" fillId="2" borderId="16" xfId="3" applyNumberFormat="1" applyFont="1" applyFill="1" applyBorder="1" applyAlignment="1">
      <alignment horizontal="right" vertical="center" indent="1"/>
    </xf>
    <xf numFmtId="167" fontId="3" fillId="2" borderId="17" xfId="3" applyNumberFormat="1" applyFont="1" applyFill="1" applyBorder="1" applyAlignment="1">
      <alignment horizontal="right" vertical="center" indent="1"/>
    </xf>
    <xf numFmtId="167" fontId="3" fillId="3" borderId="18" xfId="3" applyNumberFormat="1" applyFont="1" applyFill="1" applyBorder="1" applyAlignment="1">
      <alignment horizontal="center" vertical="center"/>
    </xf>
    <xf numFmtId="164" fontId="3" fillId="3" borderId="17" xfId="3" applyNumberFormat="1" applyFont="1" applyFill="1" applyBorder="1" applyAlignment="1">
      <alignment horizontal="right" vertical="center" indent="1"/>
    </xf>
    <xf numFmtId="167" fontId="3" fillId="3" borderId="15" xfId="3" applyNumberFormat="1" applyFont="1" applyFill="1" applyBorder="1" applyAlignment="1">
      <alignment horizontal="right" vertical="center" indent="1"/>
    </xf>
    <xf numFmtId="167" fontId="3" fillId="3" borderId="17" xfId="3" applyNumberFormat="1" applyFont="1" applyFill="1" applyBorder="1" applyAlignment="1">
      <alignment horizontal="right" vertical="center" indent="1"/>
    </xf>
    <xf numFmtId="167" fontId="3" fillId="3" borderId="8" xfId="3" applyNumberFormat="1" applyFont="1" applyFill="1" applyBorder="1" applyAlignment="1">
      <alignment horizontal="center" vertical="center"/>
    </xf>
    <xf numFmtId="0" fontId="8" fillId="6" borderId="2" xfId="4" applyFont="1" applyFill="1" applyBorder="1" applyAlignment="1">
      <alignment horizontal="left" vertical="center"/>
    </xf>
    <xf numFmtId="167" fontId="8" fillId="6" borderId="10" xfId="8" applyNumberFormat="1" applyFont="1" applyFill="1" applyBorder="1" applyAlignment="1">
      <alignment horizontal="center" vertical="center"/>
    </xf>
    <xf numFmtId="166" fontId="8" fillId="6" borderId="4" xfId="6" applyNumberFormat="1" applyFont="1" applyFill="1" applyBorder="1" applyAlignment="1">
      <alignment horizontal="right" vertical="center" indent="1"/>
    </xf>
    <xf numFmtId="164" fontId="3" fillId="2" borderId="1" xfId="3" applyNumberFormat="1" applyFont="1" applyFill="1" applyBorder="1" applyAlignment="1">
      <alignment horizontal="right" vertical="center" indent="1"/>
    </xf>
    <xf numFmtId="164" fontId="3" fillId="2" borderId="13" xfId="3" applyNumberFormat="1" applyFont="1" applyFill="1" applyBorder="1" applyAlignment="1">
      <alignment horizontal="right" vertical="center" indent="1"/>
    </xf>
    <xf numFmtId="164" fontId="3" fillId="4" borderId="0" xfId="3" applyNumberFormat="1" applyFont="1" applyFill="1"/>
    <xf numFmtId="0" fontId="3" fillId="2" borderId="12" xfId="9" applyFont="1" applyFill="1" applyBorder="1" applyAlignment="1">
      <alignment horizontal="left" vertical="center" indent="3"/>
    </xf>
    <xf numFmtId="0" fontId="3" fillId="4" borderId="8" xfId="3" applyFont="1" applyFill="1" applyBorder="1" applyAlignment="1">
      <alignment horizontal="left" vertical="center" indent="1"/>
    </xf>
    <xf numFmtId="164" fontId="3" fillId="2" borderId="8" xfId="3" applyNumberFormat="1" applyFont="1" applyFill="1" applyBorder="1" applyAlignment="1">
      <alignment horizontal="right" vertical="center" indent="1"/>
    </xf>
    <xf numFmtId="167" fontId="3" fillId="3" borderId="8" xfId="3" applyNumberFormat="1" applyFont="1" applyFill="1" applyBorder="1" applyAlignment="1">
      <alignment horizontal="right" vertical="center" indent="1"/>
    </xf>
    <xf numFmtId="164" fontId="3" fillId="2" borderId="19" xfId="3" applyNumberFormat="1" applyFont="1" applyFill="1" applyBorder="1" applyAlignment="1">
      <alignment horizontal="right" vertical="center" indent="1"/>
    </xf>
    <xf numFmtId="0" fontId="11" fillId="4" borderId="0" xfId="3" applyFont="1" applyFill="1"/>
    <xf numFmtId="0" fontId="3" fillId="4" borderId="0" xfId="3" applyFont="1" applyFill="1" applyAlignment="1">
      <alignment horizontal="left" indent="1"/>
    </xf>
    <xf numFmtId="167" fontId="3" fillId="4" borderId="0" xfId="3" applyNumberFormat="1" applyFont="1" applyFill="1" applyAlignment="1">
      <alignment horizontal="center" vertical="center"/>
    </xf>
    <xf numFmtId="164" fontId="3" fillId="4" borderId="0" xfId="3" applyNumberFormat="1" applyFont="1" applyFill="1" applyAlignment="1">
      <alignment horizontal="center" vertical="center"/>
    </xf>
    <xf numFmtId="166" fontId="12" fillId="6" borderId="4" xfId="6" applyNumberFormat="1" applyFont="1" applyFill="1" applyBorder="1" applyAlignment="1">
      <alignment horizontal="right" vertical="center" indent="1"/>
    </xf>
    <xf numFmtId="164" fontId="11" fillId="4" borderId="0" xfId="3" applyNumberFormat="1" applyFont="1" applyFill="1" applyAlignment="1">
      <alignment horizontal="center" vertical="center"/>
    </xf>
    <xf numFmtId="167" fontId="3" fillId="4" borderId="0" xfId="3" applyNumberFormat="1" applyFont="1" applyFill="1" applyAlignment="1">
      <alignment horizontal="right" vertical="center"/>
    </xf>
    <xf numFmtId="0" fontId="13" fillId="0" borderId="0" xfId="9" applyFont="1" applyAlignment="1">
      <alignment vertical="center"/>
    </xf>
    <xf numFmtId="0" fontId="3" fillId="3" borderId="13" xfId="3" applyFont="1" applyFill="1" applyBorder="1"/>
    <xf numFmtId="0" fontId="9" fillId="4" borderId="20" xfId="3" applyFont="1" applyFill="1" applyBorder="1" applyAlignment="1">
      <alignment vertical="center"/>
    </xf>
    <xf numFmtId="164" fontId="3" fillId="2" borderId="18" xfId="3" applyNumberFormat="1" applyFont="1" applyFill="1" applyBorder="1" applyAlignment="1">
      <alignment horizontal="right" vertical="center" indent="1"/>
    </xf>
    <xf numFmtId="167" fontId="3" fillId="2" borderId="21" xfId="3" applyNumberFormat="1" applyFont="1" applyFill="1" applyBorder="1" applyAlignment="1">
      <alignment horizontal="right" vertical="center" indent="1"/>
    </xf>
    <xf numFmtId="167" fontId="3" fillId="2" borderId="22" xfId="3" applyNumberFormat="1" applyFont="1" applyFill="1" applyBorder="1" applyAlignment="1">
      <alignment horizontal="right" vertical="center" indent="1"/>
    </xf>
    <xf numFmtId="164" fontId="3" fillId="3" borderId="22" xfId="3" applyNumberFormat="1" applyFont="1" applyFill="1" applyBorder="1" applyAlignment="1">
      <alignment horizontal="right" vertical="center" indent="1"/>
    </xf>
    <xf numFmtId="167" fontId="3" fillId="3" borderId="18" xfId="3" applyNumberFormat="1" applyFont="1" applyFill="1" applyBorder="1" applyAlignment="1">
      <alignment horizontal="right" vertical="center" indent="1"/>
    </xf>
    <xf numFmtId="167" fontId="3" fillId="3" borderId="22" xfId="3" applyNumberFormat="1" applyFont="1" applyFill="1" applyBorder="1" applyAlignment="1">
      <alignment horizontal="right" vertical="center" indent="1"/>
    </xf>
    <xf numFmtId="0" fontId="11" fillId="0" borderId="0" xfId="9" applyFont="1"/>
    <xf numFmtId="0" fontId="9" fillId="2" borderId="0" xfId="3" applyFont="1" applyFill="1"/>
    <xf numFmtId="0" fontId="9" fillId="2" borderId="0" xfId="3" applyFont="1" applyFill="1" applyAlignment="1">
      <alignment wrapText="1"/>
    </xf>
    <xf numFmtId="49" fontId="3" fillId="4" borderId="6" xfId="3" applyNumberFormat="1" applyFont="1" applyFill="1" applyBorder="1" applyAlignment="1">
      <alignment horizontal="left" indent="1"/>
    </xf>
    <xf numFmtId="167" fontId="3" fillId="2" borderId="23" xfId="3" applyNumberFormat="1" applyFont="1" applyFill="1" applyBorder="1" applyAlignment="1">
      <alignment horizontal="right" vertical="center" indent="1"/>
    </xf>
    <xf numFmtId="167" fontId="3" fillId="2" borderId="7" xfId="3" applyNumberFormat="1" applyFont="1" applyFill="1" applyBorder="1" applyAlignment="1">
      <alignment horizontal="right" vertical="center" indent="1"/>
    </xf>
    <xf numFmtId="167" fontId="3" fillId="3" borderId="1" xfId="3" applyNumberFormat="1" applyFont="1" applyFill="1" applyBorder="1" applyAlignment="1">
      <alignment horizontal="center" vertical="center"/>
    </xf>
    <xf numFmtId="164" fontId="3" fillId="3" borderId="7" xfId="3" applyNumberFormat="1" applyFont="1" applyFill="1" applyBorder="1" applyAlignment="1">
      <alignment horizontal="right" vertical="center" indent="1"/>
    </xf>
    <xf numFmtId="167" fontId="3" fillId="3" borderId="1" xfId="3" applyNumberFormat="1" applyFont="1" applyFill="1" applyBorder="1" applyAlignment="1">
      <alignment horizontal="right" vertical="center" indent="1"/>
    </xf>
    <xf numFmtId="167" fontId="3" fillId="3" borderId="7" xfId="3" applyNumberFormat="1" applyFont="1" applyFill="1" applyBorder="1" applyAlignment="1">
      <alignment horizontal="right" vertical="center" indent="1"/>
    </xf>
    <xf numFmtId="0" fontId="15" fillId="2" borderId="0" xfId="3" applyFont="1" applyFill="1" applyAlignment="1">
      <alignment wrapText="1"/>
    </xf>
    <xf numFmtId="49" fontId="3" fillId="4" borderId="9" xfId="3" applyNumberFormat="1" applyFont="1" applyFill="1" applyBorder="1" applyAlignment="1">
      <alignment horizontal="left" indent="3"/>
    </xf>
    <xf numFmtId="167" fontId="3" fillId="2" borderId="19" xfId="3" applyNumberFormat="1" applyFont="1" applyFill="1" applyBorder="1" applyAlignment="1">
      <alignment horizontal="right" vertical="center" indent="1"/>
    </xf>
    <xf numFmtId="167" fontId="3" fillId="2" borderId="11" xfId="3" applyNumberFormat="1" applyFont="1" applyFill="1" applyBorder="1" applyAlignment="1">
      <alignment horizontal="right" vertical="center" indent="1"/>
    </xf>
    <xf numFmtId="164" fontId="3" fillId="3" borderId="11" xfId="3" applyNumberFormat="1" applyFont="1" applyFill="1" applyBorder="1" applyAlignment="1">
      <alignment horizontal="right" vertical="center" indent="1"/>
    </xf>
    <xf numFmtId="167" fontId="3" fillId="3" borderId="11" xfId="3" applyNumberFormat="1" applyFont="1" applyFill="1" applyBorder="1" applyAlignment="1">
      <alignment horizontal="right" vertical="center" indent="1"/>
    </xf>
    <xf numFmtId="0" fontId="3" fillId="4" borderId="6" xfId="3" applyFont="1" applyFill="1" applyBorder="1" applyAlignment="1">
      <alignment horizontal="left" indent="1"/>
    </xf>
    <xf numFmtId="0" fontId="3" fillId="4" borderId="9" xfId="3" applyFont="1" applyFill="1" applyBorder="1" applyAlignment="1">
      <alignment horizontal="left" vertical="center" indent="1"/>
    </xf>
    <xf numFmtId="167" fontId="10" fillId="3" borderId="8" xfId="3" applyNumberFormat="1" applyFont="1" applyFill="1" applyBorder="1" applyAlignment="1">
      <alignment horizontal="center" vertical="center"/>
    </xf>
    <xf numFmtId="167" fontId="10" fillId="3" borderId="8" xfId="3" applyNumberFormat="1" applyFont="1" applyFill="1" applyBorder="1" applyAlignment="1">
      <alignment horizontal="right" vertical="center" indent="1"/>
    </xf>
    <xf numFmtId="0" fontId="9" fillId="4" borderId="1" xfId="3" applyFont="1" applyFill="1" applyBorder="1" applyAlignment="1">
      <alignment vertical="center"/>
    </xf>
    <xf numFmtId="164" fontId="9" fillId="2" borderId="1" xfId="3" applyNumberFormat="1" applyFont="1" applyFill="1" applyBorder="1" applyAlignment="1">
      <alignment horizontal="right" vertical="center" indent="1"/>
    </xf>
    <xf numFmtId="167" fontId="9" fillId="2" borderId="23" xfId="3" applyNumberFormat="1" applyFont="1" applyFill="1" applyBorder="1" applyAlignment="1">
      <alignment horizontal="right" vertical="center" indent="1"/>
    </xf>
    <xf numFmtId="167" fontId="9" fillId="2" borderId="7" xfId="3" applyNumberFormat="1" applyFont="1" applyFill="1" applyBorder="1" applyAlignment="1">
      <alignment horizontal="right" vertical="center" indent="1"/>
    </xf>
    <xf numFmtId="164" fontId="9" fillId="3" borderId="7" xfId="3" applyNumberFormat="1" applyFont="1" applyFill="1" applyBorder="1" applyAlignment="1">
      <alignment horizontal="right" vertical="center" indent="1"/>
    </xf>
    <xf numFmtId="167" fontId="9" fillId="3" borderId="1" xfId="3" applyNumberFormat="1" applyFont="1" applyFill="1" applyBorder="1" applyAlignment="1">
      <alignment horizontal="right" vertical="center" indent="1"/>
    </xf>
    <xf numFmtId="167" fontId="9" fillId="3" borderId="7" xfId="3" applyNumberFormat="1" applyFont="1" applyFill="1" applyBorder="1" applyAlignment="1">
      <alignment horizontal="right" vertical="center" indent="1"/>
    </xf>
    <xf numFmtId="0" fontId="3" fillId="2" borderId="0" xfId="3" applyFont="1" applyFill="1" applyAlignment="1">
      <alignment horizontal="left" vertical="center" indent="1"/>
    </xf>
    <xf numFmtId="164" fontId="3" fillId="2" borderId="0" xfId="3" applyNumberFormat="1" applyFont="1" applyFill="1" applyAlignment="1">
      <alignment horizontal="right" vertical="center" indent="1"/>
    </xf>
    <xf numFmtId="0" fontId="7" fillId="2" borderId="0" xfId="4" applyFont="1" applyFill="1" applyAlignment="1">
      <alignment horizontal="center" vertical="center" wrapText="1"/>
    </xf>
    <xf numFmtId="167" fontId="8" fillId="6" borderId="2" xfId="7" applyNumberFormat="1" applyFont="1" applyFill="1" applyBorder="1" applyAlignment="1">
      <alignment horizontal="center" vertical="center"/>
    </xf>
    <xf numFmtId="167" fontId="8" fillId="6" borderId="3" xfId="7" applyNumberFormat="1" applyFont="1" applyFill="1" applyBorder="1" applyAlignment="1">
      <alignment horizontal="center" vertical="center"/>
    </xf>
    <xf numFmtId="167" fontId="3" fillId="2" borderId="8" xfId="3" applyNumberFormat="1" applyFont="1" applyFill="1" applyBorder="1" applyAlignment="1">
      <alignment horizontal="right" vertical="center" indent="1"/>
    </xf>
    <xf numFmtId="167" fontId="8" fillId="6" borderId="4" xfId="7" applyNumberFormat="1" applyFont="1" applyFill="1" applyBorder="1" applyAlignment="1">
      <alignment horizontal="center" vertical="center"/>
    </xf>
    <xf numFmtId="167" fontId="3" fillId="3" borderId="19" xfId="3" applyNumberFormat="1" applyFont="1" applyFill="1" applyBorder="1" applyAlignment="1">
      <alignment horizontal="center" vertical="center"/>
    </xf>
    <xf numFmtId="167" fontId="3" fillId="2" borderId="5" xfId="3" applyNumberFormat="1" applyFont="1" applyFill="1" applyBorder="1" applyAlignment="1">
      <alignment horizontal="right" vertical="center" indent="1"/>
    </xf>
    <xf numFmtId="0" fontId="8" fillId="2" borderId="7" xfId="4" applyFont="1" applyFill="1" applyBorder="1" applyAlignment="1">
      <alignment horizontal="left" vertical="center"/>
    </xf>
    <xf numFmtId="168" fontId="8" fillId="2" borderId="7" xfId="6" applyNumberFormat="1" applyFont="1" applyFill="1" applyBorder="1" applyAlignment="1">
      <alignment horizontal="center" vertical="center"/>
    </xf>
    <xf numFmtId="167" fontId="8" fillId="2" borderId="7" xfId="7" applyNumberFormat="1" applyFont="1" applyFill="1" applyBorder="1" applyAlignment="1">
      <alignment horizontal="center" vertical="center"/>
    </xf>
    <xf numFmtId="0" fontId="16" fillId="6" borderId="0" xfId="9" applyFont="1" applyFill="1" applyAlignment="1">
      <alignment horizontal="left" vertical="center" indent="1"/>
    </xf>
    <xf numFmtId="0" fontId="18" fillId="6" borderId="0" xfId="10" applyFont="1" applyFill="1"/>
    <xf numFmtId="0" fontId="18" fillId="0" borderId="0" xfId="10" applyFont="1"/>
    <xf numFmtId="17" fontId="19" fillId="5" borderId="1" xfId="11" applyNumberFormat="1" applyFont="1" applyFill="1" applyBorder="1" applyAlignment="1">
      <alignment horizontal="center" vertical="center" wrapText="1"/>
    </xf>
    <xf numFmtId="0" fontId="20" fillId="6" borderId="2" xfId="12" applyFont="1" applyFill="1" applyBorder="1" applyAlignment="1">
      <alignment horizontal="left" vertical="center"/>
    </xf>
    <xf numFmtId="0" fontId="20" fillId="6" borderId="4" xfId="12" applyFont="1" applyFill="1" applyBorder="1" applyAlignment="1">
      <alignment horizontal="left" vertical="center"/>
    </xf>
    <xf numFmtId="167" fontId="20" fillId="6" borderId="10" xfId="13" applyNumberFormat="1" applyFont="1" applyFill="1" applyBorder="1" applyAlignment="1">
      <alignment horizontal="center" vertical="center"/>
    </xf>
    <xf numFmtId="0" fontId="21" fillId="2" borderId="12" xfId="12" applyFont="1" applyFill="1" applyBorder="1"/>
    <xf numFmtId="0" fontId="21" fillId="2" borderId="13" xfId="12" applyFont="1" applyFill="1" applyBorder="1"/>
    <xf numFmtId="167" fontId="22" fillId="2" borderId="5" xfId="13" applyNumberFormat="1" applyFont="1" applyFill="1" applyBorder="1" applyAlignment="1">
      <alignment horizontal="center" vertical="center"/>
    </xf>
    <xf numFmtId="0" fontId="23" fillId="0" borderId="12" xfId="11" applyFont="1" applyBorder="1"/>
    <xf numFmtId="0" fontId="23" fillId="0" borderId="13" xfId="11" applyFont="1" applyBorder="1"/>
    <xf numFmtId="167" fontId="23" fillId="0" borderId="5" xfId="13" applyNumberFormat="1" applyFont="1" applyFill="1" applyBorder="1" applyAlignment="1">
      <alignment horizontal="center" vertical="center"/>
    </xf>
    <xf numFmtId="0" fontId="18" fillId="0" borderId="12" xfId="11" applyFont="1" applyBorder="1"/>
    <xf numFmtId="0" fontId="18" fillId="0" borderId="13" xfId="11" applyFont="1" applyBorder="1"/>
    <xf numFmtId="167" fontId="23" fillId="0" borderId="24" xfId="13" applyNumberFormat="1" applyFont="1" applyFill="1" applyBorder="1" applyAlignment="1">
      <alignment horizontal="center" vertical="center"/>
    </xf>
    <xf numFmtId="0" fontId="21" fillId="0" borderId="25" xfId="12" applyFont="1" applyBorder="1"/>
    <xf numFmtId="0" fontId="21" fillId="0" borderId="26" xfId="12" applyFont="1" applyBorder="1"/>
    <xf numFmtId="167" fontId="22" fillId="0" borderId="5" xfId="13" applyNumberFormat="1" applyFont="1" applyFill="1" applyBorder="1" applyAlignment="1">
      <alignment horizontal="center" vertical="center"/>
    </xf>
    <xf numFmtId="0" fontId="18" fillId="0" borderId="9" xfId="11" applyFont="1" applyBorder="1"/>
    <xf numFmtId="0" fontId="18" fillId="0" borderId="19" xfId="11" applyFont="1" applyBorder="1"/>
    <xf numFmtId="167" fontId="23" fillId="0" borderId="8" xfId="13" applyNumberFormat="1" applyFont="1" applyFill="1" applyBorder="1" applyAlignment="1">
      <alignment horizontal="center" vertical="center"/>
    </xf>
    <xf numFmtId="0" fontId="18" fillId="0" borderId="0" xfId="11" applyFont="1"/>
    <xf numFmtId="167" fontId="23" fillId="0" borderId="0" xfId="13" applyNumberFormat="1" applyFont="1" applyFill="1" applyBorder="1" applyAlignment="1">
      <alignment horizontal="center" vertical="center"/>
    </xf>
    <xf numFmtId="164" fontId="18" fillId="0" borderId="0" xfId="10" applyNumberFormat="1" applyFont="1"/>
    <xf numFmtId="0" fontId="18" fillId="0" borderId="0" xfId="10" applyFont="1" applyAlignment="1">
      <alignment horizontal="right"/>
    </xf>
    <xf numFmtId="0" fontId="2" fillId="0" borderId="0" xfId="9"/>
    <xf numFmtId="0" fontId="19" fillId="0" borderId="0" xfId="10" applyFont="1"/>
    <xf numFmtId="3" fontId="18" fillId="0" borderId="0" xfId="10" applyNumberFormat="1" applyFont="1"/>
    <xf numFmtId="0" fontId="24" fillId="5" borderId="30" xfId="10" applyFont="1" applyFill="1" applyBorder="1" applyAlignment="1">
      <alignment horizontal="center" vertical="center"/>
    </xf>
    <xf numFmtId="0" fontId="18" fillId="2" borderId="31" xfId="10" applyFont="1" applyFill="1" applyBorder="1" applyAlignment="1">
      <alignment horizontal="center" vertical="center"/>
    </xf>
    <xf numFmtId="169" fontId="18" fillId="5" borderId="32" xfId="10" applyNumberFormat="1" applyFont="1" applyFill="1" applyBorder="1" applyAlignment="1">
      <alignment horizontal="center" vertical="center"/>
    </xf>
    <xf numFmtId="169" fontId="19" fillId="5" borderId="33" xfId="10" quotePrefix="1" applyNumberFormat="1" applyFont="1" applyFill="1" applyBorder="1" applyAlignment="1">
      <alignment horizontal="center" vertical="center"/>
    </xf>
    <xf numFmtId="169" fontId="24" fillId="5" borderId="34" xfId="10" applyNumberFormat="1" applyFont="1" applyFill="1" applyBorder="1" applyAlignment="1">
      <alignment horizontal="center"/>
    </xf>
    <xf numFmtId="170" fontId="18" fillId="0" borderId="11" xfId="10" applyNumberFormat="1" applyFont="1" applyBorder="1"/>
    <xf numFmtId="2" fontId="18" fillId="0" borderId="9" xfId="10" applyNumberFormat="1" applyFont="1" applyBorder="1"/>
    <xf numFmtId="2" fontId="18" fillId="0" borderId="35" xfId="10" applyNumberFormat="1" applyFont="1" applyBorder="1"/>
    <xf numFmtId="2" fontId="19" fillId="0" borderId="37" xfId="10" applyNumberFormat="1" applyFont="1" applyBorder="1"/>
    <xf numFmtId="2" fontId="19" fillId="0" borderId="30" xfId="10" applyNumberFormat="1" applyFont="1" applyBorder="1"/>
    <xf numFmtId="0" fontId="14" fillId="2" borderId="0" xfId="9" applyFont="1" applyFill="1" applyAlignment="1">
      <alignment horizontal="left" vertical="center" wrapText="1"/>
    </xf>
    <xf numFmtId="0" fontId="5" fillId="5" borderId="1" xfId="4" applyFont="1" applyFill="1" applyBorder="1" applyAlignment="1">
      <alignment horizontal="center" vertical="center" wrapText="1"/>
    </xf>
    <xf numFmtId="0" fontId="5" fillId="5" borderId="5" xfId="4" applyFont="1" applyFill="1" applyBorder="1" applyAlignment="1">
      <alignment horizontal="center" vertical="center" wrapText="1"/>
    </xf>
    <xf numFmtId="0" fontId="5" fillId="5" borderId="8" xfId="4" applyFont="1" applyFill="1" applyBorder="1" applyAlignment="1">
      <alignment horizontal="center" vertical="center" wrapText="1"/>
    </xf>
    <xf numFmtId="0" fontId="5" fillId="5" borderId="2" xfId="5" applyFont="1" applyFill="1" applyBorder="1" applyAlignment="1">
      <alignment horizontal="center" vertical="center"/>
    </xf>
    <xf numFmtId="0" fontId="5" fillId="5" borderId="3" xfId="5" applyFont="1" applyFill="1" applyBorder="1" applyAlignment="1">
      <alignment horizontal="center" vertical="center"/>
    </xf>
    <xf numFmtId="0" fontId="5" fillId="5" borderId="4" xfId="5" applyFont="1" applyFill="1" applyBorder="1" applyAlignment="1">
      <alignment horizontal="center" vertical="center"/>
    </xf>
    <xf numFmtId="0" fontId="7" fillId="5" borderId="6" xfId="4" applyFont="1" applyFill="1" applyBorder="1" applyAlignment="1">
      <alignment horizontal="center" vertical="center" wrapText="1"/>
    </xf>
    <xf numFmtId="0" fontId="7" fillId="5" borderId="9" xfId="4" applyFont="1" applyFill="1" applyBorder="1" applyAlignment="1">
      <alignment horizontal="center" vertical="center" wrapText="1"/>
    </xf>
    <xf numFmtId="0" fontId="7" fillId="5" borderId="2" xfId="4" applyFont="1" applyFill="1" applyBorder="1" applyAlignment="1">
      <alignment horizontal="center" vertical="center" wrapText="1"/>
    </xf>
    <xf numFmtId="0" fontId="7" fillId="5" borderId="4" xfId="4" applyFont="1" applyFill="1" applyBorder="1" applyAlignment="1">
      <alignment horizontal="center" vertical="center" wrapText="1"/>
    </xf>
    <xf numFmtId="0" fontId="7" fillId="5" borderId="1" xfId="4" applyFont="1" applyFill="1" applyBorder="1" applyAlignment="1">
      <alignment horizontal="center" vertical="center" wrapText="1"/>
    </xf>
    <xf numFmtId="0" fontId="7" fillId="5" borderId="8" xfId="4" applyFont="1" applyFill="1" applyBorder="1" applyAlignment="1">
      <alignment horizontal="center" vertical="center" wrapText="1"/>
    </xf>
    <xf numFmtId="0" fontId="7" fillId="5" borderId="7" xfId="4" applyFont="1" applyFill="1" applyBorder="1" applyAlignment="1">
      <alignment horizontal="center" vertical="center" wrapText="1"/>
    </xf>
    <xf numFmtId="0" fontId="7" fillId="5" borderId="11" xfId="4" applyFont="1" applyFill="1" applyBorder="1" applyAlignment="1">
      <alignment horizontal="center" vertical="center" wrapText="1"/>
    </xf>
    <xf numFmtId="0" fontId="6" fillId="5" borderId="4" xfId="4" applyFont="1" applyFill="1" applyBorder="1" applyAlignment="1">
      <alignment horizontal="center" vertical="center" wrapText="1"/>
    </xf>
    <xf numFmtId="0" fontId="19" fillId="5" borderId="27" xfId="10" applyFont="1" applyFill="1" applyBorder="1" applyAlignment="1">
      <alignment horizontal="center" vertical="center"/>
    </xf>
    <xf numFmtId="0" fontId="19" fillId="5" borderId="28" xfId="10" applyFont="1" applyFill="1" applyBorder="1" applyAlignment="1">
      <alignment horizontal="center" vertical="center"/>
    </xf>
    <xf numFmtId="0" fontId="19" fillId="5" borderId="29" xfId="10" applyFont="1" applyFill="1" applyBorder="1" applyAlignment="1">
      <alignment horizontal="center" vertical="center"/>
    </xf>
    <xf numFmtId="0" fontId="19" fillId="5" borderId="36" xfId="10" applyFont="1" applyFill="1" applyBorder="1" applyAlignment="1">
      <alignment horizontal="center"/>
    </xf>
    <xf numFmtId="0" fontId="19" fillId="5" borderId="37" xfId="10" applyFont="1" applyFill="1" applyBorder="1" applyAlignment="1">
      <alignment horizontal="center"/>
    </xf>
    <xf numFmtId="0" fontId="25" fillId="2" borderId="0" xfId="9" applyFont="1" applyFill="1" applyAlignment="1">
      <alignment horizontal="center" vertical="center"/>
    </xf>
    <xf numFmtId="0" fontId="25" fillId="2" borderId="0" xfId="9" applyFont="1" applyFill="1" applyAlignment="1">
      <alignment vertical="center"/>
    </xf>
    <xf numFmtId="0" fontId="25" fillId="2" borderId="0" xfId="9" applyFont="1" applyFill="1" applyAlignment="1">
      <alignment horizontal="left" vertical="center"/>
    </xf>
    <xf numFmtId="0" fontId="27" fillId="2" borderId="0" xfId="9" applyFont="1" applyFill="1" applyAlignment="1">
      <alignment horizontal="centerContinuous" vertical="center"/>
    </xf>
    <xf numFmtId="0" fontId="27" fillId="2" borderId="0" xfId="9" applyFont="1" applyFill="1" applyAlignment="1">
      <alignment vertical="center"/>
    </xf>
    <xf numFmtId="0" fontId="27" fillId="2" borderId="0" xfId="9" applyFont="1" applyFill="1" applyAlignment="1">
      <alignment horizontal="left" vertical="center"/>
    </xf>
    <xf numFmtId="0" fontId="27" fillId="2" borderId="0" xfId="9" applyFont="1" applyFill="1" applyAlignment="1">
      <alignment horizontal="center" vertical="center"/>
    </xf>
    <xf numFmtId="17" fontId="27" fillId="2" borderId="0" xfId="9" applyNumberFormat="1" applyFont="1" applyFill="1" applyAlignment="1">
      <alignment horizontal="center" vertical="center"/>
    </xf>
    <xf numFmtId="0" fontId="28" fillId="2" borderId="0" xfId="9" applyFont="1" applyFill="1" applyAlignment="1">
      <alignment vertical="center"/>
    </xf>
    <xf numFmtId="0" fontId="27" fillId="2" borderId="0" xfId="9" applyFont="1" applyFill="1" applyAlignment="1">
      <alignment horizontal="right" vertical="center"/>
    </xf>
    <xf numFmtId="0" fontId="29" fillId="2" borderId="0" xfId="9" applyFont="1" applyFill="1" applyAlignment="1">
      <alignment vertical="center"/>
    </xf>
    <xf numFmtId="0" fontId="27" fillId="0" borderId="0" xfId="9" applyFont="1"/>
    <xf numFmtId="0" fontId="27" fillId="0" borderId="0" xfId="9" applyFont="1" applyAlignment="1">
      <alignment vertical="center"/>
    </xf>
    <xf numFmtId="167" fontId="27" fillId="2" borderId="0" xfId="2" applyNumberFormat="1" applyFont="1" applyFill="1" applyBorder="1" applyAlignment="1">
      <alignment horizontal="right" vertical="center" wrapText="1"/>
    </xf>
    <xf numFmtId="9" fontId="30" fillId="2" borderId="0" xfId="2" applyFont="1" applyFill="1" applyAlignment="1">
      <alignment vertical="center"/>
    </xf>
    <xf numFmtId="9" fontId="30" fillId="2" borderId="0" xfId="2" applyFont="1" applyFill="1" applyBorder="1" applyAlignment="1">
      <alignment vertical="center"/>
    </xf>
    <xf numFmtId="0" fontId="27" fillId="2" borderId="0" xfId="9" applyFont="1" applyFill="1"/>
    <xf numFmtId="165" fontId="27" fillId="2" borderId="0" xfId="1" applyFont="1" applyFill="1" applyBorder="1" applyAlignment="1">
      <alignment horizontal="right" vertical="center" wrapText="1"/>
    </xf>
  </cellXfs>
  <cellStyles count="14">
    <cellStyle name="Milliers" xfId="1" builtinId="3"/>
    <cellStyle name="Milliers 3 19 2 2" xfId="6" xr:uid="{00E49598-E552-4827-A5E8-77C4747AF326}"/>
    <cellStyle name="Normal" xfId="0" builtinId="0"/>
    <cellStyle name="Normal 11 19 3 2" xfId="5" xr:uid="{1A25CC0D-614A-4532-9BD6-297FF9D26EE8}"/>
    <cellStyle name="Normal 11 26 28 2" xfId="4" xr:uid="{C6B6148D-31C7-4004-9097-7E3E80E2473F}"/>
    <cellStyle name="Normal 11 26 69" xfId="12" xr:uid="{730B35C7-30AE-44AD-98B2-CCAD6DA8A138}"/>
    <cellStyle name="Normal 11 92" xfId="11" xr:uid="{23EDD813-158F-4BC4-9160-2517D8425172}"/>
    <cellStyle name="Normal 12 10 4" xfId="10" xr:uid="{1053318F-532B-4EF4-A7B3-2F39206D78D3}"/>
    <cellStyle name="Normal 2" xfId="9" xr:uid="{C5A7AFDD-6B0F-4CF3-936B-D30D4E2D60E7}"/>
    <cellStyle name="Normal 3" xfId="3" xr:uid="{7655D29A-31B4-4B60-9959-D187C2740A59}"/>
    <cellStyle name="Pourcentage" xfId="2" builtinId="5"/>
    <cellStyle name="Pourcentage 2" xfId="13" xr:uid="{8A9D960A-4665-4D0E-9728-89BE304D60FB}"/>
    <cellStyle name="Pourcentage 4 19 2 2 2" xfId="7" xr:uid="{612E36EA-6FE5-4F10-89DF-5E209CB9F094}"/>
    <cellStyle name="Pourcentage 4 19 3 2" xfId="8" xr:uid="{75255FE5-C5F1-4CBE-85C3-37EC5779703B}"/>
  </cellStyles>
  <dxfs count="80">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94.351139549904175</c:v>
              </c:pt>
              <c:pt idx="1">
                <c:v>92.659358074343032</c:v>
              </c:pt>
              <c:pt idx="2">
                <c:v>96.15638616575535</c:v>
              </c:pt>
              <c:pt idx="3">
                <c:v>94.732599087632764</c:v>
              </c:pt>
              <c:pt idx="4">
                <c:v>93.258032910282878</c:v>
              </c:pt>
              <c:pt idx="5">
                <c:v>93.614480101282112</c:v>
              </c:pt>
              <c:pt idx="6">
                <c:v>93.900426248186264</c:v>
              </c:pt>
              <c:pt idx="7">
                <c:v>93.587018791707777</c:v>
              </c:pt>
              <c:pt idx="8">
                <c:v>93.887337406530435</c:v>
              </c:pt>
              <c:pt idx="9">
                <c:v>93.31757941605963</c:v>
              </c:pt>
              <c:pt idx="10">
                <c:v>94.058529629713547</c:v>
              </c:pt>
              <c:pt idx="11">
                <c:v>89.431890095737984</c:v>
              </c:pt>
              <c:pt idx="12">
                <c:v>74.359489402712981</c:v>
              </c:pt>
              <c:pt idx="13">
                <c:v>84.394893240950523</c:v>
              </c:pt>
              <c:pt idx="14">
                <c:v>92.060919967301615</c:v>
              </c:pt>
              <c:pt idx="15">
                <c:v>92.07800682627915</c:v>
              </c:pt>
              <c:pt idx="16">
                <c:v>93.791146803361286</c:v>
              </c:pt>
              <c:pt idx="17">
                <c:v>93.833318104777959</c:v>
              </c:pt>
              <c:pt idx="18">
                <c:v>94.500499685864284</c:v>
              </c:pt>
              <c:pt idx="19">
                <c:v>97.881563328399338</c:v>
              </c:pt>
              <c:pt idx="20">
                <c:v>95.253059852287208</c:v>
              </c:pt>
              <c:pt idx="21">
                <c:v>95.877539224000955</c:v>
              </c:pt>
              <c:pt idx="22">
                <c:v>96.129568552687303</c:v>
              </c:pt>
              <c:pt idx="23">
                <c:v>94.980561922455877</c:v>
              </c:pt>
              <c:pt idx="24">
                <c:v>97.292674276661515</c:v>
              </c:pt>
              <c:pt idx="25">
                <c:v>96.023196237929071</c:v>
              </c:pt>
              <c:pt idx="26">
                <c:v>94.710353532988137</c:v>
              </c:pt>
              <c:pt idx="27">
                <c:v>94.504612391489843</c:v>
              </c:pt>
              <c:pt idx="28">
                <c:v>94.119984097507754</c:v>
              </c:pt>
              <c:pt idx="29">
                <c:v>94.6255399998646</c:v>
              </c:pt>
              <c:pt idx="30">
                <c:v>94.850490190338149</c:v>
              </c:pt>
              <c:pt idx="31">
                <c:v>94.042229533867143</c:v>
              </c:pt>
              <c:pt idx="32">
                <c:v>94.597556011180416</c:v>
              </c:pt>
              <c:pt idx="33">
                <c:v>96.828486034437745</c:v>
              </c:pt>
              <c:pt idx="34">
                <c:v>95.904200092516959</c:v>
              </c:pt>
              <c:pt idx="35">
                <c:v>94.53191133022878</c:v>
              </c:pt>
              <c:pt idx="36">
                <c:v>93.894060436100119</c:v>
              </c:pt>
              <c:pt idx="37">
                <c:v>95.40371207110671</c:v>
              </c:pt>
              <c:pt idx="38">
                <c:v>94.820406093733382</c:v>
              </c:pt>
              <c:pt idx="39">
                <c:v>95.087653509820612</c:v>
              </c:pt>
              <c:pt idx="40">
                <c:v>94.90659005856871</c:v>
              </c:pt>
              <c:pt idx="41">
                <c:v>93.83092896123388</c:v>
              </c:pt>
              <c:pt idx="42">
                <c:v>94.319761570985335</c:v>
              </c:pt>
              <c:pt idx="43">
                <c:v>93.775934265170875</c:v>
              </c:pt>
              <c:pt idx="44">
                <c:v>94.153184928527281</c:v>
              </c:pt>
              <c:pt idx="45">
                <c:v>94.057745646961095</c:v>
              </c:pt>
              <c:pt idx="46">
                <c:v>93.171987179375066</c:v>
              </c:pt>
              <c:pt idx="47">
                <c:v>93.606420782971767</c:v>
              </c:pt>
              <c:pt idx="48">
                <c:v>92.926886561527226</c:v>
              </c:pt>
            </c:numLit>
          </c:val>
          <c:smooth val="0"/>
          <c:extLst>
            <c:ext xmlns:c16="http://schemas.microsoft.com/office/drawing/2014/chart" uri="{C3380CC4-5D6E-409C-BE32-E72D297353CC}">
              <c16:uniqueId val="{00000001-ADB5-4589-955C-F7352FF64805}"/>
            </c:ext>
          </c:extLst>
        </c:ser>
        <c:ser>
          <c:idx val="0"/>
          <c:order val="1"/>
          <c:tx>
            <c:v>HORS COVID</c:v>
          </c:tx>
          <c:spPr>
            <a:ln w="12700">
              <a:solidFill>
                <a:srgbClr val="FF00FF"/>
              </a:solidFill>
              <a:prstDash val="solid"/>
            </a:ln>
          </c:spPr>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94.607251421301825</c:v>
              </c:pt>
              <c:pt idx="1">
                <c:v>93.444679924448039</c:v>
              </c:pt>
              <c:pt idx="2">
                <c:v>96.237206646487266</c:v>
              </c:pt>
              <c:pt idx="3">
                <c:v>94.347787200102957</c:v>
              </c:pt>
              <c:pt idx="4">
                <c:v>93.240300790024762</c:v>
              </c:pt>
              <c:pt idx="5">
                <c:v>93.753884324860095</c:v>
              </c:pt>
              <c:pt idx="6">
                <c:v>93.732992153597436</c:v>
              </c:pt>
              <c:pt idx="7">
                <c:v>93.094421258845188</c:v>
              </c:pt>
              <c:pt idx="8">
                <c:v>94.149868619575344</c:v>
              </c:pt>
              <c:pt idx="9">
                <c:v>93.541449931783646</c:v>
              </c:pt>
              <c:pt idx="10">
                <c:v>93.673925987312927</c:v>
              </c:pt>
              <c:pt idx="11">
                <c:v>89.743546506553201</c:v>
              </c:pt>
              <c:pt idx="12">
                <c:v>73.29991006897977</c:v>
              </c:pt>
              <c:pt idx="13">
                <c:v>83.630350632513867</c:v>
              </c:pt>
              <c:pt idx="14">
                <c:v>90.560616341325755</c:v>
              </c:pt>
              <c:pt idx="15">
                <c:v>90.691296037212268</c:v>
              </c:pt>
              <c:pt idx="16">
                <c:v>92.616984091106715</c:v>
              </c:pt>
              <c:pt idx="17">
                <c:v>92.520894717495892</c:v>
              </c:pt>
              <c:pt idx="18">
                <c:v>92.178416372898226</c:v>
              </c:pt>
              <c:pt idx="19">
                <c:v>94.215422708155685</c:v>
              </c:pt>
              <c:pt idx="20">
                <c:v>92.809898542012235</c:v>
              </c:pt>
              <c:pt idx="21">
                <c:v>92.906314689828889</c:v>
              </c:pt>
              <c:pt idx="22">
                <c:v>93.010311180231881</c:v>
              </c:pt>
              <c:pt idx="23">
                <c:v>91.807082635830938</c:v>
              </c:pt>
              <c:pt idx="24">
                <c:v>94.020033875425995</c:v>
              </c:pt>
              <c:pt idx="25">
                <c:v>93.95915069090978</c:v>
              </c:pt>
              <c:pt idx="26">
                <c:v>92.891320746640375</c:v>
              </c:pt>
              <c:pt idx="27">
                <c:v>92.300387947954206</c:v>
              </c:pt>
              <c:pt idx="28">
                <c:v>91.363398758571392</c:v>
              </c:pt>
              <c:pt idx="29">
                <c:v>92.38938940548401</c:v>
              </c:pt>
              <c:pt idx="30">
                <c:v>93.323955283932435</c:v>
              </c:pt>
              <c:pt idx="31">
                <c:v>92.097558543127306</c:v>
              </c:pt>
              <c:pt idx="32">
                <c:v>91.879466642278103</c:v>
              </c:pt>
              <c:pt idx="33">
                <c:v>91.482216633116153</c:v>
              </c:pt>
              <c:pt idx="34">
                <c:v>92.258750466965083</c:v>
              </c:pt>
              <c:pt idx="35">
                <c:v>92.328736779828418</c:v>
              </c:pt>
              <c:pt idx="36">
                <c:v>91.755587630072867</c:v>
              </c:pt>
              <c:pt idx="37">
                <c:v>93.863607044928628</c:v>
              </c:pt>
              <c:pt idx="38">
                <c:v>93.508488871379285</c:v>
              </c:pt>
              <c:pt idx="39">
                <c:v>93.465255724127033</c:v>
              </c:pt>
              <c:pt idx="40">
                <c:v>93.537644717042028</c:v>
              </c:pt>
              <c:pt idx="41">
                <c:v>93.120026139017796</c:v>
              </c:pt>
              <c:pt idx="42">
                <c:v>93.128050475415122</c:v>
              </c:pt>
              <c:pt idx="43">
                <c:v>93.023088406131606</c:v>
              </c:pt>
              <c:pt idx="44">
                <c:v>93.022246067328183</c:v>
              </c:pt>
              <c:pt idx="45">
                <c:v>93.500673625854816</c:v>
              </c:pt>
              <c:pt idx="46">
                <c:v>92.887597122243477</c:v>
              </c:pt>
              <c:pt idx="47">
                <c:v>93.470387430901582</c:v>
              </c:pt>
              <c:pt idx="48">
                <c:v>92.775779733383729</c:v>
              </c:pt>
            </c:numLit>
          </c:val>
          <c:smooth val="0"/>
          <c:extLst>
            <c:ext xmlns:c16="http://schemas.microsoft.com/office/drawing/2014/chart" uri="{C3380CC4-5D6E-409C-BE32-E72D297353CC}">
              <c16:uniqueId val="{00000002-ADB5-4589-955C-F7352FF64805}"/>
            </c:ext>
          </c:extLst>
        </c:ser>
        <c:dLbls>
          <c:showLegendKey val="0"/>
          <c:showVal val="0"/>
          <c:showCatName val="0"/>
          <c:showSerName val="0"/>
          <c:showPercent val="0"/>
          <c:showBubbleSize val="0"/>
        </c:dLbls>
        <c:marker val="1"/>
        <c:smooth val="0"/>
        <c:axId val="479857256"/>
        <c:axId val="479857648"/>
      </c:lineChart>
      <c:dateAx>
        <c:axId val="4798572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7648"/>
        <c:crosses val="autoZero"/>
        <c:auto val="0"/>
        <c:lblOffset val="100"/>
        <c:baseTimeUnit val="months"/>
        <c:majorUnit val="6"/>
        <c:majorTimeUnit val="months"/>
        <c:minorUnit val="1"/>
        <c:minorTimeUnit val="months"/>
      </c:dateAx>
      <c:valAx>
        <c:axId val="479857648"/>
        <c:scaling>
          <c:orientation val="minMax"/>
          <c:max val="11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7256"/>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8.0283611111111111E-2"/>
          <c:y val="0.90686717808342632"/>
          <c:w val="0.78024277777777773"/>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94.654842803718637</c:v>
              </c:pt>
              <c:pt idx="1">
                <c:v>92.784480957328171</c:v>
              </c:pt>
              <c:pt idx="2">
                <c:v>97.202550523557193</c:v>
              </c:pt>
              <c:pt idx="3">
                <c:v>96.434436749305092</c:v>
              </c:pt>
              <c:pt idx="4">
                <c:v>93.038085936326183</c:v>
              </c:pt>
              <c:pt idx="5">
                <c:v>93.14093689463688</c:v>
              </c:pt>
              <c:pt idx="6">
                <c:v>93.089360592619812</c:v>
              </c:pt>
              <c:pt idx="7">
                <c:v>97.537933474978416</c:v>
              </c:pt>
              <c:pt idx="8">
                <c:v>93.910831021850299</c:v>
              </c:pt>
              <c:pt idx="9">
                <c:v>92.979262040354016</c:v>
              </c:pt>
              <c:pt idx="10">
                <c:v>95.035024110397842</c:v>
              </c:pt>
              <c:pt idx="11">
                <c:v>81.701539146904167</c:v>
              </c:pt>
              <c:pt idx="12">
                <c:v>60.946773831438335</c:v>
              </c:pt>
              <c:pt idx="13">
                <c:v>88.581369304545092</c:v>
              </c:pt>
              <c:pt idx="14">
                <c:v>109.71167579557751</c:v>
              </c:pt>
              <c:pt idx="15">
                <c:v>110.59486642469103</c:v>
              </c:pt>
              <c:pt idx="16">
                <c:v>118.87009963178592</c:v>
              </c:pt>
              <c:pt idx="17">
                <c:v>132.09009782931514</c:v>
              </c:pt>
              <c:pt idx="18">
                <c:v>149.09746934139508</c:v>
              </c:pt>
              <c:pt idx="19">
                <c:v>189.33939527321616</c:v>
              </c:pt>
              <c:pt idx="20">
                <c:v>155.30795388384138</c:v>
              </c:pt>
              <c:pt idx="21">
                <c:v>152.46304310119652</c:v>
              </c:pt>
              <c:pt idx="22">
                <c:v>154.41663857050514</c:v>
              </c:pt>
              <c:pt idx="23">
                <c:v>151.89659387255125</c:v>
              </c:pt>
              <c:pt idx="24">
                <c:v>156.55077584715448</c:v>
              </c:pt>
              <c:pt idx="25">
                <c:v>144.89672870746867</c:v>
              </c:pt>
              <c:pt idx="26">
                <c:v>132.78064582769858</c:v>
              </c:pt>
              <c:pt idx="27">
                <c:v>128.15783773668213</c:v>
              </c:pt>
              <c:pt idx="28">
                <c:v>143.35383837508161</c:v>
              </c:pt>
              <c:pt idx="29">
                <c:v>127.59484793827087</c:v>
              </c:pt>
              <c:pt idx="30">
                <c:v>120.52919088064191</c:v>
              </c:pt>
              <c:pt idx="31">
                <c:v>121.57423119532815</c:v>
              </c:pt>
              <c:pt idx="32">
                <c:v>133.38448579625543</c:v>
              </c:pt>
              <c:pt idx="33">
                <c:v>150.69187342829741</c:v>
              </c:pt>
              <c:pt idx="34">
                <c:v>140.03713894841866</c:v>
              </c:pt>
              <c:pt idx="35">
                <c:v>124.81823302381147</c:v>
              </c:pt>
              <c:pt idx="36">
                <c:v>124.31611663411803</c:v>
              </c:pt>
              <c:pt idx="37">
                <c:v>119.57872598386533</c:v>
              </c:pt>
              <c:pt idx="38">
                <c:v>116.40087597598858</c:v>
              </c:pt>
              <c:pt idx="39">
                <c:v>123.16198526051446</c:v>
              </c:pt>
              <c:pt idx="40">
                <c:v>114.01991959360195</c:v>
              </c:pt>
              <c:pt idx="41">
                <c:v>104.67487188375846</c:v>
              </c:pt>
              <c:pt idx="42">
                <c:v>107.10598774864781</c:v>
              </c:pt>
              <c:pt idx="43">
                <c:v>100.65043531345938</c:v>
              </c:pt>
              <c:pt idx="44">
                <c:v>98.758695066445924</c:v>
              </c:pt>
              <c:pt idx="45">
                <c:v>93.756038518535661</c:v>
              </c:pt>
              <c:pt idx="46">
                <c:v>90.302853107014087</c:v>
              </c:pt>
              <c:pt idx="47">
                <c:v>88.439851550150024</c:v>
              </c:pt>
              <c:pt idx="48">
                <c:v>84.978876978887001</c:v>
              </c:pt>
            </c:numLit>
          </c:val>
          <c:smooth val="0"/>
          <c:extLst>
            <c:ext xmlns:c16="http://schemas.microsoft.com/office/drawing/2014/chart" uri="{C3380CC4-5D6E-409C-BE32-E72D297353CC}">
              <c16:uniqueId val="{00000001-181F-4C6A-B8BC-04E3D0F1487B}"/>
            </c:ext>
          </c:extLst>
        </c:ser>
        <c:ser>
          <c:idx val="0"/>
          <c:order val="1"/>
          <c:tx>
            <c:v>"HORS COVID"</c:v>
          </c:tx>
          <c:spPr>
            <a:ln w="12700">
              <a:solidFill>
                <a:srgbClr val="FF00FF"/>
              </a:solidFill>
              <a:prstDash val="solid"/>
            </a:ln>
          </c:spPr>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97.334874250399821</c:v>
              </c:pt>
              <c:pt idx="1">
                <c:v>92.653992832328314</c:v>
              </c:pt>
              <c:pt idx="2">
                <c:v>94.859584644942785</c:v>
              </c:pt>
              <c:pt idx="3">
                <c:v>93.636629835724463</c:v>
              </c:pt>
              <c:pt idx="4">
                <c:v>93.030110683275879</c:v>
              </c:pt>
              <c:pt idx="5">
                <c:v>93.252299115869036</c:v>
              </c:pt>
              <c:pt idx="6">
                <c:v>92.597139953788783</c:v>
              </c:pt>
              <c:pt idx="7">
                <c:v>95.826517268420261</c:v>
              </c:pt>
              <c:pt idx="8">
                <c:v>95.135372349034171</c:v>
              </c:pt>
              <c:pt idx="9">
                <c:v>95.788387056122332</c:v>
              </c:pt>
              <c:pt idx="10">
                <c:v>93.815088167705866</c:v>
              </c:pt>
              <c:pt idx="11">
                <c:v>81.188726222215251</c:v>
              </c:pt>
              <c:pt idx="12">
                <c:v>60.445654968282383</c:v>
              </c:pt>
              <c:pt idx="13">
                <c:v>80.768562599006799</c:v>
              </c:pt>
              <c:pt idx="14">
                <c:v>95.933033453316824</c:v>
              </c:pt>
              <c:pt idx="15">
                <c:v>92.949818085993215</c:v>
              </c:pt>
              <c:pt idx="16">
                <c:v>90.712288821100898</c:v>
              </c:pt>
              <c:pt idx="17">
                <c:v>86.765172790769284</c:v>
              </c:pt>
              <c:pt idx="18">
                <c:v>90.429679185876296</c:v>
              </c:pt>
              <c:pt idx="19">
                <c:v>92.323592942473539</c:v>
              </c:pt>
              <c:pt idx="20">
                <c:v>92.92075509921635</c:v>
              </c:pt>
              <c:pt idx="21">
                <c:v>90.082396581643863</c:v>
              </c:pt>
              <c:pt idx="22">
                <c:v>91.003581844954681</c:v>
              </c:pt>
              <c:pt idx="23">
                <c:v>86.273662173740064</c:v>
              </c:pt>
              <c:pt idx="24">
                <c:v>88.007718038153357</c:v>
              </c:pt>
              <c:pt idx="25">
                <c:v>86.57286791900556</c:v>
              </c:pt>
              <c:pt idx="26">
                <c:v>86.555051855709991</c:v>
              </c:pt>
              <c:pt idx="27">
                <c:v>86.417615134570852</c:v>
              </c:pt>
              <c:pt idx="28">
                <c:v>85.903621730977306</c:v>
              </c:pt>
              <c:pt idx="29">
                <c:v>88.350656524641693</c:v>
              </c:pt>
              <c:pt idx="30">
                <c:v>92.199602873727244</c:v>
              </c:pt>
              <c:pt idx="31">
                <c:v>87.868670808389652</c:v>
              </c:pt>
              <c:pt idx="32">
                <c:v>84.092581443506404</c:v>
              </c:pt>
              <c:pt idx="33">
                <c:v>74.746463147953762</c:v>
              </c:pt>
              <c:pt idx="34">
                <c:v>81.908050671068438</c:v>
              </c:pt>
              <c:pt idx="35">
                <c:v>83.270001092508949</c:v>
              </c:pt>
              <c:pt idx="36">
                <c:v>82.061818724428377</c:v>
              </c:pt>
              <c:pt idx="37">
                <c:v>87.034330656271095</c:v>
              </c:pt>
              <c:pt idx="38">
                <c:v>85.97660013378237</c:v>
              </c:pt>
              <c:pt idx="39">
                <c:v>85.874622807982774</c:v>
              </c:pt>
              <c:pt idx="40">
                <c:v>89.968796478377044</c:v>
              </c:pt>
              <c:pt idx="41">
                <c:v>87.366490475790513</c:v>
              </c:pt>
              <c:pt idx="42">
                <c:v>86.262663192790058</c:v>
              </c:pt>
              <c:pt idx="43">
                <c:v>84.284495229235802</c:v>
              </c:pt>
              <c:pt idx="44">
                <c:v>86.186571867998623</c:v>
              </c:pt>
              <c:pt idx="45">
                <c:v>86.955351921478879</c:v>
              </c:pt>
              <c:pt idx="46">
                <c:v>85.512481673552074</c:v>
              </c:pt>
              <c:pt idx="47">
                <c:v>85.072587236683432</c:v>
              </c:pt>
              <c:pt idx="48">
                <c:v>84.09958986763975</c:v>
              </c:pt>
            </c:numLit>
          </c:val>
          <c:smooth val="0"/>
          <c:extLst>
            <c:ext xmlns:c16="http://schemas.microsoft.com/office/drawing/2014/chart" uri="{C3380CC4-5D6E-409C-BE32-E72D297353CC}">
              <c16:uniqueId val="{00000002-181F-4C6A-B8BC-04E3D0F1487B}"/>
            </c:ext>
          </c:extLst>
        </c:ser>
        <c:dLbls>
          <c:showLegendKey val="0"/>
          <c:showVal val="0"/>
          <c:showCatName val="0"/>
          <c:showSerName val="0"/>
          <c:showPercent val="0"/>
          <c:showBubbleSize val="0"/>
        </c:dLbls>
        <c:marker val="1"/>
        <c:smooth val="0"/>
        <c:axId val="479869800"/>
        <c:axId val="479867448"/>
      </c:lineChart>
      <c:dateAx>
        <c:axId val="4798698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7448"/>
        <c:crosses val="autoZero"/>
        <c:auto val="0"/>
        <c:lblOffset val="100"/>
        <c:baseTimeUnit val="months"/>
        <c:majorUnit val="6"/>
        <c:majorTimeUnit val="months"/>
        <c:minorUnit val="1"/>
        <c:minorTimeUnit val="months"/>
      </c:dateAx>
      <c:valAx>
        <c:axId val="479867448"/>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9800"/>
        <c:crossesAt val="41061"/>
        <c:crossBetween val="midCat"/>
        <c:majorUnit val="3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87.70101340812262</c:v>
              </c:pt>
              <c:pt idx="1">
                <c:v>86.086483081877645</c:v>
              </c:pt>
              <c:pt idx="2">
                <c:v>88.647388865828347</c:v>
              </c:pt>
              <c:pt idx="3">
                <c:v>89.216026862497742</c:v>
              </c:pt>
              <c:pt idx="4">
                <c:v>85.747868970919143</c:v>
              </c:pt>
              <c:pt idx="5">
                <c:v>85.084755491302616</c:v>
              </c:pt>
              <c:pt idx="6">
                <c:v>85.899629785167221</c:v>
              </c:pt>
              <c:pt idx="7">
                <c:v>89.476367601509324</c:v>
              </c:pt>
              <c:pt idx="8">
                <c:v>86.076043684372806</c:v>
              </c:pt>
              <c:pt idx="9">
                <c:v>86.253707765922684</c:v>
              </c:pt>
              <c:pt idx="10">
                <c:v>87.084486293758516</c:v>
              </c:pt>
              <c:pt idx="11">
                <c:v>74.341987525076604</c:v>
              </c:pt>
              <c:pt idx="12">
                <c:v>57.380593698068495</c:v>
              </c:pt>
              <c:pt idx="13">
                <c:v>82.218174143798635</c:v>
              </c:pt>
              <c:pt idx="14">
                <c:v>95.663097939942986</c:v>
              </c:pt>
              <c:pt idx="15">
                <c:v>94.697463847493324</c:v>
              </c:pt>
              <c:pt idx="16">
                <c:v>96.279013466363224</c:v>
              </c:pt>
              <c:pt idx="17">
                <c:v>102.42495919073302</c:v>
              </c:pt>
              <c:pt idx="18">
                <c:v>119.1093327741023</c:v>
              </c:pt>
              <c:pt idx="19">
                <c:v>151.56577687483775</c:v>
              </c:pt>
              <c:pt idx="20">
                <c:v>127.97868489239022</c:v>
              </c:pt>
              <c:pt idx="21">
                <c:v>127.61881714881216</c:v>
              </c:pt>
              <c:pt idx="22">
                <c:v>127.14978770787124</c:v>
              </c:pt>
              <c:pt idx="23">
                <c:v>118.86282696409387</c:v>
              </c:pt>
              <c:pt idx="24">
                <c:v>121.45383754956399</c:v>
              </c:pt>
              <c:pt idx="25">
                <c:v>109.25641575761738</c:v>
              </c:pt>
              <c:pt idx="26">
                <c:v>100.59244758546122</c:v>
              </c:pt>
              <c:pt idx="27">
                <c:v>101.02623234143479</c:v>
              </c:pt>
              <c:pt idx="28">
                <c:v>103.0509435858414</c:v>
              </c:pt>
              <c:pt idx="29">
                <c:v>100.46088851940806</c:v>
              </c:pt>
              <c:pt idx="30">
                <c:v>95.782025315907447</c:v>
              </c:pt>
              <c:pt idx="31">
                <c:v>98.135653073648299</c:v>
              </c:pt>
              <c:pt idx="32">
                <c:v>100.29037731638077</c:v>
              </c:pt>
              <c:pt idx="33">
                <c:v>113.40203039212898</c:v>
              </c:pt>
              <c:pt idx="34">
                <c:v>106.33137266073631</c:v>
              </c:pt>
              <c:pt idx="35">
                <c:v>97.116300960779384</c:v>
              </c:pt>
              <c:pt idx="36">
                <c:v>97.001324185820408</c:v>
              </c:pt>
              <c:pt idx="37">
                <c:v>95.238697603590069</c:v>
              </c:pt>
              <c:pt idx="38">
                <c:v>92.36837296140591</c:v>
              </c:pt>
              <c:pt idx="39">
                <c:v>96.412626418817723</c:v>
              </c:pt>
              <c:pt idx="40">
                <c:v>90.164259080695942</c:v>
              </c:pt>
              <c:pt idx="41">
                <c:v>85.695846159595618</c:v>
              </c:pt>
              <c:pt idx="42">
                <c:v>87.706974974090684</c:v>
              </c:pt>
              <c:pt idx="43">
                <c:v>82.091011136124621</c:v>
              </c:pt>
              <c:pt idx="44">
                <c:v>82.26598344691935</c:v>
              </c:pt>
              <c:pt idx="45">
                <c:v>78.901314130506378</c:v>
              </c:pt>
              <c:pt idx="46">
                <c:v>75.196069915338697</c:v>
              </c:pt>
              <c:pt idx="47">
                <c:v>73.491362091502793</c:v>
              </c:pt>
              <c:pt idx="48">
                <c:v>71.336022804389472</c:v>
              </c:pt>
            </c:numLit>
          </c:val>
          <c:smooth val="0"/>
          <c:extLst>
            <c:ext xmlns:c16="http://schemas.microsoft.com/office/drawing/2014/chart" uri="{C3380CC4-5D6E-409C-BE32-E72D297353CC}">
              <c16:uniqueId val="{00000001-184C-46DB-BB89-6BFA19DD9620}"/>
            </c:ext>
          </c:extLst>
        </c:ser>
        <c:ser>
          <c:idx val="0"/>
          <c:order val="1"/>
          <c:tx>
            <c:v>"HORS COVID"</c:v>
          </c:tx>
          <c:spPr>
            <a:ln w="12700">
              <a:solidFill>
                <a:srgbClr val="FF00FF"/>
              </a:solidFill>
              <a:prstDash val="solid"/>
            </a:ln>
          </c:spPr>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90.841576088899018</c:v>
              </c:pt>
              <c:pt idx="1">
                <c:v>85.83119825996917</c:v>
              </c:pt>
              <c:pt idx="2">
                <c:v>87.918534951690347</c:v>
              </c:pt>
              <c:pt idx="3">
                <c:v>86.831030455576936</c:v>
              </c:pt>
              <c:pt idx="4">
                <c:v>86.095157181945709</c:v>
              </c:pt>
              <c:pt idx="5">
                <c:v>85.491920295184045</c:v>
              </c:pt>
              <c:pt idx="6">
                <c:v>84.682603719269935</c:v>
              </c:pt>
              <c:pt idx="7">
                <c:v>86.662835796370558</c:v>
              </c:pt>
              <c:pt idx="8">
                <c:v>86.082810892845359</c:v>
              </c:pt>
              <c:pt idx="9">
                <c:v>87.352709758444703</c:v>
              </c:pt>
              <c:pt idx="10">
                <c:v>84.899610514020324</c:v>
              </c:pt>
              <c:pt idx="11">
                <c:v>75.059788805886953</c:v>
              </c:pt>
              <c:pt idx="12">
                <c:v>57.491898970496891</c:v>
              </c:pt>
              <c:pt idx="13">
                <c:v>75.882277708757655</c:v>
              </c:pt>
              <c:pt idx="14">
                <c:v>86.898630264874527</c:v>
              </c:pt>
              <c:pt idx="15">
                <c:v>83.550663950826049</c:v>
              </c:pt>
              <c:pt idx="16">
                <c:v>82.143458956803045</c:v>
              </c:pt>
              <c:pt idx="17">
                <c:v>77.343170965166578</c:v>
              </c:pt>
              <c:pt idx="18">
                <c:v>81.092779826267602</c:v>
              </c:pt>
              <c:pt idx="19">
                <c:v>81.594972628655441</c:v>
              </c:pt>
              <c:pt idx="20">
                <c:v>81.912684678047086</c:v>
              </c:pt>
              <c:pt idx="21">
                <c:v>79.832963011486029</c:v>
              </c:pt>
              <c:pt idx="22">
                <c:v>80.159478993751293</c:v>
              </c:pt>
              <c:pt idx="23">
                <c:v>76.520546305153687</c:v>
              </c:pt>
              <c:pt idx="24">
                <c:v>76.719803695888913</c:v>
              </c:pt>
              <c:pt idx="25">
                <c:v>75.625971338969435</c:v>
              </c:pt>
              <c:pt idx="26">
                <c:v>74.798051746676123</c:v>
              </c:pt>
              <c:pt idx="27">
                <c:v>75.439852191301867</c:v>
              </c:pt>
              <c:pt idx="28">
                <c:v>74.452440369101964</c:v>
              </c:pt>
              <c:pt idx="29">
                <c:v>76.668740331975059</c:v>
              </c:pt>
              <c:pt idx="30">
                <c:v>78.903730331901485</c:v>
              </c:pt>
              <c:pt idx="31">
                <c:v>76.325363825006264</c:v>
              </c:pt>
              <c:pt idx="32">
                <c:v>72.129221049098277</c:v>
              </c:pt>
              <c:pt idx="33">
                <c:v>65.297001520211339</c:v>
              </c:pt>
              <c:pt idx="34">
                <c:v>70.062438109892213</c:v>
              </c:pt>
              <c:pt idx="35">
                <c:v>70.434214369336516</c:v>
              </c:pt>
              <c:pt idx="36">
                <c:v>70.611408401497698</c:v>
              </c:pt>
              <c:pt idx="37">
                <c:v>73.908885059488654</c:v>
              </c:pt>
              <c:pt idx="38">
                <c:v>73.130264088404445</c:v>
              </c:pt>
              <c:pt idx="39">
                <c:v>73.020496000566354</c:v>
              </c:pt>
              <c:pt idx="40">
                <c:v>76.076830237845712</c:v>
              </c:pt>
              <c:pt idx="41">
                <c:v>73.149691714021841</c:v>
              </c:pt>
              <c:pt idx="42">
                <c:v>73.100508975961176</c:v>
              </c:pt>
              <c:pt idx="43">
                <c:v>70.03090815539332</c:v>
              </c:pt>
              <c:pt idx="44">
                <c:v>72.558063692263403</c:v>
              </c:pt>
              <c:pt idx="45">
                <c:v>72.715074400980555</c:v>
              </c:pt>
              <c:pt idx="46">
                <c:v>70.775466551541584</c:v>
              </c:pt>
              <c:pt idx="47">
                <c:v>70.967619499082119</c:v>
              </c:pt>
              <c:pt idx="48">
                <c:v>70.66590666331976</c:v>
              </c:pt>
            </c:numLit>
          </c:val>
          <c:smooth val="0"/>
          <c:extLst>
            <c:ext xmlns:c16="http://schemas.microsoft.com/office/drawing/2014/chart" uri="{C3380CC4-5D6E-409C-BE32-E72D297353CC}">
              <c16:uniqueId val="{00000002-184C-46DB-BB89-6BFA19DD9620}"/>
            </c:ext>
          </c:extLst>
        </c:ser>
        <c:dLbls>
          <c:showLegendKey val="0"/>
          <c:showVal val="0"/>
          <c:showCatName val="0"/>
          <c:showSerName val="0"/>
          <c:showPercent val="0"/>
          <c:showBubbleSize val="0"/>
        </c:dLbls>
        <c:marker val="1"/>
        <c:smooth val="0"/>
        <c:axId val="476255488"/>
        <c:axId val="476256664"/>
      </c:lineChart>
      <c:dateAx>
        <c:axId val="476255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6664"/>
        <c:crosses val="autoZero"/>
        <c:auto val="0"/>
        <c:lblOffset val="100"/>
        <c:baseTimeUnit val="months"/>
        <c:majorUnit val="6"/>
        <c:majorTimeUnit val="months"/>
        <c:minorUnit val="1"/>
        <c:minorTimeUnit val="months"/>
      </c:dateAx>
      <c:valAx>
        <c:axId val="476256664"/>
        <c:scaling>
          <c:orientation val="minMax"/>
          <c:max val="21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5488"/>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104.04464791772858</c:v>
              </c:pt>
              <c:pt idx="1">
                <c:v>101.82883495663171</c:v>
              </c:pt>
              <c:pt idx="2">
                <c:v>108.75464593961668</c:v>
              </c:pt>
              <c:pt idx="3">
                <c:v>106.18150677565481</c:v>
              </c:pt>
              <c:pt idx="4">
                <c:v>102.88211756979912</c:v>
              </c:pt>
              <c:pt idx="5">
                <c:v>104.01925573696107</c:v>
              </c:pt>
              <c:pt idx="6">
                <c:v>102.79770505487092</c:v>
              </c:pt>
              <c:pt idx="7">
                <c:v>108.4235230054849</c:v>
              </c:pt>
              <c:pt idx="8">
                <c:v>104.49019988804913</c:v>
              </c:pt>
              <c:pt idx="9">
                <c:v>102.06082564049095</c:v>
              </c:pt>
              <c:pt idx="10">
                <c:v>105.7706916689217</c:v>
              </c:pt>
              <c:pt idx="11">
                <c:v>91.639193858309937</c:v>
              </c:pt>
              <c:pt idx="12">
                <c:v>65.762212138711718</c:v>
              </c:pt>
              <c:pt idx="13">
                <c:v>97.173636825468236</c:v>
              </c:pt>
              <c:pt idx="14">
                <c:v>128.68157003499431</c:v>
              </c:pt>
              <c:pt idx="15">
                <c:v>132.06124178808199</c:v>
              </c:pt>
              <c:pt idx="16">
                <c:v>149.37500338186479</c:v>
              </c:pt>
              <c:pt idx="17">
                <c:v>172.14714476704754</c:v>
              </c:pt>
              <c:pt idx="18">
                <c:v>189.59066267132155</c:v>
              </c:pt>
              <c:pt idx="19">
                <c:v>240.34537989463689</c:v>
              </c:pt>
              <c:pt idx="20">
                <c:v>192.21085948296377</c:v>
              </c:pt>
              <c:pt idx="21">
                <c:v>186.01037747340007</c:v>
              </c:pt>
              <c:pt idx="22">
                <c:v>191.23526052793412</c:v>
              </c:pt>
              <c:pt idx="23">
                <c:v>196.50232343624879</c:v>
              </c:pt>
              <c:pt idx="24">
                <c:v>203.94242035910054</c:v>
              </c:pt>
              <c:pt idx="25">
                <c:v>193.02209586320771</c:v>
              </c:pt>
              <c:pt idx="26">
                <c:v>176.24459802893335</c:v>
              </c:pt>
              <c:pt idx="27">
                <c:v>164.7938367810271</c:v>
              </c:pt>
              <c:pt idx="28">
                <c:v>197.77512283182759</c:v>
              </c:pt>
              <c:pt idx="29">
                <c:v>164.23402563738659</c:v>
              </c:pt>
              <c:pt idx="30">
                <c:v>153.94546392354397</c:v>
              </c:pt>
              <c:pt idx="31">
                <c:v>153.22350934003705</c:v>
              </c:pt>
              <c:pt idx="32">
                <c:v>178.0716950114728</c:v>
              </c:pt>
              <c:pt idx="33">
                <c:v>201.04461274965556</c:v>
              </c:pt>
              <c:pt idx="34">
                <c:v>185.55027403628026</c:v>
              </c:pt>
              <c:pt idx="35">
                <c:v>162.22434820951781</c:v>
              </c:pt>
              <c:pt idx="36">
                <c:v>161.19947445442622</c:v>
              </c:pt>
              <c:pt idx="37">
                <c:v>152.44523880124905</c:v>
              </c:pt>
              <c:pt idx="38">
                <c:v>148.85213511267418</c:v>
              </c:pt>
              <c:pt idx="39">
                <c:v>159.28183407465457</c:v>
              </c:pt>
              <c:pt idx="40">
                <c:v>146.23238704700734</c:v>
              </c:pt>
              <c:pt idx="41">
                <c:v>130.30238482167061</c:v>
              </c:pt>
              <c:pt idx="42">
                <c:v>133.30061217711619</c:v>
              </c:pt>
              <c:pt idx="43">
                <c:v>125.71135730901277</c:v>
              </c:pt>
              <c:pt idx="44">
                <c:v>121.0289204485929</c:v>
              </c:pt>
              <c:pt idx="45">
                <c:v>113.81447813372993</c:v>
              </c:pt>
              <c:pt idx="46">
                <c:v>110.7016495110888</c:v>
              </c:pt>
              <c:pt idx="47">
                <c:v>108.62490280470402</c:v>
              </c:pt>
              <c:pt idx="48">
                <c:v>103.40091965633884</c:v>
              </c:pt>
            </c:numLit>
          </c:val>
          <c:smooth val="0"/>
          <c:extLst>
            <c:ext xmlns:c16="http://schemas.microsoft.com/office/drawing/2014/chart" uri="{C3380CC4-5D6E-409C-BE32-E72D297353CC}">
              <c16:uniqueId val="{00000001-92A7-4787-9ABA-34263017ED78}"/>
            </c:ext>
          </c:extLst>
        </c:ser>
        <c:ser>
          <c:idx val="0"/>
          <c:order val="1"/>
          <c:tx>
            <c:v>"HORS COVID"</c:v>
          </c:tx>
          <c:spPr>
            <a:ln w="12700">
              <a:solidFill>
                <a:srgbClr val="FF00FF"/>
              </a:solidFill>
              <a:prstDash val="solid"/>
            </a:ln>
          </c:spPr>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106.09142441989579</c:v>
              </c:pt>
              <c:pt idx="1">
                <c:v>101.85488604300122</c:v>
              </c:pt>
              <c:pt idx="2">
                <c:v>104.21995103444513</c:v>
              </c:pt>
              <c:pt idx="3">
                <c:v>102.81433443568983</c:v>
              </c:pt>
              <c:pt idx="4">
                <c:v>102.38225604101865</c:v>
              </c:pt>
              <c:pt idx="5">
                <c:v>103.71757343216746</c:v>
              </c:pt>
              <c:pt idx="6">
                <c:v>103.27030355757437</c:v>
              </c:pt>
              <c:pt idx="7">
                <c:v>108.18421817041266</c:v>
              </c:pt>
              <c:pt idx="8">
                <c:v>107.34322213230078</c:v>
              </c:pt>
              <c:pt idx="9">
                <c:v>107.16433647867576</c:v>
              </c:pt>
              <c:pt idx="10">
                <c:v>105.83807331605357</c:v>
              </c:pt>
              <c:pt idx="11">
                <c:v>89.453916983049723</c:v>
              </c:pt>
              <c:pt idx="12">
                <c:v>64.428948502593173</c:v>
              </c:pt>
              <c:pt idx="13">
                <c:v>87.357971820595253</c:v>
              </c:pt>
              <c:pt idx="14">
                <c:v>108.11639586844495</c:v>
              </c:pt>
              <c:pt idx="15">
                <c:v>105.62506611686351</c:v>
              </c:pt>
              <c:pt idx="16">
                <c:v>102.26780140259257</c:v>
              </c:pt>
              <c:pt idx="17">
                <c:v>99.4712321200861</c:v>
              </c:pt>
              <c:pt idx="18">
                <c:v>103.02097341516385</c:v>
              </c:pt>
              <c:pt idx="19">
                <c:v>106.79169523668703</c:v>
              </c:pt>
              <c:pt idx="20">
                <c:v>107.76571039232641</c:v>
              </c:pt>
              <c:pt idx="21">
                <c:v>103.90429063821674</c:v>
              </c:pt>
              <c:pt idx="22">
                <c:v>105.62741834498523</c:v>
              </c:pt>
              <c:pt idx="23">
                <c:v>99.426246005258506</c:v>
              </c:pt>
              <c:pt idx="24">
                <c:v>103.23005740846902</c:v>
              </c:pt>
              <c:pt idx="25">
                <c:v>101.33532710680527</c:v>
              </c:pt>
              <c:pt idx="26">
                <c:v>102.4099777711603</c:v>
              </c:pt>
              <c:pt idx="27">
                <c:v>101.22169921798996</c:v>
              </c:pt>
              <c:pt idx="28">
                <c:v>101.34613516579584</c:v>
              </c:pt>
              <c:pt idx="29">
                <c:v>104.10432787511755</c:v>
              </c:pt>
              <c:pt idx="30">
                <c:v>110.12977827365246</c:v>
              </c:pt>
              <c:pt idx="31">
                <c:v>103.4354204335951</c:v>
              </c:pt>
              <c:pt idx="32">
                <c:v>100.22579493284096</c:v>
              </c:pt>
              <c:pt idx="33">
                <c:v>87.489553448142416</c:v>
              </c:pt>
              <c:pt idx="34">
                <c:v>97.882475085359744</c:v>
              </c:pt>
              <c:pt idx="35">
                <c:v>100.57972684525819</c:v>
              </c:pt>
              <c:pt idx="36">
                <c:v>97.503292373142287</c:v>
              </c:pt>
              <c:pt idx="37">
                <c:v>104.73467645998988</c:v>
              </c:pt>
              <c:pt idx="38">
                <c:v>103.30055219600472</c:v>
              </c:pt>
              <c:pt idx="39">
                <c:v>103.20908111787031</c:v>
              </c:pt>
              <c:pt idx="40">
                <c:v>108.70283522303265</c:v>
              </c:pt>
              <c:pt idx="41">
                <c:v>106.53858276398481</c:v>
              </c:pt>
              <c:pt idx="42">
                <c:v>104.01251247919123</c:v>
              </c:pt>
              <c:pt idx="43">
                <c:v>103.50619846895475</c:v>
              </c:pt>
              <c:pt idx="44">
                <c:v>104.56532371459927</c:v>
              </c:pt>
              <c:pt idx="45">
                <c:v>106.15910653652475</c:v>
              </c:pt>
              <c:pt idx="46">
                <c:v>105.38611277055369</c:v>
              </c:pt>
              <c:pt idx="47">
                <c:v>104.09386957448402</c:v>
              </c:pt>
              <c:pt idx="48">
                <c:v>102.21561011097249</c:v>
              </c:pt>
            </c:numLit>
          </c:val>
          <c:smooth val="0"/>
          <c:extLst>
            <c:ext xmlns:c16="http://schemas.microsoft.com/office/drawing/2014/chart" uri="{C3380CC4-5D6E-409C-BE32-E72D297353CC}">
              <c16:uniqueId val="{00000002-92A7-4787-9ABA-34263017ED78}"/>
            </c:ext>
          </c:extLst>
        </c:ser>
        <c:dLbls>
          <c:showLegendKey val="0"/>
          <c:showVal val="0"/>
          <c:showCatName val="0"/>
          <c:showSerName val="0"/>
          <c:showPercent val="0"/>
          <c:showBubbleSize val="0"/>
        </c:dLbls>
        <c:marker val="1"/>
        <c:smooth val="0"/>
        <c:axId val="476258232"/>
        <c:axId val="476260584"/>
      </c:lineChart>
      <c:dateAx>
        <c:axId val="47625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60584"/>
        <c:crosses val="autoZero"/>
        <c:auto val="0"/>
        <c:lblOffset val="100"/>
        <c:baseTimeUnit val="months"/>
        <c:majorUnit val="6"/>
        <c:majorTimeUnit val="months"/>
        <c:minorUnit val="1"/>
        <c:minorTimeUnit val="months"/>
      </c:dateAx>
      <c:valAx>
        <c:axId val="476260584"/>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8232"/>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111.19191281501202</c:v>
              </c:pt>
              <c:pt idx="1">
                <c:v>105.33934162220162</c:v>
              </c:pt>
              <c:pt idx="2">
                <c:v>109.54827024547902</c:v>
              </c:pt>
              <c:pt idx="3">
                <c:v>107.64075230388303</c:v>
              </c:pt>
              <c:pt idx="4">
                <c:v>105.73714593837028</c:v>
              </c:pt>
              <c:pt idx="5">
                <c:v>113.61700915411453</c:v>
              </c:pt>
              <c:pt idx="6">
                <c:v>108.20574463787456</c:v>
              </c:pt>
              <c:pt idx="7">
                <c:v>111.11871977502979</c:v>
              </c:pt>
              <c:pt idx="8">
                <c:v>118.30215391064031</c:v>
              </c:pt>
              <c:pt idx="9">
                <c:v>112.92247781023971</c:v>
              </c:pt>
              <c:pt idx="10">
                <c:v>113.51616257039419</c:v>
              </c:pt>
              <c:pt idx="11">
                <c:v>122.80382294196413</c:v>
              </c:pt>
              <c:pt idx="12">
                <c:v>206.08697911738102</c:v>
              </c:pt>
              <c:pt idx="13">
                <c:v>184.92030338178481</c:v>
              </c:pt>
              <c:pt idx="14">
                <c:v>153.04893663906688</c:v>
              </c:pt>
              <c:pt idx="15">
                <c:v>129.88825201133071</c:v>
              </c:pt>
              <c:pt idx="16">
                <c:v>122.8887020583209</c:v>
              </c:pt>
              <c:pt idx="17">
                <c:v>123.31424805159918</c:v>
              </c:pt>
              <c:pt idx="18">
                <c:v>124.196501320621</c:v>
              </c:pt>
              <c:pt idx="19">
                <c:v>129.38870297070542</c:v>
              </c:pt>
              <c:pt idx="20">
                <c:v>122.42037167271675</c:v>
              </c:pt>
              <c:pt idx="21">
                <c:v>124.41811862497372</c:v>
              </c:pt>
              <c:pt idx="22">
                <c:v>125.1818908094873</c:v>
              </c:pt>
              <c:pt idx="23">
                <c:v>125.40061095031938</c:v>
              </c:pt>
              <c:pt idx="24">
                <c:v>128.25862704229581</c:v>
              </c:pt>
              <c:pt idx="25">
                <c:v>128.54699076779622</c:v>
              </c:pt>
              <c:pt idx="26">
                <c:v>125.95672231597182</c:v>
              </c:pt>
              <c:pt idx="27">
                <c:v>126.36046756416961</c:v>
              </c:pt>
              <c:pt idx="28">
                <c:v>119.84568807045774</c:v>
              </c:pt>
              <c:pt idx="29">
                <c:v>125.44410378702536</c:v>
              </c:pt>
              <c:pt idx="30">
                <c:v>129.46756046375543</c:v>
              </c:pt>
              <c:pt idx="31">
                <c:v>131.15956601185275</c:v>
              </c:pt>
              <c:pt idx="32">
                <c:v>127.19756940455918</c:v>
              </c:pt>
              <c:pt idx="33">
                <c:v>132.34213473714939</c:v>
              </c:pt>
              <c:pt idx="34">
                <c:v>153.57085824750911</c:v>
              </c:pt>
              <c:pt idx="35">
                <c:v>145.90040705941553</c:v>
              </c:pt>
              <c:pt idx="36">
                <c:v>144.99953659429491</c:v>
              </c:pt>
              <c:pt idx="37">
                <c:v>138.65197689168627</c:v>
              </c:pt>
              <c:pt idx="38">
                <c:v>139.74645755397799</c:v>
              </c:pt>
              <c:pt idx="39">
                <c:v>135.93031993666261</c:v>
              </c:pt>
              <c:pt idx="40">
                <c:v>138.78515738931492</c:v>
              </c:pt>
              <c:pt idx="41">
                <c:v>143.90891075339221</c:v>
              </c:pt>
              <c:pt idx="42">
                <c:v>140.71748751813467</c:v>
              </c:pt>
              <c:pt idx="43">
                <c:v>136.37366155740557</c:v>
              </c:pt>
              <c:pt idx="44">
                <c:v>136.98729826510316</c:v>
              </c:pt>
              <c:pt idx="45">
                <c:v>134.75100927699125</c:v>
              </c:pt>
              <c:pt idx="46">
                <c:v>135.13614721412054</c:v>
              </c:pt>
              <c:pt idx="47">
                <c:v>134.42837423568733</c:v>
              </c:pt>
              <c:pt idx="48">
                <c:v>129.98351072966989</c:v>
              </c:pt>
            </c:numLit>
          </c:val>
          <c:smooth val="0"/>
          <c:extLst>
            <c:ext xmlns:c16="http://schemas.microsoft.com/office/drawing/2014/chart" uri="{C3380CC4-5D6E-409C-BE32-E72D297353CC}">
              <c16:uniqueId val="{00000001-6939-4308-9193-7C16C9B6F4CD}"/>
            </c:ext>
          </c:extLst>
        </c:ser>
        <c:ser>
          <c:idx val="0"/>
          <c:order val="1"/>
          <c:tx>
            <c:v>HORS COVID</c:v>
          </c:tx>
          <c:spPr>
            <a:ln w="12700">
              <a:solidFill>
                <a:srgbClr val="FF00FF"/>
              </a:solidFill>
              <a:prstDash val="solid"/>
            </a:ln>
          </c:spPr>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112.72457497144406</c:v>
              </c:pt>
              <c:pt idx="1">
                <c:v>106.4597791754083</c:v>
              </c:pt>
              <c:pt idx="2">
                <c:v>107.81144809242721</c:v>
              </c:pt>
              <c:pt idx="3">
                <c:v>109.56240850543423</c:v>
              </c:pt>
              <c:pt idx="4">
                <c:v>106.74399308322471</c:v>
              </c:pt>
              <c:pt idx="5">
                <c:v>111.66769340304677</c:v>
              </c:pt>
              <c:pt idx="6">
                <c:v>108.34123384822327</c:v>
              </c:pt>
              <c:pt idx="7">
                <c:v>110.15491557387361</c:v>
              </c:pt>
              <c:pt idx="8">
                <c:v>115.56378727215046</c:v>
              </c:pt>
              <c:pt idx="9">
                <c:v>112.45199392880502</c:v>
              </c:pt>
              <c:pt idx="10">
                <c:v>113.24808139005431</c:v>
              </c:pt>
              <c:pt idx="11">
                <c:v>120.08179225433263</c:v>
              </c:pt>
              <c:pt idx="12">
                <c:v>135.14339695830805</c:v>
              </c:pt>
              <c:pt idx="13">
                <c:v>124.75063420726194</c:v>
              </c:pt>
              <c:pt idx="14">
                <c:v>127.21069910158953</c:v>
              </c:pt>
              <c:pt idx="15">
                <c:v>119.07593164444525</c:v>
              </c:pt>
              <c:pt idx="16">
                <c:v>115.28349951395309</c:v>
              </c:pt>
              <c:pt idx="17">
                <c:v>117.01989791190152</c:v>
              </c:pt>
              <c:pt idx="18">
                <c:v>118.66912309819502</c:v>
              </c:pt>
              <c:pt idx="19">
                <c:v>123.47136577044692</c:v>
              </c:pt>
              <c:pt idx="20">
                <c:v>118.24814543157223</c:v>
              </c:pt>
              <c:pt idx="21">
                <c:v>119.86258959116225</c:v>
              </c:pt>
              <c:pt idx="22">
                <c:v>119.06896441795037</c:v>
              </c:pt>
              <c:pt idx="23">
                <c:v>120.52144967748035</c:v>
              </c:pt>
              <c:pt idx="24">
                <c:v>119.44412398670192</c:v>
              </c:pt>
              <c:pt idx="25">
                <c:v>118.97560506687712</c:v>
              </c:pt>
              <c:pt idx="26">
                <c:v>118.94914479461647</c:v>
              </c:pt>
              <c:pt idx="27">
                <c:v>121.18812473660545</c:v>
              </c:pt>
              <c:pt idx="28">
                <c:v>116.67832993502284</c:v>
              </c:pt>
              <c:pt idx="29">
                <c:v>119.82566223106144</c:v>
              </c:pt>
              <c:pt idx="30">
                <c:v>124.91829580285561</c:v>
              </c:pt>
              <c:pt idx="31">
                <c:v>127.38821052524276</c:v>
              </c:pt>
              <c:pt idx="32">
                <c:v>124.00691920010951</c:v>
              </c:pt>
              <c:pt idx="33">
                <c:v>123.67926194750764</c:v>
              </c:pt>
              <c:pt idx="34">
                <c:v>120.43649765092206</c:v>
              </c:pt>
              <c:pt idx="35">
                <c:v>121.05477309506068</c:v>
              </c:pt>
              <c:pt idx="36">
                <c:v>125.1461115086158</c:v>
              </c:pt>
              <c:pt idx="37">
                <c:v>127.45060812411342</c:v>
              </c:pt>
              <c:pt idx="38">
                <c:v>127.98743558320207</c:v>
              </c:pt>
              <c:pt idx="39">
                <c:v>122.33650765381741</c:v>
              </c:pt>
              <c:pt idx="40">
                <c:v>127.95362360497084</c:v>
              </c:pt>
              <c:pt idx="41">
                <c:v>133.08987325016776</c:v>
              </c:pt>
              <c:pt idx="42">
                <c:v>129.52639534990908</c:v>
              </c:pt>
              <c:pt idx="43">
                <c:v>127.10781277891563</c:v>
              </c:pt>
              <c:pt idx="44">
                <c:v>126.79057705336223</c:v>
              </c:pt>
              <c:pt idx="45">
                <c:v>127.65327530983848</c:v>
              </c:pt>
              <c:pt idx="46">
                <c:v>129.90131098830599</c:v>
              </c:pt>
              <c:pt idx="47">
                <c:v>133.29082237768827</c:v>
              </c:pt>
              <c:pt idx="48">
                <c:v>128.48027244946559</c:v>
              </c:pt>
            </c:numLit>
          </c:val>
          <c:smooth val="0"/>
          <c:extLst>
            <c:ext xmlns:c16="http://schemas.microsoft.com/office/drawing/2014/chart" uri="{C3380CC4-5D6E-409C-BE32-E72D297353CC}">
              <c16:uniqueId val="{00000002-6939-4308-9193-7C16C9B6F4CD}"/>
            </c:ext>
          </c:extLst>
        </c:ser>
        <c:dLbls>
          <c:showLegendKey val="0"/>
          <c:showVal val="0"/>
          <c:showCatName val="0"/>
          <c:showSerName val="0"/>
          <c:showPercent val="0"/>
          <c:showBubbleSize val="0"/>
        </c:dLbls>
        <c:marker val="1"/>
        <c:smooth val="0"/>
        <c:axId val="476253528"/>
        <c:axId val="476259016"/>
      </c:lineChart>
      <c:dateAx>
        <c:axId val="4762535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9016"/>
        <c:crosses val="autoZero"/>
        <c:auto val="0"/>
        <c:lblOffset val="100"/>
        <c:baseTimeUnit val="months"/>
        <c:majorUnit val="6"/>
        <c:majorTimeUnit val="months"/>
        <c:minorUnit val="1"/>
        <c:minorTimeUnit val="months"/>
      </c:dateAx>
      <c:valAx>
        <c:axId val="476259016"/>
        <c:scaling>
          <c:orientation val="minMax"/>
          <c:max val="2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352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101.84670588173172</c:v>
              </c:pt>
              <c:pt idx="1">
                <c:v>93.145023473241935</c:v>
              </c:pt>
              <c:pt idx="2">
                <c:v>97.613752567896825</c:v>
              </c:pt>
              <c:pt idx="3">
                <c:v>96.68491241483818</c:v>
              </c:pt>
              <c:pt idx="4">
                <c:v>94.795812424145026</c:v>
              </c:pt>
              <c:pt idx="5">
                <c:v>99.181546993830096</c:v>
              </c:pt>
              <c:pt idx="6">
                <c:v>96.782862344995209</c:v>
              </c:pt>
              <c:pt idx="7">
                <c:v>99.339122070439601</c:v>
              </c:pt>
              <c:pt idx="8">
                <c:v>103.06977594190533</c:v>
              </c:pt>
              <c:pt idx="9">
                <c:v>102.67419793676827</c:v>
              </c:pt>
              <c:pt idx="10">
                <c:v>101.55165533571066</c:v>
              </c:pt>
              <c:pt idx="11">
                <c:v>107.71088070060215</c:v>
              </c:pt>
              <c:pt idx="12">
                <c:v>140.8850357692011</c:v>
              </c:pt>
              <c:pt idx="13">
                <c:v>145.26279945133061</c:v>
              </c:pt>
              <c:pt idx="14">
                <c:v>137.4291862819596</c:v>
              </c:pt>
              <c:pt idx="15">
                <c:v>119.09306333140792</c:v>
              </c:pt>
              <c:pt idx="16">
                <c:v>111.48808950146486</c:v>
              </c:pt>
              <c:pt idx="17">
                <c:v>103.28428834885682</c:v>
              </c:pt>
              <c:pt idx="18">
                <c:v>102.18818522108765</c:v>
              </c:pt>
              <c:pt idx="19">
                <c:v>101.70290259755336</c:v>
              </c:pt>
              <c:pt idx="20">
                <c:v>101.85408069453328</c:v>
              </c:pt>
              <c:pt idx="21">
                <c:v>97.848733304608274</c:v>
              </c:pt>
              <c:pt idx="22">
                <c:v>101.2309009586069</c:v>
              </c:pt>
              <c:pt idx="23">
                <c:v>98.186461153368612</c:v>
              </c:pt>
              <c:pt idx="24">
                <c:v>105.2276031090352</c:v>
              </c:pt>
              <c:pt idx="25">
                <c:v>102.73664471050461</c:v>
              </c:pt>
              <c:pt idx="26">
                <c:v>98.74129831648429</c:v>
              </c:pt>
              <c:pt idx="27">
                <c:v>97.174778877861556</c:v>
              </c:pt>
              <c:pt idx="28">
                <c:v>91.976830894682706</c:v>
              </c:pt>
              <c:pt idx="29">
                <c:v>98.987294724155731</c:v>
              </c:pt>
              <c:pt idx="30">
                <c:v>98.675574111775802</c:v>
              </c:pt>
              <c:pt idx="31">
                <c:v>101.35981578741868</c:v>
              </c:pt>
              <c:pt idx="32">
                <c:v>98.341679809395217</c:v>
              </c:pt>
              <c:pt idx="33">
                <c:v>101.74069450237135</c:v>
              </c:pt>
              <c:pt idx="34">
                <c:v>106.25809734724247</c:v>
              </c:pt>
              <c:pt idx="35">
                <c:v>102.91581762550189</c:v>
              </c:pt>
              <c:pt idx="36">
                <c:v>102.38614835726906</c:v>
              </c:pt>
              <c:pt idx="37">
                <c:v>102.95955415042499</c:v>
              </c:pt>
              <c:pt idx="38">
                <c:v>103.95050274026696</c:v>
              </c:pt>
              <c:pt idx="39">
                <c:v>100.45341300513103</c:v>
              </c:pt>
              <c:pt idx="40">
                <c:v>105.91534119691381</c:v>
              </c:pt>
              <c:pt idx="41">
                <c:v>106.595613553333</c:v>
              </c:pt>
              <c:pt idx="42">
                <c:v>110.43826800568478</c:v>
              </c:pt>
              <c:pt idx="43">
                <c:v>104.77774178626944</c:v>
              </c:pt>
              <c:pt idx="44">
                <c:v>107.27138900173576</c:v>
              </c:pt>
              <c:pt idx="45">
                <c:v>105.66098817741995</c:v>
              </c:pt>
              <c:pt idx="46">
                <c:v>104.31006446280119</c:v>
              </c:pt>
              <c:pt idx="47">
                <c:v>102.80521403092193</c:v>
              </c:pt>
              <c:pt idx="48">
                <c:v>101.40940451378793</c:v>
              </c:pt>
            </c:numLit>
          </c:val>
          <c:smooth val="0"/>
          <c:extLst>
            <c:ext xmlns:c16="http://schemas.microsoft.com/office/drawing/2014/chart" uri="{C3380CC4-5D6E-409C-BE32-E72D297353CC}">
              <c16:uniqueId val="{00000001-4D5B-44C5-BF09-22C9921FD17A}"/>
            </c:ext>
          </c:extLst>
        </c:ser>
        <c:ser>
          <c:idx val="0"/>
          <c:order val="1"/>
          <c:tx>
            <c:v>HORS COVID</c:v>
          </c:tx>
          <c:spPr>
            <a:ln w="12700">
              <a:solidFill>
                <a:srgbClr val="FF00FF"/>
              </a:solidFill>
              <a:prstDash val="solid"/>
            </a:ln>
          </c:spPr>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101.81924142907491</c:v>
              </c:pt>
              <c:pt idx="1">
                <c:v>97.070136686968979</c:v>
              </c:pt>
              <c:pt idx="2">
                <c:v>98.78834807202584</c:v>
              </c:pt>
              <c:pt idx="3">
                <c:v>99.261606962489964</c:v>
              </c:pt>
              <c:pt idx="4">
                <c:v>95.435139803517075</c:v>
              </c:pt>
              <c:pt idx="5">
                <c:v>95.764837504572114</c:v>
              </c:pt>
              <c:pt idx="6">
                <c:v>98.42323492320952</c:v>
              </c:pt>
              <c:pt idx="7">
                <c:v>96.705987084778982</c:v>
              </c:pt>
              <c:pt idx="8">
                <c:v>98.333721715347039</c:v>
              </c:pt>
              <c:pt idx="9">
                <c:v>101.01447371549052</c:v>
              </c:pt>
              <c:pt idx="10">
                <c:v>100.51022346022791</c:v>
              </c:pt>
              <c:pt idx="11">
                <c:v>103.65228067534164</c:v>
              </c:pt>
              <c:pt idx="12">
                <c:v>98.658229420114139</c:v>
              </c:pt>
              <c:pt idx="13">
                <c:v>98.964800544794983</c:v>
              </c:pt>
              <c:pt idx="14">
                <c:v>99.400439072715557</c:v>
              </c:pt>
              <c:pt idx="15">
                <c:v>96.852281377468401</c:v>
              </c:pt>
              <c:pt idx="16">
                <c:v>99.058207355287536</c:v>
              </c:pt>
              <c:pt idx="17">
                <c:v>96.946952224141882</c:v>
              </c:pt>
              <c:pt idx="18">
                <c:v>94.638647484426258</c:v>
              </c:pt>
              <c:pt idx="19">
                <c:v>95.336347312822483</c:v>
              </c:pt>
              <c:pt idx="20">
                <c:v>95.655857960553703</c:v>
              </c:pt>
              <c:pt idx="21">
                <c:v>93.036275389594181</c:v>
              </c:pt>
              <c:pt idx="22">
                <c:v>98.059301360570146</c:v>
              </c:pt>
              <c:pt idx="23">
                <c:v>91.343577050225207</c:v>
              </c:pt>
              <c:pt idx="24">
                <c:v>95.39455164976647</c:v>
              </c:pt>
              <c:pt idx="25">
                <c:v>95.441127215442407</c:v>
              </c:pt>
              <c:pt idx="26">
                <c:v>94.013226641643911</c:v>
              </c:pt>
              <c:pt idx="27">
                <c:v>94.107802426761907</c:v>
              </c:pt>
              <c:pt idx="28">
                <c:v>90.625478495587046</c:v>
              </c:pt>
              <c:pt idx="29">
                <c:v>94.718457286859561</c:v>
              </c:pt>
              <c:pt idx="30">
                <c:v>97.672065706129459</c:v>
              </c:pt>
              <c:pt idx="31">
                <c:v>96.416058255851425</c:v>
              </c:pt>
              <c:pt idx="32">
                <c:v>97.201297381963784</c:v>
              </c:pt>
              <c:pt idx="33">
                <c:v>96.770559033378632</c:v>
              </c:pt>
              <c:pt idx="34">
                <c:v>96.424649064919379</c:v>
              </c:pt>
              <c:pt idx="35">
                <c:v>98.977384085288293</c:v>
              </c:pt>
              <c:pt idx="36">
                <c:v>101.54285239627818</c:v>
              </c:pt>
              <c:pt idx="37">
                <c:v>102.57617273934969</c:v>
              </c:pt>
              <c:pt idx="38">
                <c:v>101.55345465897425</c:v>
              </c:pt>
              <c:pt idx="39">
                <c:v>102.21100059508348</c:v>
              </c:pt>
              <c:pt idx="40">
                <c:v>102.96729660847687</c:v>
              </c:pt>
              <c:pt idx="41">
                <c:v>104.02185958146222</c:v>
              </c:pt>
              <c:pt idx="42">
                <c:v>104.58850424959094</c:v>
              </c:pt>
              <c:pt idx="43">
                <c:v>103.26895372683002</c:v>
              </c:pt>
              <c:pt idx="44">
                <c:v>103.44803920300028</c:v>
              </c:pt>
              <c:pt idx="45">
                <c:v>103.74660527819796</c:v>
              </c:pt>
              <c:pt idx="46">
                <c:v>105.8871807309411</c:v>
              </c:pt>
              <c:pt idx="47">
                <c:v>104.09152415011556</c:v>
              </c:pt>
              <c:pt idx="48">
                <c:v>103.88963521037601</c:v>
              </c:pt>
            </c:numLit>
          </c:val>
          <c:smooth val="0"/>
          <c:extLst>
            <c:ext xmlns:c16="http://schemas.microsoft.com/office/drawing/2014/chart" uri="{C3380CC4-5D6E-409C-BE32-E72D297353CC}">
              <c16:uniqueId val="{00000002-4D5B-44C5-BF09-22C9921FD17A}"/>
            </c:ext>
          </c:extLst>
        </c:ser>
        <c:dLbls>
          <c:showLegendKey val="0"/>
          <c:showVal val="0"/>
          <c:showCatName val="0"/>
          <c:showSerName val="0"/>
          <c:showPercent val="0"/>
          <c:showBubbleSize val="0"/>
        </c:dLbls>
        <c:marker val="1"/>
        <c:smooth val="0"/>
        <c:axId val="313424560"/>
        <c:axId val="313424952"/>
      </c:lineChart>
      <c:dateAx>
        <c:axId val="3134245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3424952"/>
        <c:crosses val="autoZero"/>
        <c:auto val="0"/>
        <c:lblOffset val="100"/>
        <c:baseTimeUnit val="months"/>
        <c:majorUnit val="6"/>
        <c:majorTimeUnit val="months"/>
        <c:minorUnit val="1"/>
        <c:minorTimeUnit val="months"/>
      </c:dateAx>
      <c:valAx>
        <c:axId val="313424952"/>
        <c:scaling>
          <c:orientation val="minMax"/>
          <c:max val="180"/>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456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ysClr val="window" lastClr="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113.51658326725106</c:v>
              </c:pt>
              <c:pt idx="1">
                <c:v>108.37274380242907</c:v>
              </c:pt>
              <c:pt idx="2">
                <c:v>112.51704566210445</c:v>
              </c:pt>
              <c:pt idx="3">
                <c:v>110.36607636052057</c:v>
              </c:pt>
              <c:pt idx="4">
                <c:v>108.45886145630415</c:v>
              </c:pt>
              <c:pt idx="5">
                <c:v>117.2079079526122</c:v>
              </c:pt>
              <c:pt idx="6">
                <c:v>111.0472480026738</c:v>
              </c:pt>
              <c:pt idx="7">
                <c:v>114.0489580157267</c:v>
              </c:pt>
              <c:pt idx="8">
                <c:v>122.09128979966508</c:v>
              </c:pt>
              <c:pt idx="9">
                <c:v>115.47179251008799</c:v>
              </c:pt>
              <c:pt idx="10">
                <c:v>116.49239805053313</c:v>
              </c:pt>
              <c:pt idx="11">
                <c:v>126.55827344438111</c:v>
              </c:pt>
              <c:pt idx="12">
                <c:v>222.30631296544115</c:v>
              </c:pt>
              <c:pt idx="13">
                <c:v>194.78532063125525</c:v>
              </c:pt>
              <c:pt idx="14">
                <c:v>156.93443349170559</c:v>
              </c:pt>
              <c:pt idx="15">
                <c:v>132.57361321624876</c:v>
              </c:pt>
              <c:pt idx="16">
                <c:v>125.72466570659144</c:v>
              </c:pt>
              <c:pt idx="17">
                <c:v>128.29680818247047</c:v>
              </c:pt>
              <c:pt idx="18">
                <c:v>129.67118823824538</c:v>
              </c:pt>
              <c:pt idx="19">
                <c:v>136.27569461610759</c:v>
              </c:pt>
              <c:pt idx="20">
                <c:v>127.53634709096808</c:v>
              </c:pt>
              <c:pt idx="21">
                <c:v>131.02739602561093</c:v>
              </c:pt>
              <c:pt idx="22">
                <c:v>131.13982826402747</c:v>
              </c:pt>
              <c:pt idx="23">
                <c:v>132.17027697991608</c:v>
              </c:pt>
              <c:pt idx="24">
                <c:v>133.98771803029692</c:v>
              </c:pt>
              <c:pt idx="25">
                <c:v>134.96745307214343</c:v>
              </c:pt>
              <c:pt idx="26">
                <c:v>132.72670531029794</c:v>
              </c:pt>
              <c:pt idx="27">
                <c:v>133.62056448890328</c:v>
              </c:pt>
              <c:pt idx="28">
                <c:v>126.77821607938584</c:v>
              </c:pt>
              <c:pt idx="29">
                <c:v>132.02537723854803</c:v>
              </c:pt>
              <c:pt idx="30">
                <c:v>137.1272325661761</c:v>
              </c:pt>
              <c:pt idx="31">
                <c:v>138.57241404458534</c:v>
              </c:pt>
              <c:pt idx="32">
                <c:v>134.37562703280304</c:v>
              </c:pt>
              <c:pt idx="33">
                <c:v>139.95440746878995</c:v>
              </c:pt>
              <c:pt idx="34">
                <c:v>165.34016181284969</c:v>
              </c:pt>
              <c:pt idx="35">
                <c:v>156.59305470992305</c:v>
              </c:pt>
              <c:pt idx="36">
                <c:v>155.59984595198543</c:v>
              </c:pt>
              <c:pt idx="37">
                <c:v>147.53065888426477</c:v>
              </c:pt>
              <c:pt idx="38">
                <c:v>148.65089370603107</c:v>
              </c:pt>
              <c:pt idx="39">
                <c:v>144.7553912132403</c:v>
              </c:pt>
              <c:pt idx="40">
                <c:v>146.96170083223066</c:v>
              </c:pt>
              <c:pt idx="41">
                <c:v>153.19079397929363</c:v>
              </c:pt>
              <c:pt idx="42">
                <c:v>148.2496061132598</c:v>
              </c:pt>
              <c:pt idx="43">
                <c:v>144.23331641873392</c:v>
              </c:pt>
              <c:pt idx="44">
                <c:v>144.37929040815132</c:v>
              </c:pt>
              <c:pt idx="45">
                <c:v>141.9873083753406</c:v>
              </c:pt>
              <c:pt idx="46">
                <c:v>142.80430097913458</c:v>
              </c:pt>
              <c:pt idx="47">
                <c:v>142.29480530128987</c:v>
              </c:pt>
              <c:pt idx="48">
                <c:v>137.09147322781919</c:v>
              </c:pt>
            </c:numLit>
          </c:val>
          <c:smooth val="0"/>
          <c:extLst>
            <c:ext xmlns:c16="http://schemas.microsoft.com/office/drawing/2014/chart" uri="{C3380CC4-5D6E-409C-BE32-E72D297353CC}">
              <c16:uniqueId val="{00000001-507B-493B-B5B3-C4BC85CF822C}"/>
            </c:ext>
          </c:extLst>
        </c:ser>
        <c:ser>
          <c:idx val="0"/>
          <c:order val="1"/>
          <c:tx>
            <c:v>HORS COVID</c:v>
          </c:tx>
          <c:spPr>
            <a:ln w="12700">
              <a:solidFill>
                <a:srgbClr val="FF00FF"/>
              </a:solidFill>
              <a:prstDash val="solid"/>
            </a:ln>
          </c:spPr>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115.41958400666574</c:v>
              </c:pt>
              <c:pt idx="1">
                <c:v>108.7802191001048</c:v>
              </c:pt>
              <c:pt idx="2">
                <c:v>110.04130525234017</c:v>
              </c:pt>
              <c:pt idx="3">
                <c:v>112.10802099132519</c:v>
              </c:pt>
              <c:pt idx="4">
                <c:v>109.53872298748655</c:v>
              </c:pt>
              <c:pt idx="5">
                <c:v>115.59772820351439</c:v>
              </c:pt>
              <c:pt idx="6">
                <c:v>110.79224523731868</c:v>
              </c:pt>
              <c:pt idx="7">
                <c:v>113.47851715390252</c:v>
              </c:pt>
              <c:pt idx="8">
                <c:v>119.82181222596215</c:v>
              </c:pt>
              <c:pt idx="9">
                <c:v>115.27852098509869</c:v>
              </c:pt>
              <c:pt idx="10">
                <c:v>116.39595780088389</c:v>
              </c:pt>
              <c:pt idx="11">
                <c:v>124.1419782154161</c:v>
              </c:pt>
              <c:pt idx="12">
                <c:v>144.15988928153581</c:v>
              </c:pt>
              <c:pt idx="13">
                <c:v>131.12302570093604</c:v>
              </c:pt>
              <c:pt idx="14">
                <c:v>134.0833822486469</c:v>
              </c:pt>
              <c:pt idx="15">
                <c:v>124.5680092624672</c:v>
              </c:pt>
              <c:pt idx="16">
                <c:v>119.29321721738937</c:v>
              </c:pt>
              <c:pt idx="17">
                <c:v>121.98047704337431</c:v>
              </c:pt>
              <c:pt idx="18">
                <c:v>124.60771714927728</c:v>
              </c:pt>
              <c:pt idx="19">
                <c:v>130.42430569244351</c:v>
              </c:pt>
              <c:pt idx="20">
                <c:v>123.83132348148385</c:v>
              </c:pt>
              <c:pt idx="21">
                <c:v>126.49211255568548</c:v>
              </c:pt>
              <c:pt idx="22">
                <c:v>124.26103227599612</c:v>
              </c:pt>
              <c:pt idx="23">
                <c:v>127.73210765997037</c:v>
              </c:pt>
              <c:pt idx="24">
                <c:v>125.38743736537532</c:v>
              </c:pt>
              <c:pt idx="25">
                <c:v>124.79162437544953</c:v>
              </c:pt>
              <c:pt idx="26">
                <c:v>125.11149869811842</c:v>
              </c:pt>
              <c:pt idx="27">
                <c:v>127.88042011832826</c:v>
              </c:pt>
              <c:pt idx="28">
                <c:v>123.11670889425224</c:v>
              </c:pt>
              <c:pt idx="29">
                <c:v>126.03034583022873</c:v>
              </c:pt>
              <c:pt idx="30">
                <c:v>131.65159157974514</c:v>
              </c:pt>
              <c:pt idx="31">
                <c:v>135.04228455076199</c:v>
              </c:pt>
              <c:pt idx="32">
                <c:v>130.63132850533322</c:v>
              </c:pt>
              <c:pt idx="33">
                <c:v>130.329145437813</c:v>
              </c:pt>
              <c:pt idx="34">
                <c:v>126.37048844911583</c:v>
              </c:pt>
              <c:pt idx="35">
                <c:v>126.5107055178772</c:v>
              </c:pt>
              <c:pt idx="36">
                <c:v>130.97912856593814</c:v>
              </c:pt>
              <c:pt idx="37">
                <c:v>133.5977679379354</c:v>
              </c:pt>
              <c:pt idx="38">
                <c:v>134.52000216183009</c:v>
              </c:pt>
              <c:pt idx="39">
                <c:v>127.31007615137686</c:v>
              </c:pt>
              <c:pt idx="40">
                <c:v>134.12843492559051</c:v>
              </c:pt>
              <c:pt idx="41">
                <c:v>140.27338205058635</c:v>
              </c:pt>
              <c:pt idx="42">
                <c:v>135.68923682317694</c:v>
              </c:pt>
              <c:pt idx="43">
                <c:v>132.99905308671001</c:v>
              </c:pt>
              <c:pt idx="44">
                <c:v>132.55916268784279</c:v>
              </c:pt>
              <c:pt idx="45">
                <c:v>133.56127358307032</c:v>
              </c:pt>
              <c:pt idx="46">
                <c:v>135.83586565049467</c:v>
              </c:pt>
              <c:pt idx="47">
                <c:v>140.50677521761813</c:v>
              </c:pt>
              <c:pt idx="48">
                <c:v>134.55729790528744</c:v>
              </c:pt>
            </c:numLit>
          </c:val>
          <c:smooth val="0"/>
          <c:extLst>
            <c:ext xmlns:c16="http://schemas.microsoft.com/office/drawing/2014/chart" uri="{C3380CC4-5D6E-409C-BE32-E72D297353CC}">
              <c16:uniqueId val="{00000002-507B-493B-B5B3-C4BC85CF822C}"/>
            </c:ext>
          </c:extLst>
        </c:ser>
        <c:dLbls>
          <c:showLegendKey val="0"/>
          <c:showVal val="0"/>
          <c:showCatName val="0"/>
          <c:showSerName val="0"/>
          <c:showPercent val="0"/>
          <c:showBubbleSize val="0"/>
        </c:dLbls>
        <c:marker val="1"/>
        <c:smooth val="0"/>
        <c:axId val="313425736"/>
        <c:axId val="313428088"/>
      </c:lineChart>
      <c:dateAx>
        <c:axId val="31342573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8088"/>
        <c:crosses val="autoZero"/>
        <c:auto val="0"/>
        <c:lblOffset val="100"/>
        <c:baseTimeUnit val="months"/>
        <c:majorUnit val="6"/>
        <c:majorTimeUnit val="months"/>
        <c:minorUnit val="1"/>
        <c:minorTimeUnit val="months"/>
      </c:dateAx>
      <c:valAx>
        <c:axId val="313428088"/>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573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100.72398272902979</c:v>
              </c:pt>
              <c:pt idx="1">
                <c:v>97.619960667026092</c:v>
              </c:pt>
              <c:pt idx="2">
                <c:v>104.18109529617257</c:v>
              </c:pt>
              <c:pt idx="3">
                <c:v>102.42639470211292</c:v>
              </c:pt>
              <c:pt idx="4">
                <c:v>100.55959882922403</c:v>
              </c:pt>
              <c:pt idx="5">
                <c:v>102.00661593695253</c:v>
              </c:pt>
              <c:pt idx="6">
                <c:v>100.83852504841153</c:v>
              </c:pt>
              <c:pt idx="7">
                <c:v>102.05355155449134</c:v>
              </c:pt>
              <c:pt idx="8">
                <c:v>100.86560511619176</c:v>
              </c:pt>
              <c:pt idx="9">
                <c:v>102.31788709901504</c:v>
              </c:pt>
              <c:pt idx="10">
                <c:v>103.39682856724363</c:v>
              </c:pt>
              <c:pt idx="11">
                <c:v>107.77407030573688</c:v>
              </c:pt>
              <c:pt idx="12">
                <c:v>92.079934530853492</c:v>
              </c:pt>
              <c:pt idx="13">
                <c:v>98.306884219162754</c:v>
              </c:pt>
              <c:pt idx="14">
                <c:v>102.14726082662804</c:v>
              </c:pt>
              <c:pt idx="15">
                <c:v>101.56669316792339</c:v>
              </c:pt>
              <c:pt idx="16">
                <c:v>103.66545325661738</c:v>
              </c:pt>
              <c:pt idx="17">
                <c:v>103.92139547298049</c:v>
              </c:pt>
              <c:pt idx="18">
                <c:v>107.54900830509291</c:v>
              </c:pt>
              <c:pt idx="19">
                <c:v>106.39815603867002</c:v>
              </c:pt>
              <c:pt idx="20">
                <c:v>104.91297800758525</c:v>
              </c:pt>
              <c:pt idx="21">
                <c:v>105.51643705252933</c:v>
              </c:pt>
              <c:pt idx="22">
                <c:v>107.07999148714322</c:v>
              </c:pt>
              <c:pt idx="23">
                <c:v>108.77867499626571</c:v>
              </c:pt>
              <c:pt idx="24">
                <c:v>109.746430448654</c:v>
              </c:pt>
              <c:pt idx="25">
                <c:v>109.05688188205276</c:v>
              </c:pt>
              <c:pt idx="26">
                <c:v>109.90619115551938</c:v>
              </c:pt>
              <c:pt idx="27">
                <c:v>112.73424983340001</c:v>
              </c:pt>
              <c:pt idx="28">
                <c:v>118.74469509258833</c:v>
              </c:pt>
              <c:pt idx="29">
                <c:v>117.3414025336676</c:v>
              </c:pt>
              <c:pt idx="30">
                <c:v>114.36982909132621</c:v>
              </c:pt>
              <c:pt idx="31">
                <c:v>115.8166305214192</c:v>
              </c:pt>
              <c:pt idx="32">
                <c:v>117.95426793436189</c:v>
              </c:pt>
              <c:pt idx="33">
                <c:v>133.0858799274412</c:v>
              </c:pt>
              <c:pt idx="34">
                <c:v>126.00566771126283</c:v>
              </c:pt>
              <c:pt idx="35">
                <c:v>119.82788551943737</c:v>
              </c:pt>
              <c:pt idx="36">
                <c:v>120.26037411258292</c:v>
              </c:pt>
              <c:pt idx="37">
                <c:v>119.13269177926355</c:v>
              </c:pt>
              <c:pt idx="38">
                <c:v>118.65332928301635</c:v>
              </c:pt>
              <c:pt idx="39">
                <c:v>118.64142640768804</c:v>
              </c:pt>
              <c:pt idx="40">
                <c:v>119.4226400435181</c:v>
              </c:pt>
              <c:pt idx="41">
                <c:v>117.44739535971669</c:v>
              </c:pt>
              <c:pt idx="42">
                <c:v>119.1449047701872</c:v>
              </c:pt>
              <c:pt idx="43">
                <c:v>117.98579164914042</c:v>
              </c:pt>
              <c:pt idx="44">
                <c:v>119.87826229184807</c:v>
              </c:pt>
              <c:pt idx="45">
                <c:v>120.18234944021671</c:v>
              </c:pt>
              <c:pt idx="46">
                <c:v>120.36870102015315</c:v>
              </c:pt>
              <c:pt idx="47">
                <c:v>121.42293527737974</c:v>
              </c:pt>
              <c:pt idx="48">
                <c:v>120.93791006292815</c:v>
              </c:pt>
            </c:numLit>
          </c:val>
          <c:smooth val="0"/>
          <c:extLst>
            <c:ext xmlns:c16="http://schemas.microsoft.com/office/drawing/2014/chart" uri="{C3380CC4-5D6E-409C-BE32-E72D297353CC}">
              <c16:uniqueId val="{00000001-422B-4325-99FB-F178F7CFA053}"/>
            </c:ext>
          </c:extLst>
        </c:ser>
        <c:ser>
          <c:idx val="0"/>
          <c:order val="1"/>
          <c:tx>
            <c:v>"HORS COVID"</c:v>
          </c:tx>
          <c:spPr>
            <a:ln w="12700">
              <a:solidFill>
                <a:srgbClr val="FF00FF"/>
              </a:solidFill>
              <a:prstDash val="solid"/>
            </a:ln>
          </c:spPr>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100.15521312652646</c:v>
              </c:pt>
              <c:pt idx="1">
                <c:v>98.471280539063969</c:v>
              </c:pt>
              <c:pt idx="2">
                <c:v>103.98469151697616</c:v>
              </c:pt>
              <c:pt idx="3">
                <c:v>101.57883625201347</c:v>
              </c:pt>
              <c:pt idx="4">
                <c:v>100.5138173445151</c:v>
              </c:pt>
              <c:pt idx="5">
                <c:v>102.03952337864375</c:v>
              </c:pt>
              <c:pt idx="6">
                <c:v>101.41250414106993</c:v>
              </c:pt>
              <c:pt idx="7">
                <c:v>100.92264439777188</c:v>
              </c:pt>
              <c:pt idx="8">
                <c:v>102.10611093749719</c:v>
              </c:pt>
              <c:pt idx="9">
                <c:v>103.17444565623232</c:v>
              </c:pt>
              <c:pt idx="10">
                <c:v>103.64183624446402</c:v>
              </c:pt>
              <c:pt idx="11">
                <c:v>108.10572979467928</c:v>
              </c:pt>
              <c:pt idx="12">
                <c:v>92.260193232109131</c:v>
              </c:pt>
              <c:pt idx="13">
                <c:v>98.563718465094496</c:v>
              </c:pt>
              <c:pt idx="14">
                <c:v>101.02358838129992</c:v>
              </c:pt>
              <c:pt idx="15">
                <c:v>101.62261541188617</c:v>
              </c:pt>
              <c:pt idx="16">
                <c:v>104.09512311477884</c:v>
              </c:pt>
              <c:pt idx="17">
                <c:v>103.85656509532572</c:v>
              </c:pt>
              <c:pt idx="18">
                <c:v>106.13830103929243</c:v>
              </c:pt>
              <c:pt idx="19">
                <c:v>104.87519939896144</c:v>
              </c:pt>
              <c:pt idx="20">
                <c:v>103.74536184401218</c:v>
              </c:pt>
              <c:pt idx="21">
                <c:v>103.91065760795814</c:v>
              </c:pt>
              <c:pt idx="22">
                <c:v>104.32753803578321</c:v>
              </c:pt>
              <c:pt idx="23">
                <c:v>104.61652806013817</c:v>
              </c:pt>
              <c:pt idx="24">
                <c:v>105.93263984816561</c:v>
              </c:pt>
              <c:pt idx="25">
                <c:v>107.34335203067748</c:v>
              </c:pt>
              <c:pt idx="26">
                <c:v>108.06494323091398</c:v>
              </c:pt>
              <c:pt idx="27">
                <c:v>108.34486367148173</c:v>
              </c:pt>
              <c:pt idx="28">
                <c:v>109.38110620097892</c:v>
              </c:pt>
              <c:pt idx="29">
                <c:v>110.08484235892698</c:v>
              </c:pt>
              <c:pt idx="30">
                <c:v>111.10398730264923</c:v>
              </c:pt>
              <c:pt idx="31">
                <c:v>111.86374547084182</c:v>
              </c:pt>
              <c:pt idx="32">
                <c:v>112.05263608856232</c:v>
              </c:pt>
              <c:pt idx="33">
                <c:v>112.13697712661248</c:v>
              </c:pt>
              <c:pt idx="34">
                <c:v>114.16674089164162</c:v>
              </c:pt>
              <c:pt idx="35">
                <c:v>114.63735457662028</c:v>
              </c:pt>
              <c:pt idx="36">
                <c:v>115.35306453121127</c:v>
              </c:pt>
              <c:pt idx="37">
                <c:v>115.83554865284822</c:v>
              </c:pt>
              <c:pt idx="38">
                <c:v>116.0722728007072</c:v>
              </c:pt>
              <c:pt idx="39">
                <c:v>116.70518743101252</c:v>
              </c:pt>
              <c:pt idx="40">
                <c:v>116.50283443850924</c:v>
              </c:pt>
              <c:pt idx="41">
                <c:v>116.38603251019543</c:v>
              </c:pt>
              <c:pt idx="42">
                <c:v>116.97270419152208</c:v>
              </c:pt>
              <c:pt idx="43">
                <c:v>117.56728829304774</c:v>
              </c:pt>
              <c:pt idx="44">
                <c:v>118.29606070230558</c:v>
              </c:pt>
              <c:pt idx="45">
                <c:v>119.90287749932322</c:v>
              </c:pt>
              <c:pt idx="46">
                <c:v>119.335516355519</c:v>
              </c:pt>
              <c:pt idx="47">
                <c:v>120.91000401711696</c:v>
              </c:pt>
              <c:pt idx="48">
                <c:v>120.56569040877152</c:v>
              </c:pt>
            </c:numLit>
          </c:val>
          <c:smooth val="0"/>
          <c:extLst>
            <c:ext xmlns:c16="http://schemas.microsoft.com/office/drawing/2014/chart" uri="{C3380CC4-5D6E-409C-BE32-E72D297353CC}">
              <c16:uniqueId val="{00000002-422B-4325-99FB-F178F7CFA053}"/>
            </c:ext>
          </c:extLst>
        </c:ser>
        <c:dLbls>
          <c:showLegendKey val="0"/>
          <c:showVal val="0"/>
          <c:showCatName val="0"/>
          <c:showSerName val="0"/>
          <c:showPercent val="0"/>
          <c:showBubbleSize val="0"/>
        </c:dLbls>
        <c:marker val="1"/>
        <c:smooth val="0"/>
        <c:axId val="473121584"/>
        <c:axId val="473122368"/>
      </c:lineChart>
      <c:dateAx>
        <c:axId val="4731215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2368"/>
        <c:crosses val="autoZero"/>
        <c:auto val="0"/>
        <c:lblOffset val="100"/>
        <c:baseTimeUnit val="months"/>
        <c:majorUnit val="6"/>
        <c:majorTimeUnit val="months"/>
        <c:minorUnit val="1"/>
        <c:minorTimeUnit val="months"/>
      </c:dateAx>
      <c:valAx>
        <c:axId val="473122368"/>
        <c:scaling>
          <c:orientation val="minMax"/>
          <c:max val="130"/>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158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393025"/>
          <c:y val="0.8970712909441233"/>
          <c:w val="0.70526323098501575"/>
          <c:h val="6.865163776493256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95.638996588677642</c:v>
              </c:pt>
              <c:pt idx="1">
                <c:v>91.272595754476498</c:v>
              </c:pt>
              <c:pt idx="2">
                <c:v>98.759175957765649</c:v>
              </c:pt>
              <c:pt idx="3">
                <c:v>96.624690157668851</c:v>
              </c:pt>
              <c:pt idx="4">
                <c:v>94.962769561524837</c:v>
              </c:pt>
              <c:pt idx="5">
                <c:v>95.719835730426624</c:v>
              </c:pt>
              <c:pt idx="6">
                <c:v>95.302168059271679</c:v>
              </c:pt>
              <c:pt idx="7">
                <c:v>96.084720809889902</c:v>
              </c:pt>
              <c:pt idx="8">
                <c:v>94.105802694078207</c:v>
              </c:pt>
              <c:pt idx="9">
                <c:v>95.472926292952991</c:v>
              </c:pt>
              <c:pt idx="10">
                <c:v>96.955769265004662</c:v>
              </c:pt>
              <c:pt idx="11">
                <c:v>100.34116634755641</c:v>
              </c:pt>
              <c:pt idx="12">
                <c:v>87.041135410300299</c:v>
              </c:pt>
              <c:pt idx="13">
                <c:v>92.452149999729571</c:v>
              </c:pt>
              <c:pt idx="14">
                <c:v>95.023603572482713</c:v>
              </c:pt>
              <c:pt idx="15">
                <c:v>94.376543079691672</c:v>
              </c:pt>
              <c:pt idx="16">
                <c:v>96.949943740313486</c:v>
              </c:pt>
              <c:pt idx="17">
                <c:v>96.254324604966939</c:v>
              </c:pt>
              <c:pt idx="18">
                <c:v>100.12888315369273</c:v>
              </c:pt>
              <c:pt idx="19">
                <c:v>97.671937754973698</c:v>
              </c:pt>
              <c:pt idx="20">
                <c:v>96.639398608675805</c:v>
              </c:pt>
              <c:pt idx="21">
                <c:v>97.199226470612103</c:v>
              </c:pt>
              <c:pt idx="22">
                <c:v>98.305347345282428</c:v>
              </c:pt>
              <c:pt idx="23">
                <c:v>98.761021712903258</c:v>
              </c:pt>
              <c:pt idx="24">
                <c:v>99.320101559473358</c:v>
              </c:pt>
              <c:pt idx="25">
                <c:v>99.983945863360617</c:v>
              </c:pt>
              <c:pt idx="26">
                <c:v>100.57594448375897</c:v>
              </c:pt>
              <c:pt idx="27">
                <c:v>101.54933683679295</c:v>
              </c:pt>
              <c:pt idx="28">
                <c:v>103.75323635400066</c:v>
              </c:pt>
              <c:pt idx="29">
                <c:v>104.04284761452891</c:v>
              </c:pt>
              <c:pt idx="30">
                <c:v>103.66500897543693</c:v>
              </c:pt>
              <c:pt idx="31">
                <c:v>104.23786780833801</c:v>
              </c:pt>
              <c:pt idx="32">
                <c:v>105.81621079808552</c:v>
              </c:pt>
              <c:pt idx="33">
                <c:v>112.17824481485741</c:v>
              </c:pt>
              <c:pt idx="34">
                <c:v>110.20605389734169</c:v>
              </c:pt>
              <c:pt idx="35">
                <c:v>107.60440264645345</c:v>
              </c:pt>
              <c:pt idx="36">
                <c:v>108.20085641543196</c:v>
              </c:pt>
              <c:pt idx="37">
                <c:v>107.32976950743544</c:v>
              </c:pt>
              <c:pt idx="38">
                <c:v>106.36756526399714</c:v>
              </c:pt>
              <c:pt idx="39">
                <c:v>106.47975352223303</c:v>
              </c:pt>
              <c:pt idx="40">
                <c:v>106.4707652811354</c:v>
              </c:pt>
              <c:pt idx="41">
                <c:v>104.89477826648815</c:v>
              </c:pt>
              <c:pt idx="42">
                <c:v>106.38534294187613</c:v>
              </c:pt>
              <c:pt idx="43">
                <c:v>105.73971481763722</c:v>
              </c:pt>
              <c:pt idx="44">
                <c:v>107.90227564013246</c:v>
              </c:pt>
              <c:pt idx="45">
                <c:v>107.90914293638394</c:v>
              </c:pt>
              <c:pt idx="46">
                <c:v>107.71141517983736</c:v>
              </c:pt>
              <c:pt idx="47">
                <c:v>108.58724008699667</c:v>
              </c:pt>
              <c:pt idx="48">
                <c:v>108.52708810301274</c:v>
              </c:pt>
            </c:numLit>
          </c:val>
          <c:smooth val="0"/>
          <c:extLst>
            <c:ext xmlns:c16="http://schemas.microsoft.com/office/drawing/2014/chart" uri="{C3380CC4-5D6E-409C-BE32-E72D297353CC}">
              <c16:uniqueId val="{00000001-F166-448B-98A8-DA29D966E53C}"/>
            </c:ext>
          </c:extLst>
        </c:ser>
        <c:ser>
          <c:idx val="0"/>
          <c:order val="1"/>
          <c:tx>
            <c:v>"HORS COVID"</c:v>
          </c:tx>
          <c:spPr>
            <a:ln w="12700">
              <a:solidFill>
                <a:srgbClr val="FF00FF"/>
              </a:solidFill>
              <a:prstDash val="solid"/>
            </a:ln>
          </c:spPr>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95.428536187382605</c:v>
              </c:pt>
              <c:pt idx="1">
                <c:v>93.695183839113213</c:v>
              </c:pt>
              <c:pt idx="2">
                <c:v>98.387191427706895</c:v>
              </c:pt>
              <c:pt idx="3">
                <c:v>95.817182343866847</c:v>
              </c:pt>
              <c:pt idx="4">
                <c:v>95.492471457776261</c:v>
              </c:pt>
              <c:pt idx="5">
                <c:v>96.366624382784224</c:v>
              </c:pt>
              <c:pt idx="6">
                <c:v>95.536581998485985</c:v>
              </c:pt>
              <c:pt idx="7">
                <c:v>95.098810589139632</c:v>
              </c:pt>
              <c:pt idx="8">
                <c:v>95.817038484485536</c:v>
              </c:pt>
              <c:pt idx="9">
                <c:v>96.739125980946909</c:v>
              </c:pt>
              <c:pt idx="10">
                <c:v>96.487741565146905</c:v>
              </c:pt>
              <c:pt idx="11">
                <c:v>100.64559554124264</c:v>
              </c:pt>
              <c:pt idx="12">
                <c:v>87.031707758800991</c:v>
              </c:pt>
              <c:pt idx="13">
                <c:v>93.676441655307045</c:v>
              </c:pt>
              <c:pt idx="14">
                <c:v>94.585841639586363</c:v>
              </c:pt>
              <c:pt idx="15">
                <c:v>94.525671687851229</c:v>
              </c:pt>
              <c:pt idx="16">
                <c:v>96.812236108535686</c:v>
              </c:pt>
              <c:pt idx="17">
                <c:v>96.271961282451002</c:v>
              </c:pt>
              <c:pt idx="18">
                <c:v>98.901171830785785</c:v>
              </c:pt>
              <c:pt idx="19">
                <c:v>96.940852519999794</c:v>
              </c:pt>
              <c:pt idx="20">
                <c:v>96.113195192493379</c:v>
              </c:pt>
              <c:pt idx="21">
                <c:v>96.336895183727918</c:v>
              </c:pt>
              <c:pt idx="22">
                <c:v>96.478077227646381</c:v>
              </c:pt>
              <c:pt idx="23">
                <c:v>96.555385690820657</c:v>
              </c:pt>
              <c:pt idx="24">
                <c:v>97.433387731073523</c:v>
              </c:pt>
              <c:pt idx="25">
                <c:v>99.100597575713891</c:v>
              </c:pt>
              <c:pt idx="26">
                <c:v>99.152654559950548</c:v>
              </c:pt>
              <c:pt idx="27">
                <c:v>99.789950581543536</c:v>
              </c:pt>
              <c:pt idx="28">
                <c:v>100.24830487197771</c:v>
              </c:pt>
              <c:pt idx="29">
                <c:v>101.25486609130753</c:v>
              </c:pt>
              <c:pt idx="30">
                <c:v>102.1952851887946</c:v>
              </c:pt>
              <c:pt idx="31">
                <c:v>102.69164351475537</c:v>
              </c:pt>
              <c:pt idx="32">
                <c:v>102.81162548811874</c:v>
              </c:pt>
              <c:pt idx="33">
                <c:v>102.67148895808629</c:v>
              </c:pt>
              <c:pt idx="34">
                <c:v>104.70093164578249</c:v>
              </c:pt>
              <c:pt idx="35">
                <c:v>104.51808564514199</c:v>
              </c:pt>
              <c:pt idx="36">
                <c:v>105.33064797498713</c:v>
              </c:pt>
              <c:pt idx="37">
                <c:v>105.54595648247498</c:v>
              </c:pt>
              <c:pt idx="38">
                <c:v>105.20883136037375</c:v>
              </c:pt>
              <c:pt idx="39">
                <c:v>105.94275772864867</c:v>
              </c:pt>
              <c:pt idx="40">
                <c:v>105.41243814923429</c:v>
              </c:pt>
              <c:pt idx="41">
                <c:v>104.900766270849</c:v>
              </c:pt>
              <c:pt idx="42">
                <c:v>105.47884049082951</c:v>
              </c:pt>
              <c:pt idx="43">
                <c:v>105.59220766682445</c:v>
              </c:pt>
              <c:pt idx="44">
                <c:v>106.31460925481994</c:v>
              </c:pt>
              <c:pt idx="45">
                <c:v>107.14670617990187</c:v>
              </c:pt>
              <c:pt idx="46">
                <c:v>106.70706940973488</c:v>
              </c:pt>
              <c:pt idx="47">
                <c:v>108.01850724630199</c:v>
              </c:pt>
              <c:pt idx="48">
                <c:v>107.79514378965902</c:v>
              </c:pt>
            </c:numLit>
          </c:val>
          <c:smooth val="0"/>
          <c:extLst>
            <c:ext xmlns:c16="http://schemas.microsoft.com/office/drawing/2014/chart" uri="{C3380CC4-5D6E-409C-BE32-E72D297353CC}">
              <c16:uniqueId val="{00000002-F166-448B-98A8-DA29D966E53C}"/>
            </c:ext>
          </c:extLst>
        </c:ser>
        <c:dLbls>
          <c:showLegendKey val="0"/>
          <c:showVal val="0"/>
          <c:showCatName val="0"/>
          <c:showSerName val="0"/>
          <c:showPercent val="0"/>
          <c:showBubbleSize val="0"/>
        </c:dLbls>
        <c:marker val="1"/>
        <c:smooth val="0"/>
        <c:axId val="473124328"/>
        <c:axId val="473124720"/>
      </c:lineChart>
      <c:dateAx>
        <c:axId val="4731243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4720"/>
        <c:crosses val="autoZero"/>
        <c:auto val="0"/>
        <c:lblOffset val="100"/>
        <c:baseTimeUnit val="months"/>
        <c:majorUnit val="6"/>
        <c:majorTimeUnit val="months"/>
        <c:minorUnit val="1"/>
        <c:minorTimeUnit val="months"/>
      </c:dateAx>
      <c:valAx>
        <c:axId val="473124720"/>
        <c:scaling>
          <c:orientation val="minMax"/>
          <c:max val="13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432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107.76269797251059</c:v>
              </c:pt>
              <c:pt idx="1">
                <c:v>106.40607982895642</c:v>
              </c:pt>
              <c:pt idx="2">
                <c:v>111.68619860281115</c:v>
              </c:pt>
              <c:pt idx="3">
                <c:v>110.45720247385688</c:v>
              </c:pt>
              <c:pt idx="4">
                <c:v>108.30681512330533</c:v>
              </c:pt>
              <c:pt idx="5">
                <c:v>110.70887282629438</c:v>
              </c:pt>
              <c:pt idx="6">
                <c:v>108.50203469371242</c:v>
              </c:pt>
              <c:pt idx="7">
                <c:v>110.31569795728835</c:v>
              </c:pt>
              <c:pt idx="8">
                <c:v>110.22262655895891</c:v>
              </c:pt>
              <c:pt idx="9">
                <c:v>111.79278607353235</c:v>
              </c:pt>
              <c:pt idx="10">
                <c:v>112.31264093004658</c:v>
              </c:pt>
              <c:pt idx="11">
                <c:v>118.06280914390224</c:v>
              </c:pt>
              <c:pt idx="12">
                <c:v>99.054716998248637</c:v>
              </c:pt>
              <c:pt idx="13">
                <c:v>106.41109647449822</c:v>
              </c:pt>
              <c:pt idx="14">
                <c:v>112.00793566823397</c:v>
              </c:pt>
              <c:pt idx="15">
                <c:v>111.51940840294398</c:v>
              </c:pt>
              <c:pt idx="16">
                <c:v>112.96116378472414</c:v>
              </c:pt>
              <c:pt idx="17">
                <c:v>114.53427171334663</c:v>
              </c:pt>
              <c:pt idx="18">
                <c:v>117.82005852433277</c:v>
              </c:pt>
              <c:pt idx="19">
                <c:v>118.4771202592373</c:v>
              </c:pt>
              <c:pt idx="20">
                <c:v>116.36539259159429</c:v>
              </c:pt>
              <c:pt idx="21">
                <c:v>117.02924658442045</c:v>
              </c:pt>
              <c:pt idx="22">
                <c:v>119.22598751795206</c:v>
              </c:pt>
              <c:pt idx="23">
                <c:v>122.64526320777765</c:v>
              </c:pt>
              <c:pt idx="24">
                <c:v>124.17871365655624</c:v>
              </c:pt>
              <c:pt idx="25">
                <c:v>121.61577807079868</c:v>
              </c:pt>
              <c:pt idx="26">
                <c:v>122.82126066825714</c:v>
              </c:pt>
              <c:pt idx="27">
                <c:v>128.21657671360123</c:v>
              </c:pt>
              <c:pt idx="28">
                <c:v>139.49610055030365</c:v>
              </c:pt>
              <c:pt idx="29">
                <c:v>135.74946474701429</c:v>
              </c:pt>
              <c:pt idx="30">
                <c:v>129.18760409576535</c:v>
              </c:pt>
              <c:pt idx="31">
                <c:v>131.84413017622995</c:v>
              </c:pt>
              <c:pt idx="32">
                <c:v>134.75595144601698</c:v>
              </c:pt>
              <c:pt idx="33">
                <c:v>162.02654680640461</c:v>
              </c:pt>
              <c:pt idx="34">
                <c:v>147.87573372986066</c:v>
              </c:pt>
              <c:pt idx="35">
                <c:v>136.74781663660261</c:v>
              </c:pt>
              <c:pt idx="36">
                <c:v>136.95334213669724</c:v>
              </c:pt>
              <c:pt idx="37">
                <c:v>135.47047650852187</c:v>
              </c:pt>
              <c:pt idx="38">
                <c:v>135.65947091086542</c:v>
              </c:pt>
              <c:pt idx="39">
                <c:v>135.47579919894821</c:v>
              </c:pt>
              <c:pt idx="40">
                <c:v>137.35082230505793</c:v>
              </c:pt>
              <c:pt idx="41">
                <c:v>134.82291907620149</c:v>
              </c:pt>
              <c:pt idx="42">
                <c:v>136.80688454007679</c:v>
              </c:pt>
              <c:pt idx="43">
                <c:v>134.93699766772153</c:v>
              </c:pt>
              <c:pt idx="44">
                <c:v>136.45560537096122</c:v>
              </c:pt>
              <c:pt idx="45">
                <c:v>137.17110876433409</c:v>
              </c:pt>
              <c:pt idx="46">
                <c:v>137.88910881012498</c:v>
              </c:pt>
              <c:pt idx="47">
                <c:v>139.19030000631597</c:v>
              </c:pt>
              <c:pt idx="48">
                <c:v>138.11715879679647</c:v>
              </c:pt>
            </c:numLit>
          </c:val>
          <c:smooth val="0"/>
          <c:extLst>
            <c:ext xmlns:c16="http://schemas.microsoft.com/office/drawing/2014/chart" uri="{C3380CC4-5D6E-409C-BE32-E72D297353CC}">
              <c16:uniqueId val="{00000001-FF5A-4857-A03E-2AEF122E4BD0}"/>
            </c:ext>
          </c:extLst>
        </c:ser>
        <c:ser>
          <c:idx val="0"/>
          <c:order val="1"/>
          <c:tx>
            <c:v>"HORS COVID"</c:v>
          </c:tx>
          <c:spPr>
            <a:ln w="12700">
              <a:solidFill>
                <a:srgbClr val="FF00FF"/>
              </a:solidFill>
              <a:prstDash val="solid"/>
            </a:ln>
          </c:spPr>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106.69543480816179</c:v>
              </c:pt>
              <c:pt idx="1">
                <c:v>105.07988349475119</c:v>
              </c:pt>
              <c:pt idx="2">
                <c:v>111.72985623166578</c:v>
              </c:pt>
              <c:pt idx="3">
                <c:v>109.55113778590351</c:v>
              </c:pt>
              <c:pt idx="4">
                <c:v>107.46176738685243</c:v>
              </c:pt>
              <c:pt idx="5">
                <c:v>109.8890162651129</c:v>
              </c:pt>
              <c:pt idx="6">
                <c:v>109.54291666794956</c:v>
              </c:pt>
              <c:pt idx="7">
                <c:v>108.98098319178229</c:v>
              </c:pt>
              <c:pt idx="8">
                <c:v>110.80819245145237</c:v>
              </c:pt>
              <c:pt idx="9">
                <c:v>112.07888693928294</c:v>
              </c:pt>
              <c:pt idx="10">
                <c:v>113.54083415283733</c:v>
              </c:pt>
              <c:pt idx="11">
                <c:v>118.42818940434192</c:v>
              </c:pt>
              <c:pt idx="12">
                <c:v>99.494758761954486</c:v>
              </c:pt>
              <c:pt idx="13">
                <c:v>105.32615942881198</c:v>
              </c:pt>
              <c:pt idx="14">
                <c:v>109.93138795447284</c:v>
              </c:pt>
              <c:pt idx="15">
                <c:v>111.4425345252255</c:v>
              </c:pt>
              <c:pt idx="16">
                <c:v>114.17232875341065</c:v>
              </c:pt>
              <c:pt idx="17">
                <c:v>114.35125109613411</c:v>
              </c:pt>
              <c:pt idx="18">
                <c:v>116.15219239926434</c:v>
              </c:pt>
              <c:pt idx="19">
                <c:v>115.85381887211703</c:v>
              </c:pt>
              <c:pt idx="20">
                <c:v>114.30585972757565</c:v>
              </c:pt>
              <c:pt idx="21">
                <c:v>114.39034256554214</c:v>
              </c:pt>
              <c:pt idx="22">
                <c:v>115.18870211098688</c:v>
              </c:pt>
              <c:pt idx="23">
                <c:v>115.77059227509356</c:v>
              </c:pt>
              <c:pt idx="24">
                <c:v>117.69290899487798</c:v>
              </c:pt>
              <c:pt idx="25">
                <c:v>118.74870976864749</c:v>
              </c:pt>
              <c:pt idx="26">
                <c:v>120.39672396170901</c:v>
              </c:pt>
              <c:pt idx="27">
                <c:v>120.18214995012755</c:v>
              </c:pt>
              <c:pt idx="28">
                <c:v>122.01800650853836</c:v>
              </c:pt>
              <c:pt idx="29">
                <c:v>122.30272883125059</c:v>
              </c:pt>
              <c:pt idx="30">
                <c:v>123.43080537598594</c:v>
              </c:pt>
              <c:pt idx="31">
                <c:v>124.55502538095804</c:v>
              </c:pt>
              <c:pt idx="32">
                <c:v>124.83926370610159</c:v>
              </c:pt>
              <c:pt idx="33">
                <c:v>125.23421049883241</c:v>
              </c:pt>
              <c:pt idx="34">
                <c:v>127.26441853305144</c:v>
              </c:pt>
              <c:pt idx="35">
                <c:v>128.63921315930989</c:v>
              </c:pt>
              <c:pt idx="36">
                <c:v>129.22091014607798</c:v>
              </c:pt>
              <c:pt idx="37">
                <c:v>130.07308057523278</c:v>
              </c:pt>
              <c:pt idx="38">
                <c:v>131.10383009984287</c:v>
              </c:pt>
              <c:pt idx="39">
                <c:v>131.59697652358909</c:v>
              </c:pt>
              <c:pt idx="40">
                <c:v>131.84842526329311</c:v>
              </c:pt>
              <c:pt idx="41">
                <c:v>132.27799810146621</c:v>
              </c:pt>
              <c:pt idx="42">
                <c:v>132.87656594236265</c:v>
              </c:pt>
              <c:pt idx="43">
                <c:v>134.13700163697314</c:v>
              </c:pt>
              <c:pt idx="44">
                <c:v>134.87458924216801</c:v>
              </c:pt>
              <c:pt idx="45">
                <c:v>137.5533726171565</c:v>
              </c:pt>
              <c:pt idx="46">
                <c:v>136.80928145171325</c:v>
              </c:pt>
              <c:pt idx="47">
                <c:v>138.74774663730267</c:v>
              </c:pt>
              <c:pt idx="48">
                <c:v>138.23607638183572</c:v>
              </c:pt>
            </c:numLit>
          </c:val>
          <c:smooth val="0"/>
          <c:extLst>
            <c:ext xmlns:c16="http://schemas.microsoft.com/office/drawing/2014/chart" uri="{C3380CC4-5D6E-409C-BE32-E72D297353CC}">
              <c16:uniqueId val="{00000002-FF5A-4857-A03E-2AEF122E4BD0}"/>
            </c:ext>
          </c:extLst>
        </c:ser>
        <c:dLbls>
          <c:showLegendKey val="0"/>
          <c:showVal val="0"/>
          <c:showCatName val="0"/>
          <c:showSerName val="0"/>
          <c:showPercent val="0"/>
          <c:showBubbleSize val="0"/>
        </c:dLbls>
        <c:marker val="1"/>
        <c:smooth val="0"/>
        <c:axId val="117308040"/>
        <c:axId val="117306864"/>
      </c:lineChart>
      <c:dateAx>
        <c:axId val="1173080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6864"/>
        <c:crosses val="autoZero"/>
        <c:auto val="0"/>
        <c:lblOffset val="100"/>
        <c:baseTimeUnit val="months"/>
        <c:majorUnit val="6"/>
        <c:majorTimeUnit val="months"/>
        <c:minorUnit val="1"/>
        <c:minorTimeUnit val="months"/>
      </c:dateAx>
      <c:valAx>
        <c:axId val="117306864"/>
        <c:scaling>
          <c:orientation val="minMax"/>
          <c:max val="16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80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100.182613588576</c:v>
              </c:pt>
              <c:pt idx="1">
                <c:v>97.506651539327336</c:v>
              </c:pt>
              <c:pt idx="2">
                <c:v>102.50637329655048</c:v>
              </c:pt>
              <c:pt idx="3">
                <c:v>102.00677007607753</c:v>
              </c:pt>
              <c:pt idx="4">
                <c:v>100.02130760803547</c:v>
              </c:pt>
              <c:pt idx="5">
                <c:v>101.00585448483774</c:v>
              </c:pt>
              <c:pt idx="6">
                <c:v>99.998285310532353</c:v>
              </c:pt>
              <c:pt idx="7">
                <c:v>101.76255189405241</c:v>
              </c:pt>
              <c:pt idx="8">
                <c:v>99.986510508812245</c:v>
              </c:pt>
              <c:pt idx="9">
                <c:v>101.25161924159653</c:v>
              </c:pt>
              <c:pt idx="10">
                <c:v>102.08135768964655</c:v>
              </c:pt>
              <c:pt idx="11">
                <c:v>105.4411235453841</c:v>
              </c:pt>
              <c:pt idx="12">
                <c:v>93.13381434361375</c:v>
              </c:pt>
              <c:pt idx="13">
                <c:v>97.58517973343595</c:v>
              </c:pt>
              <c:pt idx="14">
                <c:v>101.07286174742913</c:v>
              </c:pt>
              <c:pt idx="15">
                <c:v>100.86510381702243</c:v>
              </c:pt>
              <c:pt idx="16">
                <c:v>103.3967481429797</c:v>
              </c:pt>
              <c:pt idx="17">
                <c:v>103.31036828310441</c:v>
              </c:pt>
              <c:pt idx="18">
                <c:v>106.44601682507636</c:v>
              </c:pt>
              <c:pt idx="19">
                <c:v>105.93892081305636</c:v>
              </c:pt>
              <c:pt idx="20">
                <c:v>104.2915854164611</c:v>
              </c:pt>
              <c:pt idx="21">
                <c:v>105.22380034990242</c:v>
              </c:pt>
              <c:pt idx="22">
                <c:v>106.60541399698569</c:v>
              </c:pt>
              <c:pt idx="23">
                <c:v>107.80195402382043</c:v>
              </c:pt>
              <c:pt idx="24">
                <c:v>109.12527881416779</c:v>
              </c:pt>
              <c:pt idx="25">
                <c:v>109.05558499704335</c:v>
              </c:pt>
              <c:pt idx="26">
                <c:v>109.4800406757864</c:v>
              </c:pt>
              <c:pt idx="27">
                <c:v>112.08590546386661</c:v>
              </c:pt>
              <c:pt idx="28">
                <c:v>116.9488806814478</c:v>
              </c:pt>
              <c:pt idx="29">
                <c:v>115.15744553105895</c:v>
              </c:pt>
              <c:pt idx="30">
                <c:v>113.03403081053251</c:v>
              </c:pt>
              <c:pt idx="31">
                <c:v>113.27419443747083</c:v>
              </c:pt>
              <c:pt idx="32">
                <c:v>116.33303444971664</c:v>
              </c:pt>
              <c:pt idx="33">
                <c:v>129.01785723029388</c:v>
              </c:pt>
              <c:pt idx="34">
                <c:v>121.53262770220358</c:v>
              </c:pt>
              <c:pt idx="35">
                <c:v>117.38000775458468</c:v>
              </c:pt>
              <c:pt idx="36">
                <c:v>118.03045331823449</c:v>
              </c:pt>
              <c:pt idx="37">
                <c:v>115.70904705011991</c:v>
              </c:pt>
              <c:pt idx="38">
                <c:v>115.81371518978601</c:v>
              </c:pt>
              <c:pt idx="39">
                <c:v>115.31399916246346</c:v>
              </c:pt>
              <c:pt idx="40">
                <c:v>116.09706406282486</c:v>
              </c:pt>
              <c:pt idx="41">
                <c:v>114.50877320806501</c:v>
              </c:pt>
              <c:pt idx="42">
                <c:v>115.61466556091513</c:v>
              </c:pt>
              <c:pt idx="43">
                <c:v>115.22227609314506</c:v>
              </c:pt>
              <c:pt idx="44">
                <c:v>115.71799252055321</c:v>
              </c:pt>
              <c:pt idx="45">
                <c:v>116.73877671915011</c:v>
              </c:pt>
              <c:pt idx="46">
                <c:v>117.10545649891644</c:v>
              </c:pt>
              <c:pt idx="47">
                <c:v>117.65008198473974</c:v>
              </c:pt>
              <c:pt idx="48">
                <c:v>116.26266695367227</c:v>
              </c:pt>
            </c:numLit>
          </c:val>
          <c:smooth val="0"/>
          <c:extLst>
            <c:ext xmlns:c16="http://schemas.microsoft.com/office/drawing/2014/chart" uri="{C3380CC4-5D6E-409C-BE32-E72D297353CC}">
              <c16:uniqueId val="{00000001-719E-462D-845D-308679554DAF}"/>
            </c:ext>
          </c:extLst>
        </c:ser>
        <c:ser>
          <c:idx val="0"/>
          <c:order val="1"/>
          <c:tx>
            <c:v>"HORS COVID"</c:v>
          </c:tx>
          <c:spPr>
            <a:ln w="12700">
              <a:solidFill>
                <a:srgbClr val="FF00FF"/>
              </a:solidFill>
              <a:prstDash val="solid"/>
            </a:ln>
          </c:spPr>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99.666366056073358</c:v>
              </c:pt>
              <c:pt idx="1">
                <c:v>98.278024267192208</c:v>
              </c:pt>
              <c:pt idx="2">
                <c:v>102.32595815224374</c:v>
              </c:pt>
              <c:pt idx="3">
                <c:v>101.2380368508572</c:v>
              </c:pt>
              <c:pt idx="4">
                <c:v>99.979039505944613</c:v>
              </c:pt>
              <c:pt idx="5">
                <c:v>101.03423310233568</c:v>
              </c:pt>
              <c:pt idx="6">
                <c:v>100.51725945346912</c:v>
              </c:pt>
              <c:pt idx="7">
                <c:v>100.73721038906993</c:v>
              </c:pt>
              <c:pt idx="8">
                <c:v>101.10949007611745</c:v>
              </c:pt>
              <c:pt idx="9">
                <c:v>102.02636389057017</c:v>
              </c:pt>
              <c:pt idx="10">
                <c:v>102.3015046890655</c:v>
              </c:pt>
              <c:pt idx="11">
                <c:v>105.73833261414937</c:v>
              </c:pt>
              <c:pt idx="12">
                <c:v>93.29870116243184</c:v>
              </c:pt>
              <c:pt idx="13">
                <c:v>97.816902179011464</c:v>
              </c:pt>
              <c:pt idx="14">
                <c:v>100.05294592375191</c:v>
              </c:pt>
              <c:pt idx="15">
                <c:v>100.91477226881049</c:v>
              </c:pt>
              <c:pt idx="16">
                <c:v>103.78576248715103</c:v>
              </c:pt>
              <c:pt idx="17">
                <c:v>103.25073149187259</c:v>
              </c:pt>
              <c:pt idx="18">
                <c:v>105.16592508290228</c:v>
              </c:pt>
              <c:pt idx="19">
                <c:v>104.55802883117499</c:v>
              </c:pt>
              <c:pt idx="20">
                <c:v>103.23249818481332</c:v>
              </c:pt>
              <c:pt idx="21">
                <c:v>103.76808803010992</c:v>
              </c:pt>
              <c:pt idx="22">
                <c:v>104.11022840239062</c:v>
              </c:pt>
              <c:pt idx="23">
                <c:v>104.02846291666722</c:v>
              </c:pt>
              <c:pt idx="24">
                <c:v>105.66801030636752</c:v>
              </c:pt>
              <c:pt idx="25">
                <c:v>107.50264098133331</c:v>
              </c:pt>
              <c:pt idx="26">
                <c:v>107.81073463288284</c:v>
              </c:pt>
              <c:pt idx="27">
                <c:v>108.10694550422978</c:v>
              </c:pt>
              <c:pt idx="28">
                <c:v>108.46023113346071</c:v>
              </c:pt>
              <c:pt idx="29">
                <c:v>108.57779889786553</c:v>
              </c:pt>
              <c:pt idx="30">
                <c:v>110.07232697880896</c:v>
              </c:pt>
              <c:pt idx="31">
                <c:v>109.68809326060295</c:v>
              </c:pt>
              <c:pt idx="32">
                <c:v>110.98214808666245</c:v>
              </c:pt>
              <c:pt idx="33">
                <c:v>110.02635981713311</c:v>
              </c:pt>
              <c:pt idx="34">
                <c:v>110.7967575011227</c:v>
              </c:pt>
              <c:pt idx="35">
                <c:v>112.67238626166407</c:v>
              </c:pt>
              <c:pt idx="36">
                <c:v>113.57982506240538</c:v>
              </c:pt>
              <c:pt idx="37">
                <c:v>112.71596109304302</c:v>
              </c:pt>
              <c:pt idx="38">
                <c:v>113.47044921553768</c:v>
              </c:pt>
              <c:pt idx="39">
                <c:v>113.55441575231238</c:v>
              </c:pt>
              <c:pt idx="40">
                <c:v>113.44609408771117</c:v>
              </c:pt>
              <c:pt idx="41">
                <c:v>113.54263606135846</c:v>
              </c:pt>
              <c:pt idx="42">
                <c:v>113.64094147251629</c:v>
              </c:pt>
              <c:pt idx="43">
                <c:v>114.83900407026483</c:v>
              </c:pt>
              <c:pt idx="44">
                <c:v>114.27806461080338</c:v>
              </c:pt>
              <c:pt idx="45">
                <c:v>116.48052462328697</c:v>
              </c:pt>
              <c:pt idx="46">
                <c:v>116.164388083959</c:v>
              </c:pt>
              <c:pt idx="47">
                <c:v>117.17977440007942</c:v>
              </c:pt>
              <c:pt idx="48">
                <c:v>115.91858103708567</c:v>
              </c:pt>
            </c:numLit>
          </c:val>
          <c:smooth val="0"/>
          <c:extLst>
            <c:ext xmlns:c16="http://schemas.microsoft.com/office/drawing/2014/chart" uri="{C3380CC4-5D6E-409C-BE32-E72D297353CC}">
              <c16:uniqueId val="{00000002-719E-462D-845D-308679554DAF}"/>
            </c:ext>
          </c:extLst>
        </c:ser>
        <c:dLbls>
          <c:showLegendKey val="0"/>
          <c:showVal val="0"/>
          <c:showCatName val="0"/>
          <c:showSerName val="0"/>
          <c:showPercent val="0"/>
          <c:showBubbleSize val="0"/>
        </c:dLbls>
        <c:marker val="1"/>
        <c:smooth val="0"/>
        <c:axId val="314031704"/>
        <c:axId val="314033272"/>
      </c:lineChart>
      <c:dateAx>
        <c:axId val="314031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4033272"/>
        <c:crosses val="autoZero"/>
        <c:auto val="0"/>
        <c:lblOffset val="100"/>
        <c:baseTimeUnit val="months"/>
        <c:majorUnit val="6"/>
        <c:majorTimeUnit val="months"/>
        <c:minorUnit val="1"/>
        <c:minorTimeUnit val="months"/>
      </c:dateAx>
      <c:valAx>
        <c:axId val="314033272"/>
        <c:scaling>
          <c:orientation val="minMax"/>
          <c:max val="130"/>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403170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109.02751173930953</c:v>
              </c:pt>
              <c:pt idx="1">
                <c:v>107.31676778567065</c:v>
              </c:pt>
              <c:pt idx="2">
                <c:v>110.10215647771469</c:v>
              </c:pt>
              <c:pt idx="3">
                <c:v>110.51144992250373</c:v>
              </c:pt>
              <c:pt idx="4">
                <c:v>107.60426892950655</c:v>
              </c:pt>
              <c:pt idx="5">
                <c:v>110.52027723501894</c:v>
              </c:pt>
              <c:pt idx="6">
                <c:v>109.17119141892404</c:v>
              </c:pt>
              <c:pt idx="7">
                <c:v>111.53659361686432</c:v>
              </c:pt>
              <c:pt idx="8">
                <c:v>112.09933795234042</c:v>
              </c:pt>
              <c:pt idx="9">
                <c:v>110.52848483138207</c:v>
              </c:pt>
              <c:pt idx="10">
                <c:v>111.6233515192248</c:v>
              </c:pt>
              <c:pt idx="11">
                <c:v>107.59411564677282</c:v>
              </c:pt>
              <c:pt idx="12">
                <c:v>99.081271319495443</c:v>
              </c:pt>
              <c:pt idx="13">
                <c:v>106.64750057264453</c:v>
              </c:pt>
              <c:pt idx="14">
                <c:v>114.69419442897771</c:v>
              </c:pt>
              <c:pt idx="15">
                <c:v>113.6926919867681</c:v>
              </c:pt>
              <c:pt idx="16">
                <c:v>114.40763587047957</c:v>
              </c:pt>
              <c:pt idx="17">
                <c:v>116.82596581277602</c:v>
              </c:pt>
              <c:pt idx="18">
                <c:v>118.1764203608453</c:v>
              </c:pt>
              <c:pt idx="19">
                <c:v>124.23393550225794</c:v>
              </c:pt>
              <c:pt idx="20">
                <c:v>118.54350265956337</c:v>
              </c:pt>
              <c:pt idx="21">
                <c:v>119.60339709483347</c:v>
              </c:pt>
              <c:pt idx="22">
                <c:v>120.81857285146947</c:v>
              </c:pt>
              <c:pt idx="23">
                <c:v>122.10958609002796</c:v>
              </c:pt>
              <c:pt idx="24">
                <c:v>124.87426294824462</c:v>
              </c:pt>
              <c:pt idx="25">
                <c:v>122.7785598647456</c:v>
              </c:pt>
              <c:pt idx="26">
                <c:v>121.50971958964875</c:v>
              </c:pt>
              <c:pt idx="27">
                <c:v>124.04329703345529</c:v>
              </c:pt>
              <c:pt idx="28">
                <c:v>125.48373676140933</c:v>
              </c:pt>
              <c:pt idx="29">
                <c:v>124.22744122813573</c:v>
              </c:pt>
              <c:pt idx="30">
                <c:v>124.67450557609916</c:v>
              </c:pt>
              <c:pt idx="31">
                <c:v>124.21801766631475</c:v>
              </c:pt>
              <c:pt idx="32">
                <c:v>124.9369564742494</c:v>
              </c:pt>
              <c:pt idx="33">
                <c:v>134.56236221762896</c:v>
              </c:pt>
              <c:pt idx="34">
                <c:v>132.24738417779821</c:v>
              </c:pt>
              <c:pt idx="35">
                <c:v>128.46780580886272</c:v>
              </c:pt>
              <c:pt idx="36">
                <c:v>128.68572103528803</c:v>
              </c:pt>
              <c:pt idx="37">
                <c:v>127.40792560894663</c:v>
              </c:pt>
              <c:pt idx="38">
                <c:v>128.09692369132662</c:v>
              </c:pt>
              <c:pt idx="39">
                <c:v>127.44106162962527</c:v>
              </c:pt>
              <c:pt idx="40">
                <c:v>129.50056561679185</c:v>
              </c:pt>
              <c:pt idx="41">
                <c:v>128.88036397374131</c:v>
              </c:pt>
              <c:pt idx="42">
                <c:v>128.11380829675286</c:v>
              </c:pt>
              <c:pt idx="43">
                <c:v>126.96940158376253</c:v>
              </c:pt>
              <c:pt idx="44">
                <c:v>127.41952841596597</c:v>
              </c:pt>
              <c:pt idx="45">
                <c:v>127.19499302430603</c:v>
              </c:pt>
              <c:pt idx="46">
                <c:v>127.1646703129128</c:v>
              </c:pt>
              <c:pt idx="47">
                <c:v>127.91904704898285</c:v>
              </c:pt>
              <c:pt idx="48">
                <c:v>126.10929855533912</c:v>
              </c:pt>
            </c:numLit>
          </c:val>
          <c:smooth val="0"/>
          <c:extLst>
            <c:ext xmlns:c16="http://schemas.microsoft.com/office/drawing/2014/chart" uri="{C3380CC4-5D6E-409C-BE32-E72D297353CC}">
              <c16:uniqueId val="{00000001-3B73-47CE-A353-C3F0FC79CD2C}"/>
            </c:ext>
          </c:extLst>
        </c:ser>
        <c:ser>
          <c:idx val="0"/>
          <c:order val="1"/>
          <c:tx>
            <c:v>HORS COVID</c:v>
          </c:tx>
          <c:spPr>
            <a:ln w="12700">
              <a:solidFill>
                <a:srgbClr val="FF00FF"/>
              </a:solidFill>
              <a:prstDash val="solid"/>
            </a:ln>
          </c:spPr>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108.8204538458275</c:v>
              </c:pt>
              <c:pt idx="1">
                <c:v>107.26826528235465</c:v>
              </c:pt>
              <c:pt idx="2">
                <c:v>109.74362812133833</c:v>
              </c:pt>
              <c:pt idx="3">
                <c:v>110.07363135147162</c:v>
              </c:pt>
              <c:pt idx="4">
                <c:v>107.82276309059344</c:v>
              </c:pt>
              <c:pt idx="5">
                <c:v>110.14827008050396</c:v>
              </c:pt>
              <c:pt idx="6">
                <c:v>109.74366793008707</c:v>
              </c:pt>
              <c:pt idx="7">
                <c:v>110.72519599164991</c:v>
              </c:pt>
              <c:pt idx="8">
                <c:v>112.26563644873771</c:v>
              </c:pt>
              <c:pt idx="9">
                <c:v>111.00911393488168</c:v>
              </c:pt>
              <c:pt idx="10">
                <c:v>112.10909379686109</c:v>
              </c:pt>
              <c:pt idx="11">
                <c:v>107.49550642635519</c:v>
              </c:pt>
              <c:pt idx="12">
                <c:v>89.479102420004253</c:v>
              </c:pt>
              <c:pt idx="13">
                <c:v>98.399737537087077</c:v>
              </c:pt>
              <c:pt idx="14">
                <c:v>109.90526848990444</c:v>
              </c:pt>
              <c:pt idx="15">
                <c:v>111.09480200982969</c:v>
              </c:pt>
              <c:pt idx="16">
                <c:v>112.20986650068238</c:v>
              </c:pt>
              <c:pt idx="17">
                <c:v>113.1998753317248</c:v>
              </c:pt>
              <c:pt idx="18">
                <c:v>113.53322839215612</c:v>
              </c:pt>
              <c:pt idx="19">
                <c:v>117.36928116433141</c:v>
              </c:pt>
              <c:pt idx="20">
                <c:v>114.54889041877601</c:v>
              </c:pt>
              <c:pt idx="21">
                <c:v>114.77897851962658</c:v>
              </c:pt>
              <c:pt idx="22">
                <c:v>115.13652747026542</c:v>
              </c:pt>
              <c:pt idx="23">
                <c:v>115.02163297377663</c:v>
              </c:pt>
              <c:pt idx="24">
                <c:v>117.29002783554149</c:v>
              </c:pt>
              <c:pt idx="25">
                <c:v>117.13200211379302</c:v>
              </c:pt>
              <c:pt idx="26">
                <c:v>116.73501940504106</c:v>
              </c:pt>
              <c:pt idx="27">
                <c:v>118.12920021804416</c:v>
              </c:pt>
              <c:pt idx="28">
                <c:v>116.31968013912788</c:v>
              </c:pt>
              <c:pt idx="29">
                <c:v>117.53250613882274</c:v>
              </c:pt>
              <c:pt idx="30">
                <c:v>120.58558137381921</c:v>
              </c:pt>
              <c:pt idx="31">
                <c:v>119.55412190346506</c:v>
              </c:pt>
              <c:pt idx="32">
                <c:v>118.63527166245255</c:v>
              </c:pt>
              <c:pt idx="33">
                <c:v>119.25372838602404</c:v>
              </c:pt>
              <c:pt idx="34">
                <c:v>118.21088021474925</c:v>
              </c:pt>
              <c:pt idx="35">
                <c:v>120.17051306661033</c:v>
              </c:pt>
              <c:pt idx="36">
                <c:v>120.49207007338016</c:v>
              </c:pt>
              <c:pt idx="37">
                <c:v>122.13815407853043</c:v>
              </c:pt>
              <c:pt idx="38">
                <c:v>123.25869120382529</c:v>
              </c:pt>
              <c:pt idx="39">
                <c:v>122.22507509430282</c:v>
              </c:pt>
              <c:pt idx="40">
                <c:v>124.42330708444725</c:v>
              </c:pt>
              <c:pt idx="41">
                <c:v>125.44921561785327</c:v>
              </c:pt>
              <c:pt idx="42">
                <c:v>124.24745979523919</c:v>
              </c:pt>
              <c:pt idx="43">
                <c:v>124.35807119110143</c:v>
              </c:pt>
              <c:pt idx="44">
                <c:v>124.49614359732391</c:v>
              </c:pt>
              <c:pt idx="45">
                <c:v>125.92824414306389</c:v>
              </c:pt>
              <c:pt idx="46">
                <c:v>126.04469090969341</c:v>
              </c:pt>
              <c:pt idx="47">
                <c:v>127.486240951958</c:v>
              </c:pt>
              <c:pt idx="48">
                <c:v>125.96148261187598</c:v>
              </c:pt>
            </c:numLit>
          </c:val>
          <c:smooth val="0"/>
          <c:extLst>
            <c:ext xmlns:c16="http://schemas.microsoft.com/office/drawing/2014/chart" uri="{C3380CC4-5D6E-409C-BE32-E72D297353CC}">
              <c16:uniqueId val="{00000002-3B73-47CE-A353-C3F0FC79CD2C}"/>
            </c:ext>
          </c:extLst>
        </c:ser>
        <c:dLbls>
          <c:showLegendKey val="0"/>
          <c:showVal val="0"/>
          <c:showCatName val="0"/>
          <c:showSerName val="0"/>
          <c:showPercent val="0"/>
          <c:showBubbleSize val="0"/>
        </c:dLbls>
        <c:marker val="1"/>
        <c:smooth val="0"/>
        <c:axId val="479858824"/>
        <c:axId val="479865488"/>
      </c:lineChart>
      <c:dateAx>
        <c:axId val="4798588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5488"/>
        <c:crosses val="autoZero"/>
        <c:auto val="0"/>
        <c:lblOffset val="100"/>
        <c:baseTimeUnit val="months"/>
        <c:majorUnit val="6"/>
        <c:majorTimeUnit val="months"/>
        <c:minorUnit val="1"/>
        <c:minorTimeUnit val="months"/>
      </c:dateAx>
      <c:valAx>
        <c:axId val="479865488"/>
        <c:scaling>
          <c:orientation val="minMax"/>
          <c:max val="137"/>
          <c:min val="8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8824"/>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1616916666666667"/>
          <c:y val="0.90686717808342632"/>
          <c:w val="0.78640222222222222"/>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95.546330842469985</c:v>
              </c:pt>
              <c:pt idx="1">
                <c:v>91.791512531460995</c:v>
              </c:pt>
              <c:pt idx="2">
                <c:v>98.069894344960034</c:v>
              </c:pt>
              <c:pt idx="3">
                <c:v>96.321245773421012</c:v>
              </c:pt>
              <c:pt idx="4">
                <c:v>94.876504223956431</c:v>
              </c:pt>
              <c:pt idx="5">
                <c:v>95.414057522787573</c:v>
              </c:pt>
              <c:pt idx="6">
                <c:v>94.961194982727022</c:v>
              </c:pt>
              <c:pt idx="7">
                <c:v>96.172500890205171</c:v>
              </c:pt>
              <c:pt idx="8">
                <c:v>93.749320964340299</c:v>
              </c:pt>
              <c:pt idx="9">
                <c:v>95.141555123477247</c:v>
              </c:pt>
              <c:pt idx="10">
                <c:v>96.680541794365823</c:v>
              </c:pt>
              <c:pt idx="11">
                <c:v>98.578009656764408</c:v>
              </c:pt>
              <c:pt idx="12">
                <c:v>88.121027870191654</c:v>
              </c:pt>
              <c:pt idx="13">
                <c:v>92.909960627592852</c:v>
              </c:pt>
              <c:pt idx="14">
                <c:v>94.919576668286084</c:v>
              </c:pt>
              <c:pt idx="15">
                <c:v>94.56116514517025</c:v>
              </c:pt>
              <c:pt idx="16">
                <c:v>97.526600993037661</c:v>
              </c:pt>
              <c:pt idx="17">
                <c:v>96.316837877683625</c:v>
              </c:pt>
              <c:pt idx="18">
                <c:v>100.42217831158572</c:v>
              </c:pt>
              <c:pt idx="19">
                <c:v>98.27702331604867</c:v>
              </c:pt>
              <c:pt idx="20">
                <c:v>97.034015286273018</c:v>
              </c:pt>
              <c:pt idx="21">
                <c:v>97.875722357753006</c:v>
              </c:pt>
              <c:pt idx="22">
                <c:v>98.855079096640779</c:v>
              </c:pt>
              <c:pt idx="23">
                <c:v>99.018019451454947</c:v>
              </c:pt>
              <c:pt idx="24">
                <c:v>100.13512606479982</c:v>
              </c:pt>
              <c:pt idx="25">
                <c:v>101.03489853811732</c:v>
              </c:pt>
              <c:pt idx="26">
                <c:v>101.53412636469265</c:v>
              </c:pt>
              <c:pt idx="27">
                <c:v>102.42064358533582</c:v>
              </c:pt>
              <c:pt idx="28">
                <c:v>103.26956569014006</c:v>
              </c:pt>
              <c:pt idx="29">
                <c:v>102.99868588064889</c:v>
              </c:pt>
              <c:pt idx="30">
                <c:v>102.98822546707558</c:v>
              </c:pt>
              <c:pt idx="31">
                <c:v>102.45471590546389</c:v>
              </c:pt>
              <c:pt idx="32">
                <c:v>104.87083389579797</c:v>
              </c:pt>
              <c:pt idx="33">
                <c:v>109.92823476068685</c:v>
              </c:pt>
              <c:pt idx="34">
                <c:v>107.2774782600233</c:v>
              </c:pt>
              <c:pt idx="35">
                <c:v>105.7781261945501</c:v>
              </c:pt>
              <c:pt idx="36">
                <c:v>106.22115558244265</c:v>
              </c:pt>
              <c:pt idx="37">
                <c:v>104.7003145173762</c:v>
              </c:pt>
              <c:pt idx="38">
                <c:v>104.2216698328054</c:v>
              </c:pt>
              <c:pt idx="39">
                <c:v>104.07803533530566</c:v>
              </c:pt>
              <c:pt idx="40">
                <c:v>104.14047477224872</c:v>
              </c:pt>
              <c:pt idx="41">
                <c:v>102.66302884237504</c:v>
              </c:pt>
              <c:pt idx="42">
                <c:v>103.74376584479886</c:v>
              </c:pt>
              <c:pt idx="43">
                <c:v>103.85517639405779</c:v>
              </c:pt>
              <c:pt idx="44">
                <c:v>104.56447558508302</c:v>
              </c:pt>
              <c:pt idx="45">
                <c:v>105.57041767458431</c:v>
              </c:pt>
              <c:pt idx="46">
                <c:v>105.29231014820888</c:v>
              </c:pt>
              <c:pt idx="47">
                <c:v>105.66489263803729</c:v>
              </c:pt>
              <c:pt idx="48">
                <c:v>104.98914563640851</c:v>
              </c:pt>
            </c:numLit>
          </c:val>
          <c:smooth val="0"/>
          <c:extLst>
            <c:ext xmlns:c16="http://schemas.microsoft.com/office/drawing/2014/chart" uri="{C3380CC4-5D6E-409C-BE32-E72D297353CC}">
              <c16:uniqueId val="{00000001-8C7F-43EE-BDCF-8B8C3A1EEB86}"/>
            </c:ext>
          </c:extLst>
        </c:ser>
        <c:ser>
          <c:idx val="0"/>
          <c:order val="1"/>
          <c:tx>
            <c:v>"HORS COVID"</c:v>
          </c:tx>
          <c:spPr>
            <a:ln w="12700">
              <a:solidFill>
                <a:srgbClr val="FF00FF"/>
              </a:solidFill>
              <a:prstDash val="solid"/>
            </a:ln>
          </c:spPr>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95.352434692569886</c:v>
              </c:pt>
              <c:pt idx="1">
                <c:v>94.022546433893822</c:v>
              </c:pt>
              <c:pt idx="2">
                <c:v>97.726337956799014</c:v>
              </c:pt>
              <c:pt idx="3">
                <c:v>95.577376889671243</c:v>
              </c:pt>
              <c:pt idx="4">
                <c:v>95.363999939135184</c:v>
              </c:pt>
              <c:pt idx="5">
                <c:v>96.008986844510332</c:v>
              </c:pt>
              <c:pt idx="6">
                <c:v>95.176441914388008</c:v>
              </c:pt>
              <c:pt idx="7">
                <c:v>95.265029563541319</c:v>
              </c:pt>
              <c:pt idx="8">
                <c:v>95.324081327829532</c:v>
              </c:pt>
              <c:pt idx="9">
                <c:v>96.30666295827541</c:v>
              </c:pt>
              <c:pt idx="10">
                <c:v>96.249238431560286</c:v>
              </c:pt>
              <c:pt idx="11">
                <c:v>98.855414241685907</c:v>
              </c:pt>
              <c:pt idx="12">
                <c:v>88.114093285449684</c:v>
              </c:pt>
              <c:pt idx="13">
                <c:v>94.037763373002917</c:v>
              </c:pt>
              <c:pt idx="14">
                <c:v>94.516412026362644</c:v>
              </c:pt>
              <c:pt idx="15">
                <c:v>94.698748768962062</c:v>
              </c:pt>
              <c:pt idx="16">
                <c:v>97.40076103793956</c:v>
              </c:pt>
              <c:pt idx="17">
                <c:v>96.333174898028659</c:v>
              </c:pt>
              <c:pt idx="18">
                <c:v>99.292440743165912</c:v>
              </c:pt>
              <c:pt idx="19">
                <c:v>97.604975387724892</c:v>
              </c:pt>
              <c:pt idx="20">
                <c:v>96.550238298320295</c:v>
              </c:pt>
              <c:pt idx="21">
                <c:v>97.082966771171357</c:v>
              </c:pt>
              <c:pt idx="22">
                <c:v>97.173811553121809</c:v>
              </c:pt>
              <c:pt idx="23">
                <c:v>96.98796147582695</c:v>
              </c:pt>
              <c:pt idx="24">
                <c:v>98.399564125364705</c:v>
              </c:pt>
              <c:pt idx="25">
                <c:v>100.2233999014644</c:v>
              </c:pt>
              <c:pt idx="26">
                <c:v>100.22541627406972</c:v>
              </c:pt>
              <c:pt idx="27">
                <c:v>100.80238827846819</c:v>
              </c:pt>
              <c:pt idx="28">
                <c:v>100.04220076846366</c:v>
              </c:pt>
              <c:pt idx="29">
                <c:v>100.43042821289625</c:v>
              </c:pt>
              <c:pt idx="30">
                <c:v>101.63412813384323</c:v>
              </c:pt>
              <c:pt idx="31">
                <c:v>101.02840630723846</c:v>
              </c:pt>
              <c:pt idx="32">
                <c:v>102.10333382795618</c:v>
              </c:pt>
              <c:pt idx="33">
                <c:v>101.1728335063917</c:v>
              </c:pt>
              <c:pt idx="34">
                <c:v>102.20482055603991</c:v>
              </c:pt>
              <c:pt idx="35">
                <c:v>102.93396231916998</c:v>
              </c:pt>
              <c:pt idx="36">
                <c:v>103.57568995041152</c:v>
              </c:pt>
              <c:pt idx="37">
                <c:v>103.05391750710393</c:v>
              </c:pt>
              <c:pt idx="38">
                <c:v>103.15149172286684</c:v>
              </c:pt>
              <c:pt idx="39">
                <c:v>103.57980611354802</c:v>
              </c:pt>
              <c:pt idx="40">
                <c:v>103.16243166913937</c:v>
              </c:pt>
              <c:pt idx="41">
                <c:v>102.66493633844047</c:v>
              </c:pt>
              <c:pt idx="42">
                <c:v>102.90498728107565</c:v>
              </c:pt>
              <c:pt idx="43">
                <c:v>103.71633956792267</c:v>
              </c:pt>
              <c:pt idx="44">
                <c:v>103.09750382571849</c:v>
              </c:pt>
              <c:pt idx="45">
                <c:v>104.86475287528563</c:v>
              </c:pt>
              <c:pt idx="46">
                <c:v>104.3638179571156</c:v>
              </c:pt>
              <c:pt idx="47">
                <c:v>105.1366058232514</c:v>
              </c:pt>
              <c:pt idx="48">
                <c:v>104.3096145844744</c:v>
              </c:pt>
            </c:numLit>
          </c:val>
          <c:smooth val="0"/>
          <c:extLst>
            <c:ext xmlns:c16="http://schemas.microsoft.com/office/drawing/2014/chart" uri="{C3380CC4-5D6E-409C-BE32-E72D297353CC}">
              <c16:uniqueId val="{00000002-8C7F-43EE-BDCF-8B8C3A1EEB86}"/>
            </c:ext>
          </c:extLst>
        </c:ser>
        <c:dLbls>
          <c:showLegendKey val="0"/>
          <c:showVal val="0"/>
          <c:showCatName val="0"/>
          <c:showSerName val="0"/>
          <c:showPercent val="0"/>
          <c:showBubbleSize val="0"/>
        </c:dLbls>
        <c:marker val="1"/>
        <c:smooth val="0"/>
        <c:axId val="475457232"/>
        <c:axId val="474897736"/>
      </c:lineChart>
      <c:dateAx>
        <c:axId val="475457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7736"/>
        <c:crosses val="autoZero"/>
        <c:auto val="0"/>
        <c:lblOffset val="100"/>
        <c:baseTimeUnit val="months"/>
        <c:majorUnit val="6"/>
        <c:majorTimeUnit val="months"/>
        <c:minorUnit val="1"/>
        <c:minorTimeUnit val="months"/>
      </c:dateAx>
      <c:valAx>
        <c:axId val="47489773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5457232"/>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106.36767123291419</c:v>
              </c:pt>
              <c:pt idx="1">
                <c:v>105.13096311496368</c:v>
              </c:pt>
              <c:pt idx="2">
                <c:v>108.42488162664026</c:v>
              </c:pt>
              <c:pt idx="3">
                <c:v>109.59157399679422</c:v>
              </c:pt>
              <c:pt idx="4">
                <c:v>106.88475991280295</c:v>
              </c:pt>
              <c:pt idx="5">
                <c:v>108.46562094855561</c:v>
              </c:pt>
              <c:pt idx="6">
                <c:v>106.71804243996566</c:v>
              </c:pt>
              <c:pt idx="7">
                <c:v>109.21998915294799</c:v>
              </c:pt>
              <c:pt idx="8">
                <c:v>108.3072663780748</c:v>
              </c:pt>
              <c:pt idx="9">
                <c:v>109.40278276002317</c:v>
              </c:pt>
              <c:pt idx="10">
                <c:v>109.28634484596813</c:v>
              </c:pt>
              <c:pt idx="11">
                <c:v>114.596897113427</c:v>
              </c:pt>
              <c:pt idx="12">
                <c:v>99.82114878690561</c:v>
              </c:pt>
              <c:pt idx="13">
                <c:v>103.82218063547057</c:v>
              </c:pt>
              <c:pt idx="14">
                <c:v>109.28168441867601</c:v>
              </c:pt>
              <c:pt idx="15">
                <c:v>109.27490671451096</c:v>
              </c:pt>
              <c:pt idx="16">
                <c:v>111.22784915458934</c:v>
              </c:pt>
              <c:pt idx="17">
                <c:v>112.64012469869171</c:v>
              </c:pt>
              <c:pt idx="18">
                <c:v>114.48215061726505</c:v>
              </c:pt>
              <c:pt idx="19">
                <c:v>116.1603159002747</c:v>
              </c:pt>
              <c:pt idx="20">
                <c:v>113.97358543053313</c:v>
              </c:pt>
              <c:pt idx="21">
                <c:v>115.02654285837188</c:v>
              </c:pt>
              <c:pt idx="22">
                <c:v>116.94478947226719</c:v>
              </c:pt>
              <c:pt idx="23">
                <c:v>119.52020863626961</c:v>
              </c:pt>
              <c:pt idx="24">
                <c:v>121.11863988192152</c:v>
              </c:pt>
              <c:pt idx="25">
                <c:v>119.75562440626319</c:v>
              </c:pt>
              <c:pt idx="26">
                <c:v>120.08032990369514</c:v>
              </c:pt>
              <c:pt idx="27">
                <c:v>124.97989945432082</c:v>
              </c:pt>
              <c:pt idx="28">
                <c:v>135.19784356606894</c:v>
              </c:pt>
              <c:pt idx="29">
                <c:v>131.37790347974678</c:v>
              </c:pt>
              <c:pt idx="30">
                <c:v>126.43569083337465</c:v>
              </c:pt>
              <c:pt idx="31">
                <c:v>127.70797729041425</c:v>
              </c:pt>
              <c:pt idx="32">
                <c:v>131.62424403275938</c:v>
              </c:pt>
              <c:pt idx="33">
                <c:v>154.48446956802064</c:v>
              </c:pt>
              <c:pt idx="34">
                <c:v>140.54978559719891</c:v>
              </c:pt>
              <c:pt idx="35">
                <c:v>132.85755952639315</c:v>
              </c:pt>
              <c:pt idx="36">
                <c:v>133.78470974195497</c:v>
              </c:pt>
              <c:pt idx="37">
                <c:v>130.39530520883744</c:v>
              </c:pt>
              <c:pt idx="38">
                <c:v>131.27814492262016</c:v>
              </c:pt>
              <c:pt idx="39">
                <c:v>130.30339643747612</c:v>
              </c:pt>
              <c:pt idx="40">
                <c:v>132.04781556822041</c:v>
              </c:pt>
              <c:pt idx="41">
                <c:v>130.31165145215459</c:v>
              </c:pt>
              <c:pt idx="42">
                <c:v>131.45110243396908</c:v>
              </c:pt>
              <c:pt idx="43">
                <c:v>130.38661587523529</c:v>
              </c:pt>
              <c:pt idx="44">
                <c:v>130.59740108141494</c:v>
              </c:pt>
              <c:pt idx="45">
                <c:v>131.63798547455283</c:v>
              </c:pt>
              <c:pt idx="46">
                <c:v>132.86484718782481</c:v>
              </c:pt>
              <c:pt idx="47">
                <c:v>133.63898754705113</c:v>
              </c:pt>
              <c:pt idx="48">
                <c:v>131.3021679980198</c:v>
              </c:pt>
            </c:numLit>
          </c:val>
          <c:smooth val="0"/>
          <c:extLst>
            <c:ext xmlns:c16="http://schemas.microsoft.com/office/drawing/2014/chart" uri="{C3380CC4-5D6E-409C-BE32-E72D297353CC}">
              <c16:uniqueId val="{00000001-E3AA-4B18-B51F-44D5514EA93E}"/>
            </c:ext>
          </c:extLst>
        </c:ser>
        <c:ser>
          <c:idx val="0"/>
          <c:order val="1"/>
          <c:tx>
            <c:v>"HORS COVID"</c:v>
          </c:tx>
          <c:spPr>
            <a:ln w="12700">
              <a:solidFill>
                <a:srgbClr val="FF00FF"/>
              </a:solidFill>
              <a:prstDash val="solid"/>
            </a:ln>
          </c:spPr>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105.41908852262833</c:v>
              </c:pt>
              <c:pt idx="1">
                <c:v>103.95279766406449</c:v>
              </c:pt>
              <c:pt idx="2">
                <c:v>108.45965296709717</c:v>
              </c:pt>
              <c:pt idx="3">
                <c:v>108.78665155755856</c:v>
              </c:pt>
              <c:pt idx="4">
                <c:v>106.13329639204943</c:v>
              </c:pt>
              <c:pt idx="5">
                <c:v>107.73550964371425</c:v>
              </c:pt>
              <c:pt idx="6">
                <c:v>107.63935724732248</c:v>
              </c:pt>
              <c:pt idx="7">
                <c:v>108.03448401803746</c:v>
              </c:pt>
              <c:pt idx="8">
                <c:v>108.82446003740363</c:v>
              </c:pt>
              <c:pt idx="9">
                <c:v>109.6537110323349</c:v>
              </c:pt>
              <c:pt idx="10">
                <c:v>110.37233501512962</c:v>
              </c:pt>
              <c:pt idx="11">
                <c:v>114.91685582657662</c:v>
              </c:pt>
              <c:pt idx="12">
                <c:v>100.21248993211938</c:v>
              </c:pt>
              <c:pt idx="13">
                <c:v>102.85646699394613</c:v>
              </c:pt>
              <c:pt idx="14">
                <c:v>107.43603579110857</c:v>
              </c:pt>
              <c:pt idx="15">
                <c:v>109.20397648349483</c:v>
              </c:pt>
              <c:pt idx="16">
                <c:v>112.30030251822714</c:v>
              </c:pt>
              <c:pt idx="17">
                <c:v>112.4754455352488</c:v>
              </c:pt>
              <c:pt idx="18">
                <c:v>112.99834578482084</c:v>
              </c:pt>
              <c:pt idx="19">
                <c:v>113.83007870514625</c:v>
              </c:pt>
              <c:pt idx="20">
                <c:v>112.14343888767337</c:v>
              </c:pt>
              <c:pt idx="21">
                <c:v>112.68284443613391</c:v>
              </c:pt>
              <c:pt idx="22">
                <c:v>113.36009301168117</c:v>
              </c:pt>
              <c:pt idx="23">
                <c:v>113.41712662077441</c:v>
              </c:pt>
              <c:pt idx="24">
                <c:v>115.36064334085394</c:v>
              </c:pt>
              <c:pt idx="25">
                <c:v>117.20966925116269</c:v>
              </c:pt>
              <c:pt idx="26">
                <c:v>117.92592369404539</c:v>
              </c:pt>
              <c:pt idx="27">
                <c:v>117.84773341207186</c:v>
              </c:pt>
              <c:pt idx="28">
                <c:v>119.68585999129489</c:v>
              </c:pt>
              <c:pt idx="29">
                <c:v>119.44249711242179</c:v>
              </c:pt>
              <c:pt idx="30">
                <c:v>121.32485094879391</c:v>
              </c:pt>
              <c:pt idx="31">
                <c:v>121.23597650033426</c:v>
              </c:pt>
              <c:pt idx="32">
                <c:v>122.82224241327849</c:v>
              </c:pt>
              <c:pt idx="33">
                <c:v>121.83273210829411</c:v>
              </c:pt>
              <c:pt idx="34">
                <c:v>122.2542946129465</c:v>
              </c:pt>
              <c:pt idx="35">
                <c:v>125.65878903032687</c:v>
              </c:pt>
              <c:pt idx="36">
                <c:v>126.92055952659022</c:v>
              </c:pt>
              <c:pt idx="37">
                <c:v>125.60050897433447</c:v>
              </c:pt>
              <c:pt idx="38">
                <c:v>127.23100625678454</c:v>
              </c:pt>
              <c:pt idx="39">
                <c:v>126.85577734779099</c:v>
              </c:pt>
              <c:pt idx="40">
                <c:v>127.15958437044492</c:v>
              </c:pt>
              <c:pt idx="41">
                <c:v>128.04828817021564</c:v>
              </c:pt>
              <c:pt idx="42">
                <c:v>127.95757279389363</c:v>
              </c:pt>
              <c:pt idx="43">
                <c:v>129.6713221066401</c:v>
              </c:pt>
              <c:pt idx="44">
                <c:v>129.18758861509966</c:v>
              </c:pt>
              <c:pt idx="45">
                <c:v>131.97041203003363</c:v>
              </c:pt>
              <c:pt idx="46">
                <c:v>131.90070819817564</c:v>
              </c:pt>
              <c:pt idx="47">
                <c:v>133.23960488939963</c:v>
              </c:pt>
              <c:pt idx="48">
                <c:v>131.39939343257626</c:v>
              </c:pt>
            </c:numLit>
          </c:val>
          <c:smooth val="0"/>
          <c:extLst>
            <c:ext xmlns:c16="http://schemas.microsoft.com/office/drawing/2014/chart" uri="{C3380CC4-5D6E-409C-BE32-E72D297353CC}">
              <c16:uniqueId val="{00000002-E3AA-4B18-B51F-44D5514EA93E}"/>
            </c:ext>
          </c:extLst>
        </c:ser>
        <c:dLbls>
          <c:showLegendKey val="0"/>
          <c:showVal val="0"/>
          <c:showCatName val="0"/>
          <c:showSerName val="0"/>
          <c:showPercent val="0"/>
          <c:showBubbleSize val="0"/>
        </c:dLbls>
        <c:marker val="1"/>
        <c:smooth val="0"/>
        <c:axId val="474894992"/>
        <c:axId val="474895384"/>
      </c:lineChart>
      <c:dateAx>
        <c:axId val="474894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384"/>
        <c:crosses val="autoZero"/>
        <c:auto val="0"/>
        <c:lblOffset val="100"/>
        <c:baseTimeUnit val="months"/>
        <c:majorUnit val="6"/>
        <c:majorTimeUnit val="months"/>
        <c:minorUnit val="1"/>
        <c:minorTimeUnit val="months"/>
      </c:dateAx>
      <c:valAx>
        <c:axId val="474895384"/>
        <c:scaling>
          <c:orientation val="minMax"/>
          <c:max val="15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499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98.353273189809215</c:v>
              </c:pt>
              <c:pt idx="1">
                <c:v>96.057804046514008</c:v>
              </c:pt>
              <c:pt idx="2">
                <c:v>96.986044272846939</c:v>
              </c:pt>
              <c:pt idx="3">
                <c:v>99.12162730944371</c:v>
              </c:pt>
              <c:pt idx="4">
                <c:v>96.145299229904865</c:v>
              </c:pt>
              <c:pt idx="5">
                <c:v>94.659151334667797</c:v>
              </c:pt>
              <c:pt idx="6">
                <c:v>97.062830553207874</c:v>
              </c:pt>
              <c:pt idx="7">
                <c:v>99.957421698738514</c:v>
              </c:pt>
              <c:pt idx="8">
                <c:v>96.857845377829477</c:v>
              </c:pt>
              <c:pt idx="9">
                <c:v>96.785199161340856</c:v>
              </c:pt>
              <c:pt idx="10">
                <c:v>97.794757839295798</c:v>
              </c:pt>
              <c:pt idx="11">
                <c:v>86.053082863534058</c:v>
              </c:pt>
              <c:pt idx="12">
                <c:v>48.136061033769025</c:v>
              </c:pt>
              <c:pt idx="13">
                <c:v>67.93306744908989</c:v>
              </c:pt>
              <c:pt idx="14">
                <c:v>83.669399057098659</c:v>
              </c:pt>
              <c:pt idx="15">
                <c:v>89.743432938787279</c:v>
              </c:pt>
              <c:pt idx="16">
                <c:v>92.386499848139863</c:v>
              </c:pt>
              <c:pt idx="17">
                <c:v>92.193527807972558</c:v>
              </c:pt>
              <c:pt idx="18">
                <c:v>90.965629729201311</c:v>
              </c:pt>
              <c:pt idx="19">
                <c:v>89.446576576010983</c:v>
              </c:pt>
              <c:pt idx="20">
                <c:v>89.138098621491935</c:v>
              </c:pt>
              <c:pt idx="21">
                <c:v>93.646991037246735</c:v>
              </c:pt>
              <c:pt idx="22">
                <c:v>90.054739412276163</c:v>
              </c:pt>
              <c:pt idx="23">
                <c:v>86.226182144556262</c:v>
              </c:pt>
              <c:pt idx="24">
                <c:v>92.212017115769186</c:v>
              </c:pt>
              <c:pt idx="25">
                <c:v>89.550451199476001</c:v>
              </c:pt>
              <c:pt idx="26">
                <c:v>90.360624534852818</c:v>
              </c:pt>
              <c:pt idx="27">
                <c:v>89.464898313338864</c:v>
              </c:pt>
              <c:pt idx="28">
                <c:v>89.425401926275867</c:v>
              </c:pt>
              <c:pt idx="29">
                <c:v>89.926098558874315</c:v>
              </c:pt>
              <c:pt idx="30">
                <c:v>90.978295103348131</c:v>
              </c:pt>
              <c:pt idx="31">
                <c:v>88.761974219444454</c:v>
              </c:pt>
              <c:pt idx="32">
                <c:v>91.75192260467044</c:v>
              </c:pt>
              <c:pt idx="33">
                <c:v>90.515984559574846</c:v>
              </c:pt>
              <c:pt idx="34">
                <c:v>87.937403277660238</c:v>
              </c:pt>
              <c:pt idx="35">
                <c:v>86.059938644718969</c:v>
              </c:pt>
              <c:pt idx="36">
                <c:v>85.253271391701091</c:v>
              </c:pt>
              <c:pt idx="37">
                <c:v>95.302272792151939</c:v>
              </c:pt>
              <c:pt idx="38">
                <c:v>91.751256598343929</c:v>
              </c:pt>
              <c:pt idx="39">
                <c:v>92.058927908135757</c:v>
              </c:pt>
              <c:pt idx="40">
                <c:v>92.039316165716698</c:v>
              </c:pt>
              <c:pt idx="41">
                <c:v>92.07471709976673</c:v>
              </c:pt>
              <c:pt idx="42">
                <c:v>89.559331227223652</c:v>
              </c:pt>
              <c:pt idx="43">
                <c:v>92.041403989215752</c:v>
              </c:pt>
              <c:pt idx="44">
                <c:v>91.869007872982095</c:v>
              </c:pt>
              <c:pt idx="45">
                <c:v>91.763759535717142</c:v>
              </c:pt>
              <c:pt idx="46">
                <c:v>91.796422233200502</c:v>
              </c:pt>
              <c:pt idx="47">
                <c:v>91.035201206296307</c:v>
              </c:pt>
              <c:pt idx="48">
                <c:v>91.462586292414059</c:v>
              </c:pt>
            </c:numLit>
          </c:val>
          <c:smooth val="0"/>
          <c:extLst>
            <c:ext xmlns:c16="http://schemas.microsoft.com/office/drawing/2014/chart" uri="{C3380CC4-5D6E-409C-BE32-E72D297353CC}">
              <c16:uniqueId val="{00000001-359D-4EBE-AB37-2C177A50064A}"/>
            </c:ext>
          </c:extLst>
        </c:ser>
        <c:dLbls>
          <c:showLegendKey val="0"/>
          <c:showVal val="0"/>
          <c:showCatName val="0"/>
          <c:showSerName val="0"/>
          <c:showPercent val="0"/>
          <c:showBubbleSize val="0"/>
        </c:dLbls>
        <c:marker val="1"/>
        <c:smooth val="0"/>
        <c:axId val="474895776"/>
        <c:axId val="474896560"/>
      </c:lineChart>
      <c:dateAx>
        <c:axId val="47489577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6560"/>
        <c:crosses val="autoZero"/>
        <c:auto val="0"/>
        <c:lblOffset val="100"/>
        <c:baseTimeUnit val="months"/>
        <c:majorUnit val="6"/>
        <c:majorTimeUnit val="months"/>
        <c:minorUnit val="1"/>
        <c:minorTimeUnit val="months"/>
      </c:dateAx>
      <c:valAx>
        <c:axId val="474896560"/>
        <c:scaling>
          <c:orientation val="minMax"/>
          <c:max val="115"/>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776"/>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113.34702307770476</c:v>
              </c:pt>
              <c:pt idx="1">
                <c:v>109.85793727570696</c:v>
              </c:pt>
              <c:pt idx="2">
                <c:v>110.9971392411049</c:v>
              </c:pt>
              <c:pt idx="3">
                <c:v>113.61188259684194</c:v>
              </c:pt>
              <c:pt idx="4">
                <c:v>110.5256259560786</c:v>
              </c:pt>
              <c:pt idx="5">
                <c:v>113.13957070728628</c:v>
              </c:pt>
              <c:pt idx="6">
                <c:v>113.8747407050443</c:v>
              </c:pt>
              <c:pt idx="7">
                <c:v>115.23661498161302</c:v>
              </c:pt>
              <c:pt idx="8">
                <c:v>113.03207274101545</c:v>
              </c:pt>
              <c:pt idx="9">
                <c:v>112.99262088309898</c:v>
              </c:pt>
              <c:pt idx="10">
                <c:v>114.73297009603318</c:v>
              </c:pt>
              <c:pt idx="11">
                <c:v>101.52279691212543</c:v>
              </c:pt>
              <c:pt idx="12">
                <c:v>57.598863946426903</c:v>
              </c:pt>
              <c:pt idx="13">
                <c:v>84.599080488918588</c:v>
              </c:pt>
              <c:pt idx="14">
                <c:v>105.02172076976831</c:v>
              </c:pt>
              <c:pt idx="15">
                <c:v>114.20884212777982</c:v>
              </c:pt>
              <c:pt idx="16">
                <c:v>113.53588315876752</c:v>
              </c:pt>
              <c:pt idx="17">
                <c:v>113.89330419842318</c:v>
              </c:pt>
              <c:pt idx="18">
                <c:v>113.11170550306065</c:v>
              </c:pt>
              <c:pt idx="19">
                <c:v>115.9661319363365</c:v>
              </c:pt>
              <c:pt idx="20">
                <c:v>114.22773558900749</c:v>
              </c:pt>
              <c:pt idx="21">
                <c:v>118.39571192565732</c:v>
              </c:pt>
              <c:pt idx="22">
                <c:v>114.75154938433943</c:v>
              </c:pt>
              <c:pt idx="23">
                <c:v>111.95907558136777</c:v>
              </c:pt>
              <c:pt idx="24">
                <c:v>118.60153460136718</c:v>
              </c:pt>
              <c:pt idx="25">
                <c:v>115.40512881164435</c:v>
              </c:pt>
              <c:pt idx="26">
                <c:v>118.19832846741399</c:v>
              </c:pt>
              <c:pt idx="27">
                <c:v>115.16129035443366</c:v>
              </c:pt>
              <c:pt idx="28">
                <c:v>115.68562420387698</c:v>
              </c:pt>
              <c:pt idx="29">
                <c:v>116.59353464943953</c:v>
              </c:pt>
              <c:pt idx="30">
                <c:v>119.6789233964391</c:v>
              </c:pt>
              <c:pt idx="31">
                <c:v>113.08009110058295</c:v>
              </c:pt>
              <c:pt idx="32">
                <c:v>118.86805180236297</c:v>
              </c:pt>
              <c:pt idx="33">
                <c:v>118.51077090673949</c:v>
              </c:pt>
              <c:pt idx="34">
                <c:v>114.6530989872051</c:v>
              </c:pt>
              <c:pt idx="35">
                <c:v>115.92259433301165</c:v>
              </c:pt>
              <c:pt idx="36">
                <c:v>112.82102394155702</c:v>
              </c:pt>
              <c:pt idx="37">
                <c:v>125.52620924073079</c:v>
              </c:pt>
              <c:pt idx="38">
                <c:v>121.08959683808555</c:v>
              </c:pt>
              <c:pt idx="39">
                <c:v>121.50786613546876</c:v>
              </c:pt>
              <c:pt idx="40">
                <c:v>122.40353940619345</c:v>
              </c:pt>
              <c:pt idx="41">
                <c:v>121.99467799261181</c:v>
              </c:pt>
              <c:pt idx="42">
                <c:v>119.04854013334901</c:v>
              </c:pt>
              <c:pt idx="43">
                <c:v>122.98521304477607</c:v>
              </c:pt>
              <c:pt idx="44">
                <c:v>122.21594041960884</c:v>
              </c:pt>
              <c:pt idx="45">
                <c:v>124.40360811178073</c:v>
              </c:pt>
              <c:pt idx="46">
                <c:v>124.03407322296913</c:v>
              </c:pt>
              <c:pt idx="47">
                <c:v>122.6286874024328</c:v>
              </c:pt>
              <c:pt idx="48">
                <c:v>123.12199493237033</c:v>
              </c:pt>
            </c:numLit>
          </c:val>
          <c:smooth val="0"/>
          <c:extLst>
            <c:ext xmlns:c16="http://schemas.microsoft.com/office/drawing/2014/chart" uri="{C3380CC4-5D6E-409C-BE32-E72D297353CC}">
              <c16:uniqueId val="{00000001-EFB5-4592-ACB0-D5CA9E5CDEA1}"/>
            </c:ext>
          </c:extLst>
        </c:ser>
        <c:dLbls>
          <c:showLegendKey val="0"/>
          <c:showVal val="0"/>
          <c:showCatName val="0"/>
          <c:showSerName val="0"/>
          <c:showPercent val="0"/>
          <c:showBubbleSize val="0"/>
        </c:dLbls>
        <c:marker val="1"/>
        <c:smooth val="0"/>
        <c:axId val="474896952"/>
        <c:axId val="474885584"/>
      </c:lineChart>
      <c:dateAx>
        <c:axId val="4748969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5584"/>
        <c:crosses val="autoZero"/>
        <c:auto val="0"/>
        <c:lblOffset val="100"/>
        <c:baseTimeUnit val="months"/>
        <c:majorUnit val="6"/>
        <c:majorTimeUnit val="months"/>
        <c:minorUnit val="1"/>
        <c:minorTimeUnit val="months"/>
      </c:dateAx>
      <c:valAx>
        <c:axId val="474885584"/>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6952"/>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105.44340510505626</c:v>
              </c:pt>
              <c:pt idx="1">
                <c:v>102.5835074745772</c:v>
              </c:pt>
              <c:pt idx="2">
                <c:v>103.61150570476003</c:v>
              </c:pt>
              <c:pt idx="3">
                <c:v>105.97367047685707</c:v>
              </c:pt>
              <c:pt idx="4">
                <c:v>102.94536020432699</c:v>
              </c:pt>
              <c:pt idx="5">
                <c:v>103.39803334754782</c:v>
              </c:pt>
              <c:pt idx="6">
                <c:v>105.01272044833215</c:v>
              </c:pt>
              <c:pt idx="7">
                <c:v>107.1825319442811</c:v>
              </c:pt>
              <c:pt idx="8">
                <c:v>104.50619262182121</c:v>
              </c:pt>
              <c:pt idx="9">
                <c:v>104.44924310448245</c:v>
              </c:pt>
              <c:pt idx="10">
                <c:v>105.80437252585762</c:v>
              </c:pt>
              <c:pt idx="11">
                <c:v>93.368285138864138</c:v>
              </c:pt>
              <c:pt idx="12">
                <c:v>52.610760254468445</c:v>
              </c:pt>
              <c:pt idx="13">
                <c:v>75.813966612881273</c:v>
              </c:pt>
              <c:pt idx="14">
                <c:v>93.766324694216266</c:v>
              </c:pt>
              <c:pt idx="15">
                <c:v>101.31245201722952</c:v>
              </c:pt>
              <c:pt idx="16">
                <c:v>102.38746149680193</c:v>
              </c:pt>
              <c:pt idx="17">
                <c:v>102.45475520538736</c:v>
              </c:pt>
              <c:pt idx="18">
                <c:v>101.43789982945694</c:v>
              </c:pt>
              <c:pt idx="19">
                <c:v>101.98694487908635</c:v>
              </c:pt>
              <c:pt idx="20">
                <c:v>101.00229784686077</c:v>
              </c:pt>
              <c:pt idx="21">
                <c:v>105.34998042578654</c:v>
              </c:pt>
              <c:pt idx="22">
                <c:v>101.73318155629769</c:v>
              </c:pt>
              <c:pt idx="23">
                <c:v>98.394559661329467</c:v>
              </c:pt>
              <c:pt idx="24">
                <c:v>104.6908940846093</c:v>
              </c:pt>
              <c:pt idx="25">
                <c:v>101.77641710307208</c:v>
              </c:pt>
              <c:pt idx="26">
                <c:v>103.52430904174126</c:v>
              </c:pt>
              <c:pt idx="27">
                <c:v>101.61601532405741</c:v>
              </c:pt>
              <c:pt idx="28">
                <c:v>101.8431387475504</c:v>
              </c:pt>
              <c:pt idx="29">
                <c:v>102.5363955917846</c:v>
              </c:pt>
              <c:pt idx="30">
                <c:v>104.55003280538659</c:v>
              </c:pt>
              <c:pt idx="31">
                <c:v>100.2613428168133</c:v>
              </c:pt>
              <c:pt idx="32">
                <c:v>104.57439426652813</c:v>
              </c:pt>
              <c:pt idx="33">
                <c:v>103.75394901973922</c:v>
              </c:pt>
              <c:pt idx="34">
                <c:v>100.57052095699339</c:v>
              </c:pt>
              <c:pt idx="35">
                <c:v>100.18116714010208</c:v>
              </c:pt>
              <c:pt idx="36">
                <c:v>98.289303314786665</c:v>
              </c:pt>
              <c:pt idx="37">
                <c:v>109.59434102195917</c:v>
              </c:pt>
              <c:pt idx="38">
                <c:v>105.62455073953126</c:v>
              </c:pt>
              <c:pt idx="39">
                <c:v>105.98452079563046</c:v>
              </c:pt>
              <c:pt idx="40">
                <c:v>106.39772216079011</c:v>
              </c:pt>
              <c:pt idx="41">
                <c:v>106.22304365018911</c:v>
              </c:pt>
              <c:pt idx="42">
                <c:v>103.50396701106446</c:v>
              </c:pt>
              <c:pt idx="43">
                <c:v>106.67388017459334</c:v>
              </c:pt>
              <c:pt idx="44">
                <c:v>106.21923757451859</c:v>
              </c:pt>
              <c:pt idx="45">
                <c:v>107.19824616036104</c:v>
              </c:pt>
              <c:pt idx="46">
                <c:v>107.04072068182799</c:v>
              </c:pt>
              <c:pt idx="47">
                <c:v>105.97489184192455</c:v>
              </c:pt>
              <c:pt idx="48">
                <c:v>106.43344983851178</c:v>
              </c:pt>
            </c:numLit>
          </c:val>
          <c:smooth val="0"/>
          <c:extLst>
            <c:ext xmlns:c16="http://schemas.microsoft.com/office/drawing/2014/chart" uri="{C3380CC4-5D6E-409C-BE32-E72D297353CC}">
              <c16:uniqueId val="{00000001-2BB1-4E5C-9EEA-96358C81F947}"/>
            </c:ext>
          </c:extLst>
        </c:ser>
        <c:dLbls>
          <c:showLegendKey val="0"/>
          <c:showVal val="0"/>
          <c:showCatName val="0"/>
          <c:showSerName val="0"/>
          <c:showPercent val="0"/>
          <c:showBubbleSize val="0"/>
        </c:dLbls>
        <c:marker val="1"/>
        <c:smooth val="0"/>
        <c:axId val="474883624"/>
        <c:axId val="474890680"/>
      </c:lineChart>
      <c:dateAx>
        <c:axId val="4748836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0680"/>
        <c:crosses val="autoZero"/>
        <c:auto val="0"/>
        <c:lblOffset val="100"/>
        <c:baseTimeUnit val="months"/>
        <c:majorUnit val="6"/>
        <c:majorTimeUnit val="months"/>
        <c:minorUnit val="1"/>
        <c:minorTimeUnit val="months"/>
      </c:dateAx>
      <c:valAx>
        <c:axId val="474890680"/>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6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91.924762339231108</c:v>
              </c:pt>
              <c:pt idx="1">
                <c:v>98.324019471096776</c:v>
              </c:pt>
              <c:pt idx="2">
                <c:v>97.723278565423541</c:v>
              </c:pt>
              <c:pt idx="3">
                <c:v>95.286174466051364</c:v>
              </c:pt>
              <c:pt idx="4">
                <c:v>97.588961550425878</c:v>
              </c:pt>
              <c:pt idx="5">
                <c:v>96.630159516665813</c:v>
              </c:pt>
              <c:pt idx="6">
                <c:v>94.566002664554205</c:v>
              </c:pt>
              <c:pt idx="7">
                <c:v>95.710855463696987</c:v>
              </c:pt>
              <c:pt idx="8">
                <c:v>95.903383363766508</c:v>
              </c:pt>
              <c:pt idx="9">
                <c:v>95.983309223307984</c:v>
              </c:pt>
              <c:pt idx="10">
                <c:v>97.925007991969721</c:v>
              </c:pt>
              <c:pt idx="11">
                <c:v>48.264962790278936</c:v>
              </c:pt>
              <c:pt idx="12">
                <c:v>-0.24993929498158016</c:v>
              </c:pt>
              <c:pt idx="13">
                <c:v>64.961763336291128</c:v>
              </c:pt>
              <c:pt idx="14">
                <c:v>101.24308897906376</c:v>
              </c:pt>
              <c:pt idx="15">
                <c:v>104.51125938067433</c:v>
              </c:pt>
              <c:pt idx="16">
                <c:v>104.71244235510373</c:v>
              </c:pt>
              <c:pt idx="17">
                <c:v>99.859480847842377</c:v>
              </c:pt>
              <c:pt idx="18">
                <c:v>96.579706664870329</c:v>
              </c:pt>
              <c:pt idx="19">
                <c:v>100.57274430582414</c:v>
              </c:pt>
              <c:pt idx="20">
                <c:v>99.413403618648445</c:v>
              </c:pt>
              <c:pt idx="21">
                <c:v>99.767088792812814</c:v>
              </c:pt>
              <c:pt idx="22">
                <c:v>99.998550822217638</c:v>
              </c:pt>
              <c:pt idx="23">
                <c:v>95.328039901174918</c:v>
              </c:pt>
              <c:pt idx="24">
                <c:v>100.73205614437298</c:v>
              </c:pt>
              <c:pt idx="25">
                <c:v>97.250716198211478</c:v>
              </c:pt>
              <c:pt idx="26">
                <c:v>100.89141862083582</c:v>
              </c:pt>
              <c:pt idx="27">
                <c:v>100.7646962517651</c:v>
              </c:pt>
              <c:pt idx="28">
                <c:v>95.119233585269626</c:v>
              </c:pt>
              <c:pt idx="29">
                <c:v>100.87823459942955</c:v>
              </c:pt>
              <c:pt idx="30">
                <c:v>100.70326450070883</c:v>
              </c:pt>
              <c:pt idx="31">
                <c:v>97.955958144812598</c:v>
              </c:pt>
              <c:pt idx="32">
                <c:v>95.559880379617198</c:v>
              </c:pt>
              <c:pt idx="33">
                <c:v>99.554130422168853</c:v>
              </c:pt>
              <c:pt idx="34">
                <c:v>99.346457193724504</c:v>
              </c:pt>
              <c:pt idx="35">
                <c:v>100.47415653473711</c:v>
              </c:pt>
              <c:pt idx="36">
                <c:v>98.780509369869932</c:v>
              </c:pt>
              <c:pt idx="37">
                <c:v>104.49656982100059</c:v>
              </c:pt>
              <c:pt idx="38">
                <c:v>100.90813408961256</c:v>
              </c:pt>
              <c:pt idx="39">
                <c:v>100.11006054649678</c:v>
              </c:pt>
              <c:pt idx="40">
                <c:v>99.599457395809196</c:v>
              </c:pt>
              <c:pt idx="41">
                <c:v>101.7158459422706</c:v>
              </c:pt>
              <c:pt idx="42">
                <c:v>104.32655527688965</c:v>
              </c:pt>
              <c:pt idx="43">
                <c:v>102.63343083697968</c:v>
              </c:pt>
              <c:pt idx="44">
                <c:v>100.33372775782901</c:v>
              </c:pt>
              <c:pt idx="45">
                <c:v>103.18292884227817</c:v>
              </c:pt>
              <c:pt idx="46">
                <c:v>100.27273213089735</c:v>
              </c:pt>
              <c:pt idx="47">
                <c:v>105.12665950150415</c:v>
              </c:pt>
              <c:pt idx="48">
                <c:v>102.1584897738697</c:v>
              </c:pt>
            </c:numLit>
          </c:val>
          <c:smooth val="0"/>
          <c:extLst>
            <c:ext xmlns:c16="http://schemas.microsoft.com/office/drawing/2014/chart" uri="{C3380CC4-5D6E-409C-BE32-E72D297353CC}">
              <c16:uniqueId val="{00000001-3659-4E97-8CB4-BA77D80ECA0B}"/>
            </c:ext>
          </c:extLst>
        </c:ser>
        <c:dLbls>
          <c:showLegendKey val="0"/>
          <c:showVal val="0"/>
          <c:showCatName val="0"/>
          <c:showSerName val="0"/>
          <c:showPercent val="0"/>
          <c:showBubbleSize val="0"/>
        </c:dLbls>
        <c:marker val="1"/>
        <c:smooth val="0"/>
        <c:axId val="474887544"/>
        <c:axId val="474893816"/>
      </c:lineChart>
      <c:dateAx>
        <c:axId val="47488754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3816"/>
        <c:crosses val="autoZero"/>
        <c:auto val="0"/>
        <c:lblOffset val="100"/>
        <c:baseTimeUnit val="months"/>
        <c:majorUnit val="6"/>
        <c:majorTimeUnit val="months"/>
        <c:minorUnit val="1"/>
        <c:minorTimeUnit val="months"/>
      </c:dateAx>
      <c:valAx>
        <c:axId val="474893816"/>
        <c:scaling>
          <c:orientation val="minMax"/>
          <c:max val="140"/>
          <c:min val="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54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107.06549252655255</c:v>
              </c:pt>
              <c:pt idx="1">
                <c:v>108.68522920295212</c:v>
              </c:pt>
              <c:pt idx="2">
                <c:v>110.14561566569334</c:v>
              </c:pt>
              <c:pt idx="3">
                <c:v>108.38764888037711</c:v>
              </c:pt>
              <c:pt idx="4">
                <c:v>110.92489770986856</c:v>
              </c:pt>
              <c:pt idx="5">
                <c:v>111.4941665189461</c:v>
              </c:pt>
              <c:pt idx="6">
                <c:v>112.47558792271354</c:v>
              </c:pt>
              <c:pt idx="7">
                <c:v>111.52610364522033</c:v>
              </c:pt>
              <c:pt idx="8">
                <c:v>113.59931531622658</c:v>
              </c:pt>
              <c:pt idx="9">
                <c:v>111.56067417572211</c:v>
              </c:pt>
              <c:pt idx="10">
                <c:v>114.71046146074863</c:v>
              </c:pt>
              <c:pt idx="11">
                <c:v>64.720427683766331</c:v>
              </c:pt>
              <c:pt idx="12">
                <c:v>6.2463216170818532</c:v>
              </c:pt>
              <c:pt idx="13">
                <c:v>68.14673486142749</c:v>
              </c:pt>
              <c:pt idx="14">
                <c:v>120.04563308182459</c:v>
              </c:pt>
              <c:pt idx="15">
                <c:v>120.5268560312164</c:v>
              </c:pt>
              <c:pt idx="16">
                <c:v>124.64306129221923</c:v>
              </c:pt>
              <c:pt idx="17">
                <c:v>116.38358329638874</c:v>
              </c:pt>
              <c:pt idx="18">
                <c:v>112.30086996422546</c:v>
              </c:pt>
              <c:pt idx="19">
                <c:v>118.64136241288399</c:v>
              </c:pt>
              <c:pt idx="20">
                <c:v>119.25686283276964</c:v>
              </c:pt>
              <c:pt idx="21">
                <c:v>120.74229733110853</c:v>
              </c:pt>
              <c:pt idx="22">
                <c:v>120.26175598220394</c:v>
              </c:pt>
              <c:pt idx="23">
                <c:v>116.7032083278059</c:v>
              </c:pt>
              <c:pt idx="24">
                <c:v>120.15618195627336</c:v>
              </c:pt>
              <c:pt idx="25">
                <c:v>117.75213972239753</c:v>
              </c:pt>
              <c:pt idx="26">
                <c:v>119.07329990164695</c:v>
              </c:pt>
              <c:pt idx="27">
                <c:v>120.03302305779786</c:v>
              </c:pt>
              <c:pt idx="28">
                <c:v>112.06387724578694</c:v>
              </c:pt>
              <c:pt idx="29">
                <c:v>117.69656215087971</c:v>
              </c:pt>
              <c:pt idx="30">
                <c:v>121.59610660227101</c:v>
              </c:pt>
              <c:pt idx="31">
                <c:v>118.39618336087563</c:v>
              </c:pt>
              <c:pt idx="32">
                <c:v>114.12319294746607</c:v>
              </c:pt>
              <c:pt idx="33">
                <c:v>119.15037491503003</c:v>
              </c:pt>
              <c:pt idx="34">
                <c:v>117.03562700899479</c:v>
              </c:pt>
              <c:pt idx="35">
                <c:v>120.65125909394156</c:v>
              </c:pt>
              <c:pt idx="36">
                <c:v>116.82836950476808</c:v>
              </c:pt>
              <c:pt idx="37">
                <c:v>120.17789455216375</c:v>
              </c:pt>
              <c:pt idx="38">
                <c:v>119.02784742261765</c:v>
              </c:pt>
              <c:pt idx="39">
                <c:v>118.25166881175551</c:v>
              </c:pt>
              <c:pt idx="40">
                <c:v>119.82648783163424</c:v>
              </c:pt>
              <c:pt idx="41">
                <c:v>125.88020068221711</c:v>
              </c:pt>
              <c:pt idx="42">
                <c:v>124.17709611987287</c:v>
              </c:pt>
              <c:pt idx="43">
                <c:v>121.87841433992619</c:v>
              </c:pt>
              <c:pt idx="44">
                <c:v>119.0140456794786</c:v>
              </c:pt>
              <c:pt idx="45">
                <c:v>125.81004128699036</c:v>
              </c:pt>
              <c:pt idx="46">
                <c:v>123.38792273375823</c:v>
              </c:pt>
              <c:pt idx="47">
                <c:v>125.72012932539769</c:v>
              </c:pt>
              <c:pt idx="48">
                <c:v>124.00516927944305</c:v>
              </c:pt>
            </c:numLit>
          </c:val>
          <c:smooth val="0"/>
          <c:extLst>
            <c:ext xmlns:c16="http://schemas.microsoft.com/office/drawing/2014/chart" uri="{C3380CC4-5D6E-409C-BE32-E72D297353CC}">
              <c16:uniqueId val="{00000001-DDA5-4A46-BF42-8C350314CEAC}"/>
            </c:ext>
          </c:extLst>
        </c:ser>
        <c:dLbls>
          <c:showLegendKey val="0"/>
          <c:showVal val="0"/>
          <c:showCatName val="0"/>
          <c:showSerName val="0"/>
          <c:showPercent val="0"/>
          <c:showBubbleSize val="0"/>
        </c:dLbls>
        <c:marker val="1"/>
        <c:smooth val="0"/>
        <c:axId val="474892640"/>
        <c:axId val="474884408"/>
      </c:lineChart>
      <c:dateAx>
        <c:axId val="474892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4408"/>
        <c:crosses val="autoZero"/>
        <c:auto val="0"/>
        <c:lblOffset val="100"/>
        <c:baseTimeUnit val="months"/>
        <c:majorUnit val="6"/>
        <c:majorTimeUnit val="months"/>
        <c:minorUnit val="1"/>
        <c:minorTimeUnit val="months"/>
      </c:dateAx>
      <c:valAx>
        <c:axId val="474884408"/>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2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100.09117422901592</c:v>
              </c:pt>
              <c:pt idx="1">
                <c:v>103.9125152239391</c:v>
              </c:pt>
              <c:pt idx="2">
                <c:v>104.42347863103907</c:v>
              </c:pt>
              <c:pt idx="3">
                <c:v>102.35267886228283</c:v>
              </c:pt>
              <c:pt idx="4">
                <c:v>104.78192690060962</c:v>
              </c:pt>
              <c:pt idx="5">
                <c:v>104.64731602176704</c:v>
              </c:pt>
              <c:pt idx="6">
                <c:v>104.22584391288584</c:v>
              </c:pt>
              <c:pt idx="7">
                <c:v>104.24108017489627</c:v>
              </c:pt>
              <c:pt idx="8">
                <c:v>105.44798704598553</c:v>
              </c:pt>
              <c:pt idx="9">
                <c:v>104.38522754462092</c:v>
              </c:pt>
              <c:pt idx="10">
                <c:v>106.97852952540616</c:v>
              </c:pt>
              <c:pt idx="11">
                <c:v>57.140499339410589</c:v>
              </c:pt>
              <c:pt idx="12">
                <c:v>3.2539301812635819</c:v>
              </c:pt>
              <c:pt idx="13">
                <c:v>66.679632224363615</c:v>
              </c:pt>
              <c:pt idx="14">
                <c:v>111.38456285907313</c:v>
              </c:pt>
              <c:pt idx="15">
                <c:v>113.14954546667208</c:v>
              </c:pt>
              <c:pt idx="16">
                <c:v>115.462362698782</c:v>
              </c:pt>
              <c:pt idx="17">
                <c:v>108.77203823670794</c:v>
              </c:pt>
              <c:pt idx="18">
                <c:v>105.05918508504652</c:v>
              </c:pt>
              <c:pt idx="19">
                <c:v>110.3183626423186</c:v>
              </c:pt>
              <c:pt idx="20">
                <c:v>110.11631287439603</c:v>
              </c:pt>
              <c:pt idx="21">
                <c:v>111.08042641118547</c:v>
              </c:pt>
              <c:pt idx="22">
                <c:v>110.92785723586928</c:v>
              </c:pt>
              <c:pt idx="23">
                <c:v>106.85710272877647</c:v>
              </c:pt>
              <c:pt idx="24">
                <c:v>111.20879075468982</c:v>
              </c:pt>
              <c:pt idx="25">
                <c:v>108.30850976259481</c:v>
              </c:pt>
              <c:pt idx="26">
                <c:v>110.698127388066</c:v>
              </c:pt>
              <c:pt idx="27">
                <c:v>111.15739800249109</c:v>
              </c:pt>
              <c:pt idx="28">
                <c:v>104.25861707242071</c:v>
              </c:pt>
              <c:pt idx="29">
                <c:v>109.94948733184194</c:v>
              </c:pt>
              <c:pt idx="30">
                <c:v>111.97217637211037</c:v>
              </c:pt>
              <c:pt idx="31">
                <c:v>108.98074335458506</c:v>
              </c:pt>
              <c:pt idx="32">
                <c:v>105.57232063793553</c:v>
              </c:pt>
              <c:pt idx="33">
                <c:v>110.12370018807344</c:v>
              </c:pt>
              <c:pt idx="34">
                <c:v>108.88741360154765</c:v>
              </c:pt>
              <c:pt idx="35">
                <c:v>111.35702203741108</c:v>
              </c:pt>
              <c:pt idx="36">
                <c:v>108.5149315389027</c:v>
              </c:pt>
              <c:pt idx="37">
                <c:v>112.95456062777045</c:v>
              </c:pt>
              <c:pt idx="38">
                <c:v>110.68131151047797</c:v>
              </c:pt>
              <c:pt idx="39">
                <c:v>109.89504737370324</c:v>
              </c:pt>
              <c:pt idx="40">
                <c:v>110.50925235302213</c:v>
              </c:pt>
              <c:pt idx="41">
                <c:v>114.74930413192401</c:v>
              </c:pt>
              <c:pt idx="42">
                <c:v>115.03328413033313</c:v>
              </c:pt>
              <c:pt idx="43">
                <c:v>113.01354197777394</c:v>
              </c:pt>
              <c:pt idx="44">
                <c:v>110.40927685572279</c:v>
              </c:pt>
              <c:pt idx="45">
                <c:v>115.38724909723715</c:v>
              </c:pt>
              <c:pt idx="46">
                <c:v>112.74030569164388</c:v>
              </c:pt>
              <c:pt idx="47">
                <c:v>116.23409981257946</c:v>
              </c:pt>
              <c:pt idx="48">
                <c:v>113.9418701696203</c:v>
              </c:pt>
            </c:numLit>
          </c:val>
          <c:smooth val="0"/>
          <c:extLst>
            <c:ext xmlns:c16="http://schemas.microsoft.com/office/drawing/2014/chart" uri="{C3380CC4-5D6E-409C-BE32-E72D297353CC}">
              <c16:uniqueId val="{00000001-99C6-4D34-BB94-281E0D9CEB98}"/>
            </c:ext>
          </c:extLst>
        </c:ser>
        <c:dLbls>
          <c:showLegendKey val="0"/>
          <c:showVal val="0"/>
          <c:showCatName val="0"/>
          <c:showSerName val="0"/>
          <c:showPercent val="0"/>
          <c:showBubbleSize val="0"/>
        </c:dLbls>
        <c:marker val="1"/>
        <c:smooth val="0"/>
        <c:axId val="474887152"/>
        <c:axId val="474884800"/>
      </c:lineChart>
      <c:dateAx>
        <c:axId val="474887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4800"/>
        <c:crosses val="autoZero"/>
        <c:auto val="0"/>
        <c:lblOffset val="100"/>
        <c:baseTimeUnit val="months"/>
        <c:majorUnit val="6"/>
        <c:majorTimeUnit val="months"/>
        <c:minorUnit val="1"/>
        <c:minorTimeUnit val="months"/>
      </c:dateAx>
      <c:valAx>
        <c:axId val="474884800"/>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96.712782398801238</c:v>
              </c:pt>
              <c:pt idx="1">
                <c:v>94.497020841367714</c:v>
              </c:pt>
              <c:pt idx="2">
                <c:v>97.446786869397684</c:v>
              </c:pt>
              <c:pt idx="3">
                <c:v>94.089881100196919</c:v>
              </c:pt>
              <c:pt idx="4">
                <c:v>94.734270347571055</c:v>
              </c:pt>
              <c:pt idx="5">
                <c:v>96.403679867651135</c:v>
              </c:pt>
              <c:pt idx="6">
                <c:v>94.694417887258552</c:v>
              </c:pt>
              <c:pt idx="7">
                <c:v>94.965206452541679</c:v>
              </c:pt>
              <c:pt idx="8">
                <c:v>94.307772337928483</c:v>
              </c:pt>
              <c:pt idx="9">
                <c:v>94.693752609086985</c:v>
              </c:pt>
              <c:pt idx="10">
                <c:v>93.990954696734391</c:v>
              </c:pt>
              <c:pt idx="11">
                <c:v>76.91070795892341</c:v>
              </c:pt>
              <c:pt idx="12">
                <c:v>21.931367920405243</c:v>
              </c:pt>
              <c:pt idx="13">
                <c:v>49.555516644893707</c:v>
              </c:pt>
              <c:pt idx="14">
                <c:v>85.643763905099178</c:v>
              </c:pt>
              <c:pt idx="15">
                <c:v>89.879732689657928</c:v>
              </c:pt>
              <c:pt idx="16">
                <c:v>92.528132153315852</c:v>
              </c:pt>
              <c:pt idx="17">
                <c:v>91.551279421386269</c:v>
              </c:pt>
              <c:pt idx="18">
                <c:v>91.597390635686324</c:v>
              </c:pt>
              <c:pt idx="19">
                <c:v>92.465813762652459</c:v>
              </c:pt>
              <c:pt idx="20">
                <c:v>93.695063871409076</c:v>
              </c:pt>
              <c:pt idx="21">
                <c:v>87.988951579203743</c:v>
              </c:pt>
              <c:pt idx="22">
                <c:v>90.836918681946969</c:v>
              </c:pt>
              <c:pt idx="23">
                <c:v>89.630492468511619</c:v>
              </c:pt>
              <c:pt idx="24">
                <c:v>92.112631525827396</c:v>
              </c:pt>
              <c:pt idx="25">
                <c:v>91.40959629433894</c:v>
              </c:pt>
              <c:pt idx="26">
                <c:v>91.648017048925325</c:v>
              </c:pt>
              <c:pt idx="27">
                <c:v>90.477402529477459</c:v>
              </c:pt>
              <c:pt idx="28">
                <c:v>87.867481019255393</c:v>
              </c:pt>
              <c:pt idx="29">
                <c:v>88.4799721024376</c:v>
              </c:pt>
              <c:pt idx="30">
                <c:v>90.066220390426949</c:v>
              </c:pt>
              <c:pt idx="31">
                <c:v>87.962661176931121</c:v>
              </c:pt>
              <c:pt idx="32">
                <c:v>87.602471618333922</c:v>
              </c:pt>
              <c:pt idx="33">
                <c:v>89.389529693182851</c:v>
              </c:pt>
              <c:pt idx="34">
                <c:v>86.881191200288058</c:v>
              </c:pt>
              <c:pt idx="35">
                <c:v>87.532265647409417</c:v>
              </c:pt>
              <c:pt idx="36">
                <c:v>85.451652648906787</c:v>
              </c:pt>
              <c:pt idx="37">
                <c:v>88.094836391071539</c:v>
              </c:pt>
              <c:pt idx="38">
                <c:v>90.192796802333504</c:v>
              </c:pt>
              <c:pt idx="39">
                <c:v>90.1403508902672</c:v>
              </c:pt>
              <c:pt idx="40">
                <c:v>89.589600134389329</c:v>
              </c:pt>
              <c:pt idx="41">
                <c:v>89.400309641860787</c:v>
              </c:pt>
              <c:pt idx="42">
                <c:v>88.522768430928565</c:v>
              </c:pt>
              <c:pt idx="43">
                <c:v>89.140192051752138</c:v>
              </c:pt>
              <c:pt idx="44">
                <c:v>89.347952546656103</c:v>
              </c:pt>
              <c:pt idx="45">
                <c:v>89.232014293205992</c:v>
              </c:pt>
              <c:pt idx="46">
                <c:v>90.013608503675641</c:v>
              </c:pt>
              <c:pt idx="47">
                <c:v>91.077665043971038</c:v>
              </c:pt>
              <c:pt idx="48">
                <c:v>90.453879124079634</c:v>
              </c:pt>
            </c:numLit>
          </c:val>
          <c:smooth val="0"/>
          <c:extLst>
            <c:ext xmlns:c16="http://schemas.microsoft.com/office/drawing/2014/chart" uri="{C3380CC4-5D6E-409C-BE32-E72D297353CC}">
              <c16:uniqueId val="{00000001-61FA-4E82-8B79-10B2D69BC0FA}"/>
            </c:ext>
          </c:extLst>
        </c:ser>
        <c:dLbls>
          <c:showLegendKey val="0"/>
          <c:showVal val="0"/>
          <c:showCatName val="0"/>
          <c:showSerName val="0"/>
          <c:showPercent val="0"/>
          <c:showBubbleSize val="0"/>
        </c:dLbls>
        <c:marker val="1"/>
        <c:smooth val="0"/>
        <c:axId val="474889504"/>
        <c:axId val="474882056"/>
      </c:lineChart>
      <c:dateAx>
        <c:axId val="4748895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2056"/>
        <c:crosses val="autoZero"/>
        <c:auto val="0"/>
        <c:lblOffset val="100"/>
        <c:baseTimeUnit val="months"/>
        <c:majorUnit val="6"/>
        <c:majorTimeUnit val="months"/>
        <c:minorUnit val="1"/>
        <c:minorTimeUnit val="months"/>
      </c:dateAx>
      <c:valAx>
        <c:axId val="47488205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950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107.81697285272575</c:v>
              </c:pt>
              <c:pt idx="1">
                <c:v>108.04653087799892</c:v>
              </c:pt>
              <c:pt idx="2">
                <c:v>106.47553191363627</c:v>
              </c:pt>
              <c:pt idx="3">
                <c:v>112.45242045530632</c:v>
              </c:pt>
              <c:pt idx="4">
                <c:v>108.51680779102276</c:v>
              </c:pt>
              <c:pt idx="5">
                <c:v>108.29400168997292</c:v>
              </c:pt>
              <c:pt idx="6">
                <c:v>110.40695432231603</c:v>
              </c:pt>
              <c:pt idx="7">
                <c:v>110.09063934823291</c:v>
              </c:pt>
              <c:pt idx="8">
                <c:v>107.177121163061</c:v>
              </c:pt>
              <c:pt idx="9">
                <c:v>110.28585664856875</c:v>
              </c:pt>
              <c:pt idx="10">
                <c:v>114.97586455049836</c:v>
              </c:pt>
              <c:pt idx="11">
                <c:v>85.687737496309609</c:v>
              </c:pt>
              <c:pt idx="12">
                <c:v>20.789865134080515</c:v>
              </c:pt>
              <c:pt idx="13">
                <c:v>53.647551252000746</c:v>
              </c:pt>
              <c:pt idx="14">
                <c:v>89.844238426078078</c:v>
              </c:pt>
              <c:pt idx="15">
                <c:v>104.54805734488339</c:v>
              </c:pt>
              <c:pt idx="16">
                <c:v>112.17410640740231</c:v>
              </c:pt>
              <c:pt idx="17">
                <c:v>111.89092290867018</c:v>
              </c:pt>
              <c:pt idx="18">
                <c:v>110.61801208958832</c:v>
              </c:pt>
              <c:pt idx="19">
                <c:v>114.86138132979676</c:v>
              </c:pt>
              <c:pt idx="20">
                <c:v>116.1575808114932</c:v>
              </c:pt>
              <c:pt idx="21">
                <c:v>107.64477619155994</c:v>
              </c:pt>
              <c:pt idx="22">
                <c:v>110.4065821276276</c:v>
              </c:pt>
              <c:pt idx="23">
                <c:v>110.33130306965251</c:v>
              </c:pt>
              <c:pt idx="24">
                <c:v>112.96022127260873</c:v>
              </c:pt>
              <c:pt idx="25">
                <c:v>113.01079324455192</c:v>
              </c:pt>
              <c:pt idx="26">
                <c:v>113.60288074691705</c:v>
              </c:pt>
              <c:pt idx="27">
                <c:v>114.81898691622226</c:v>
              </c:pt>
              <c:pt idx="28">
                <c:v>110.88505648505085</c:v>
              </c:pt>
              <c:pt idx="29">
                <c:v>111.08045824730128</c:v>
              </c:pt>
              <c:pt idx="30">
                <c:v>115.19845003627019</c:v>
              </c:pt>
              <c:pt idx="31">
                <c:v>107.09301401631836</c:v>
              </c:pt>
              <c:pt idx="32">
                <c:v>111.58801745112601</c:v>
              </c:pt>
              <c:pt idx="33">
                <c:v>111.82485170794895</c:v>
              </c:pt>
              <c:pt idx="34">
                <c:v>109.7184785403162</c:v>
              </c:pt>
              <c:pt idx="35">
                <c:v>112.22993106878442</c:v>
              </c:pt>
              <c:pt idx="36">
                <c:v>110.40373303944043</c:v>
              </c:pt>
              <c:pt idx="37">
                <c:v>116.31208676061114</c:v>
              </c:pt>
              <c:pt idx="38">
                <c:v>114.7903969530953</c:v>
              </c:pt>
              <c:pt idx="39">
                <c:v>115.71822420512727</c:v>
              </c:pt>
              <c:pt idx="40">
                <c:v>115.12435298880884</c:v>
              </c:pt>
              <c:pt idx="41">
                <c:v>117.15873324773102</c:v>
              </c:pt>
              <c:pt idx="42">
                <c:v>115.43827682966995</c:v>
              </c:pt>
              <c:pt idx="43">
                <c:v>117.4352200687711</c:v>
              </c:pt>
              <c:pt idx="44">
                <c:v>118.3727552484052</c:v>
              </c:pt>
              <c:pt idx="45">
                <c:v>118.99082822543041</c:v>
              </c:pt>
              <c:pt idx="46">
                <c:v>118.49182247469952</c:v>
              </c:pt>
              <c:pt idx="47">
                <c:v>120.56538240267926</c:v>
              </c:pt>
              <c:pt idx="48">
                <c:v>120.46941548838998</c:v>
              </c:pt>
            </c:numLit>
          </c:val>
          <c:smooth val="0"/>
          <c:extLst>
            <c:ext xmlns:c16="http://schemas.microsoft.com/office/drawing/2014/chart" uri="{C3380CC4-5D6E-409C-BE32-E72D297353CC}">
              <c16:uniqueId val="{00000001-42DA-44F7-B2BE-DE65A9459A90}"/>
            </c:ext>
          </c:extLst>
        </c:ser>
        <c:ser>
          <c:idx val="0"/>
          <c:order val="1"/>
          <c:tx>
            <c:v>"HORS COVID"</c:v>
          </c:tx>
          <c:spPr>
            <a:ln w="12700">
              <a:solidFill>
                <a:srgbClr val="FF00FF"/>
              </a:solidFill>
              <a:prstDash val="solid"/>
            </a:ln>
          </c:spPr>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107.81697285272575</c:v>
              </c:pt>
              <c:pt idx="1">
                <c:v>108.04653087799892</c:v>
              </c:pt>
              <c:pt idx="2">
                <c:v>106.47553191363627</c:v>
              </c:pt>
              <c:pt idx="3">
                <c:v>112.45242045530632</c:v>
              </c:pt>
              <c:pt idx="4">
                <c:v>108.51680779102276</c:v>
              </c:pt>
              <c:pt idx="5">
                <c:v>108.29400168997292</c:v>
              </c:pt>
              <c:pt idx="6">
                <c:v>110.40695432231603</c:v>
              </c:pt>
              <c:pt idx="7">
                <c:v>110.09063934823291</c:v>
              </c:pt>
              <c:pt idx="8">
                <c:v>107.177121163061</c:v>
              </c:pt>
              <c:pt idx="9">
                <c:v>110.28585664856875</c:v>
              </c:pt>
              <c:pt idx="10">
                <c:v>114.97586455049836</c:v>
              </c:pt>
              <c:pt idx="11">
                <c:v>85.687737496309609</c:v>
              </c:pt>
              <c:pt idx="12">
                <c:v>20.789865134080515</c:v>
              </c:pt>
              <c:pt idx="13">
                <c:v>53.647551252000746</c:v>
              </c:pt>
              <c:pt idx="14">
                <c:v>89.844238426078078</c:v>
              </c:pt>
              <c:pt idx="15">
                <c:v>104.54805734488339</c:v>
              </c:pt>
              <c:pt idx="16">
                <c:v>112.17410640740231</c:v>
              </c:pt>
              <c:pt idx="17">
                <c:v>111.89092290867018</c:v>
              </c:pt>
              <c:pt idx="18">
                <c:v>110.61801208958832</c:v>
              </c:pt>
              <c:pt idx="19">
                <c:v>114.86138132979676</c:v>
              </c:pt>
              <c:pt idx="20">
                <c:v>116.1575808114932</c:v>
              </c:pt>
              <c:pt idx="21">
                <c:v>107.64477619155994</c:v>
              </c:pt>
              <c:pt idx="22">
                <c:v>110.4065821276276</c:v>
              </c:pt>
              <c:pt idx="23">
                <c:v>110.33130306965251</c:v>
              </c:pt>
              <c:pt idx="24">
                <c:v>112.96022127260873</c:v>
              </c:pt>
              <c:pt idx="25">
                <c:v>113.01079324455192</c:v>
              </c:pt>
              <c:pt idx="26">
                <c:v>113.60288074691705</c:v>
              </c:pt>
              <c:pt idx="27">
                <c:v>114.81898691622226</c:v>
              </c:pt>
              <c:pt idx="28">
                <c:v>110.88505648505085</c:v>
              </c:pt>
              <c:pt idx="29">
                <c:v>111.08045824730128</c:v>
              </c:pt>
              <c:pt idx="30">
                <c:v>115.19845003627019</c:v>
              </c:pt>
              <c:pt idx="31">
                <c:v>107.09301401631836</c:v>
              </c:pt>
              <c:pt idx="32">
                <c:v>111.58801745112601</c:v>
              </c:pt>
              <c:pt idx="33">
                <c:v>111.82485170794895</c:v>
              </c:pt>
              <c:pt idx="34">
                <c:v>109.7184785403162</c:v>
              </c:pt>
              <c:pt idx="35">
                <c:v>112.22993106878442</c:v>
              </c:pt>
              <c:pt idx="36">
                <c:v>110.40373303944043</c:v>
              </c:pt>
              <c:pt idx="37">
                <c:v>116.31208676061114</c:v>
              </c:pt>
              <c:pt idx="38">
                <c:v>114.7903969530953</c:v>
              </c:pt>
              <c:pt idx="39">
                <c:v>115.71822420512727</c:v>
              </c:pt>
              <c:pt idx="40">
                <c:v>115.12435298880884</c:v>
              </c:pt>
              <c:pt idx="41">
                <c:v>117.15873324773102</c:v>
              </c:pt>
              <c:pt idx="42">
                <c:v>115.43827682966995</c:v>
              </c:pt>
              <c:pt idx="43">
                <c:v>117.4352200687711</c:v>
              </c:pt>
              <c:pt idx="44">
                <c:v>118.3727552484052</c:v>
              </c:pt>
              <c:pt idx="45">
                <c:v>118.99082822543041</c:v>
              </c:pt>
              <c:pt idx="46">
                <c:v>118.49182247469952</c:v>
              </c:pt>
              <c:pt idx="47">
                <c:v>120.56538240267926</c:v>
              </c:pt>
              <c:pt idx="48">
                <c:v>120.46941548838998</c:v>
              </c:pt>
            </c:numLit>
          </c:val>
          <c:smooth val="0"/>
          <c:extLst>
            <c:ext xmlns:c16="http://schemas.microsoft.com/office/drawing/2014/chart" uri="{C3380CC4-5D6E-409C-BE32-E72D297353CC}">
              <c16:uniqueId val="{00000002-42DA-44F7-B2BE-DE65A9459A90}"/>
            </c:ext>
          </c:extLst>
        </c:ser>
        <c:dLbls>
          <c:showLegendKey val="0"/>
          <c:showVal val="0"/>
          <c:showCatName val="0"/>
          <c:showSerName val="0"/>
          <c:showPercent val="0"/>
          <c:showBubbleSize val="0"/>
        </c:dLbls>
        <c:marker val="1"/>
        <c:smooth val="0"/>
        <c:axId val="474891464"/>
        <c:axId val="474888328"/>
      </c:lineChart>
      <c:dateAx>
        <c:axId val="47489146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328"/>
        <c:crosses val="autoZero"/>
        <c:auto val="0"/>
        <c:lblOffset val="100"/>
        <c:baseTimeUnit val="months"/>
        <c:majorUnit val="6"/>
        <c:majorTimeUnit val="months"/>
        <c:minorUnit val="1"/>
        <c:minorTimeUnit val="months"/>
      </c:dateAx>
      <c:valAx>
        <c:axId val="474888328"/>
        <c:scaling>
          <c:orientation val="minMax"/>
          <c:min val="1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146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100.91890205876635</c:v>
              </c:pt>
              <c:pt idx="1">
                <c:v>99.218634763209167</c:v>
              </c:pt>
              <c:pt idx="2">
                <c:v>102.39720005559447</c:v>
              </c:pt>
              <c:pt idx="3">
                <c:v>101.79372724715195</c:v>
              </c:pt>
              <c:pt idx="4">
                <c:v>99.678057549502839</c:v>
              </c:pt>
              <c:pt idx="5">
                <c:v>101.17992332965291</c:v>
              </c:pt>
              <c:pt idx="6">
                <c:v>100.73418309733533</c:v>
              </c:pt>
              <c:pt idx="7">
                <c:v>101.61955865001018</c:v>
              </c:pt>
              <c:pt idx="8">
                <c:v>102.03731431175601</c:v>
              </c:pt>
              <c:pt idx="9">
                <c:v>101.01956038734674</c:v>
              </c:pt>
              <c:pt idx="10">
                <c:v>101.91889029595853</c:v>
              </c:pt>
              <c:pt idx="11">
                <c:v>97.55959239928788</c:v>
              </c:pt>
              <c:pt idx="12">
                <c:v>85.422631596839182</c:v>
              </c:pt>
              <c:pt idx="13">
                <c:v>94.35306534720408</c:v>
              </c:pt>
              <c:pt idx="14">
                <c:v>102.18944284364922</c:v>
              </c:pt>
              <c:pt idx="15">
                <c:v>101.75070502484336</c:v>
              </c:pt>
              <c:pt idx="16">
                <c:v>103.01714640407546</c:v>
              </c:pt>
              <c:pt idx="17">
                <c:v>104.12266261357132</c:v>
              </c:pt>
              <c:pt idx="18">
                <c:v>105.09561284906049</c:v>
              </c:pt>
              <c:pt idx="19">
                <c:v>109.67440421233331</c:v>
              </c:pt>
              <c:pt idx="20">
                <c:v>105.67566941208368</c:v>
              </c:pt>
              <c:pt idx="21">
                <c:v>106.49499957480447</c:v>
              </c:pt>
              <c:pt idx="22">
                <c:v>107.17804257079193</c:v>
              </c:pt>
              <c:pt idx="23">
                <c:v>107.12095912214117</c:v>
              </c:pt>
              <c:pt idx="24">
                <c:v>109.63559674239526</c:v>
              </c:pt>
              <c:pt idx="25">
                <c:v>107.99637815723418</c:v>
              </c:pt>
              <c:pt idx="26">
                <c:v>106.70322679735449</c:v>
              </c:pt>
              <c:pt idx="27">
                <c:v>107.72334676595953</c:v>
              </c:pt>
              <c:pt idx="28">
                <c:v>108.15544710054471</c:v>
              </c:pt>
              <c:pt idx="29">
                <c:v>107.87256416694233</c:v>
              </c:pt>
              <c:pt idx="30">
                <c:v>108.19691174373338</c:v>
              </c:pt>
              <c:pt idx="31">
                <c:v>107.54607145160797</c:v>
              </c:pt>
              <c:pt idx="32">
                <c:v>108.17461540509143</c:v>
              </c:pt>
              <c:pt idx="33">
                <c:v>113.71461661982269</c:v>
              </c:pt>
              <c:pt idx="34">
                <c:v>112.16798781931607</c:v>
              </c:pt>
              <c:pt idx="35">
                <c:v>109.71842285944517</c:v>
              </c:pt>
              <c:pt idx="36">
                <c:v>109.46353231617118</c:v>
              </c:pt>
              <c:pt idx="37">
                <c:v>109.72578506617438</c:v>
              </c:pt>
              <c:pt idx="38">
                <c:v>109.71184260695665</c:v>
              </c:pt>
              <c:pt idx="39">
                <c:v>109.5659931254215</c:v>
              </c:pt>
              <c:pt idx="40">
                <c:v>110.38759672503964</c:v>
              </c:pt>
              <c:pt idx="41">
                <c:v>109.51575640095521</c:v>
              </c:pt>
              <c:pt idx="42">
                <c:v>109.44279540004396</c:v>
              </c:pt>
              <c:pt idx="43">
                <c:v>108.63020529214606</c:v>
              </c:pt>
              <c:pt idx="44">
                <c:v>109.0400684678704</c:v>
              </c:pt>
              <c:pt idx="45">
                <c:v>108.88685792096891</c:v>
              </c:pt>
              <c:pt idx="46">
                <c:v>108.38391196425113</c:v>
              </c:pt>
              <c:pt idx="47">
                <c:v>108.96152199341867</c:v>
              </c:pt>
              <c:pt idx="48">
                <c:v>107.77621026591649</c:v>
              </c:pt>
            </c:numLit>
          </c:val>
          <c:smooth val="0"/>
          <c:extLst>
            <c:ext xmlns:c16="http://schemas.microsoft.com/office/drawing/2014/chart" uri="{C3380CC4-5D6E-409C-BE32-E72D297353CC}">
              <c16:uniqueId val="{00000001-92C1-4637-88B6-1EC1E7CE9494}"/>
            </c:ext>
          </c:extLst>
        </c:ser>
        <c:ser>
          <c:idx val="0"/>
          <c:order val="1"/>
          <c:tx>
            <c:v>SDV HORS COVID</c:v>
          </c:tx>
          <c:spPr>
            <a:ln w="12700">
              <a:solidFill>
                <a:srgbClr val="FF00FF"/>
              </a:solidFill>
              <a:prstDash val="solid"/>
            </a:ln>
          </c:spPr>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100.96789340805203</c:v>
              </c:pt>
              <c:pt idx="1">
                <c:v>99.630961862092391</c:v>
              </c:pt>
              <c:pt idx="2">
                <c:v>102.28155252700751</c:v>
              </c:pt>
              <c:pt idx="3">
                <c:v>101.38536125263909</c:v>
              </c:pt>
              <c:pt idx="4">
                <c:v>99.766192648086744</c:v>
              </c:pt>
              <c:pt idx="5">
                <c:v>101.09064174726821</c:v>
              </c:pt>
              <c:pt idx="6">
                <c:v>100.89803304575111</c:v>
              </c:pt>
              <c:pt idx="7">
                <c:v>100.98448309536016</c:v>
              </c:pt>
              <c:pt idx="8">
                <c:v>102.25697284807464</c:v>
              </c:pt>
              <c:pt idx="9">
                <c:v>101.35851703249783</c:v>
              </c:pt>
              <c:pt idx="10">
                <c:v>101.9239669632903</c:v>
              </c:pt>
              <c:pt idx="11">
                <c:v>97.687840708552315</c:v>
              </c:pt>
              <c:pt idx="12">
                <c:v>80.540364901456982</c:v>
              </c:pt>
              <c:pt idx="13">
                <c:v>90.239894327021673</c:v>
              </c:pt>
              <c:pt idx="14">
                <c:v>99.217666526089658</c:v>
              </c:pt>
              <c:pt idx="15">
                <c:v>99.822200733426044</c:v>
              </c:pt>
              <c:pt idx="16">
                <c:v>101.38512140270666</c:v>
              </c:pt>
              <c:pt idx="17">
                <c:v>101.77507884922208</c:v>
              </c:pt>
              <c:pt idx="18">
                <c:v>101.73504618029945</c:v>
              </c:pt>
              <c:pt idx="19">
                <c:v>104.57715540236497</c:v>
              </c:pt>
              <c:pt idx="20">
                <c:v>102.53845515796289</c:v>
              </c:pt>
              <c:pt idx="21">
                <c:v>102.69469170455545</c:v>
              </c:pt>
              <c:pt idx="22">
                <c:v>102.91215709353949</c:v>
              </c:pt>
              <c:pt idx="23">
                <c:v>102.19597594591767</c:v>
              </c:pt>
              <c:pt idx="24">
                <c:v>104.4337391188503</c:v>
              </c:pt>
              <c:pt idx="25">
                <c:v>104.32938305028136</c:v>
              </c:pt>
              <c:pt idx="26">
                <c:v>103.56176828380781</c:v>
              </c:pt>
              <c:pt idx="27">
                <c:v>103.85920649468332</c:v>
              </c:pt>
              <c:pt idx="28">
                <c:v>102.53174537329409</c:v>
              </c:pt>
              <c:pt idx="29">
                <c:v>103.64134791526176</c:v>
              </c:pt>
              <c:pt idx="30">
                <c:v>105.52398159434395</c:v>
              </c:pt>
              <c:pt idx="31">
                <c:v>104.38482249008112</c:v>
              </c:pt>
              <c:pt idx="32">
                <c:v>103.85312969987032</c:v>
              </c:pt>
              <c:pt idx="33">
                <c:v>103.91042516874229</c:v>
              </c:pt>
              <c:pt idx="34">
                <c:v>103.87275561435561</c:v>
              </c:pt>
              <c:pt idx="35">
                <c:v>104.78838985068242</c:v>
              </c:pt>
              <c:pt idx="36">
                <c:v>104.61563642984291</c:v>
              </c:pt>
              <c:pt idx="37">
                <c:v>106.5169321469436</c:v>
              </c:pt>
              <c:pt idx="38">
                <c:v>106.82219400397783</c:v>
              </c:pt>
              <c:pt idx="39">
                <c:v>106.33574818271848</c:v>
              </c:pt>
              <c:pt idx="40">
                <c:v>107.35948690115937</c:v>
              </c:pt>
              <c:pt idx="41">
                <c:v>107.58787046112847</c:v>
              </c:pt>
              <c:pt idx="42">
                <c:v>107.05449826743293</c:v>
              </c:pt>
              <c:pt idx="43">
                <c:v>107.0460088714204</c:v>
              </c:pt>
              <c:pt idx="44">
                <c:v>107.10733316708816</c:v>
              </c:pt>
              <c:pt idx="45">
                <c:v>108.01254508166052</c:v>
              </c:pt>
              <c:pt idx="46">
                <c:v>107.72594224699506</c:v>
              </c:pt>
              <c:pt idx="47">
                <c:v>108.69304166875509</c:v>
              </c:pt>
              <c:pt idx="48">
                <c:v>107.6269278971867</c:v>
              </c:pt>
            </c:numLit>
          </c:val>
          <c:smooth val="0"/>
          <c:extLst>
            <c:ext xmlns:c16="http://schemas.microsoft.com/office/drawing/2014/chart" uri="{C3380CC4-5D6E-409C-BE32-E72D297353CC}">
              <c16:uniqueId val="{00000002-92C1-4637-88B6-1EC1E7CE9494}"/>
            </c:ext>
          </c:extLst>
        </c:ser>
        <c:dLbls>
          <c:showLegendKey val="0"/>
          <c:showVal val="0"/>
          <c:showCatName val="0"/>
          <c:showSerName val="0"/>
          <c:showPercent val="0"/>
          <c:showBubbleSize val="0"/>
        </c:dLbls>
        <c:marker val="1"/>
        <c:smooth val="0"/>
        <c:axId val="479864704"/>
        <c:axId val="479861176"/>
      </c:lineChart>
      <c:dateAx>
        <c:axId val="479864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1176"/>
        <c:crosses val="autoZero"/>
        <c:auto val="0"/>
        <c:lblOffset val="100"/>
        <c:baseTimeUnit val="months"/>
        <c:majorUnit val="6"/>
        <c:majorTimeUnit val="months"/>
        <c:minorUnit val="1"/>
        <c:minorTimeUnit val="months"/>
      </c:dateAx>
      <c:valAx>
        <c:axId val="479861176"/>
        <c:scaling>
          <c:orientation val="minMax"/>
          <c:max val="12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470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6.5219166666666648E-2"/>
          <c:y val="0.90196523717797072"/>
          <c:w val="0.81109666666666669"/>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100.98554309655876</c:v>
              </c:pt>
              <c:pt idx="1">
                <c:v>99.710711492533335</c:v>
              </c:pt>
              <c:pt idx="2">
                <c:v>100.9209408057129</c:v>
              </c:pt>
              <c:pt idx="3">
                <c:v>101.15556831018237</c:v>
              </c:pt>
              <c:pt idx="4">
                <c:v>100.03762717922002</c:v>
              </c:pt>
              <c:pt idx="5">
                <c:v>100.97893458585074</c:v>
              </c:pt>
              <c:pt idx="6">
                <c:v>100.74041542488806</c:v>
              </c:pt>
              <c:pt idx="7">
                <c:v>100.78529351619947</c:v>
              </c:pt>
              <c:pt idx="8">
                <c:v>99.259745027330965</c:v>
              </c:pt>
              <c:pt idx="9">
                <c:v>100.69340919023814</c:v>
              </c:pt>
              <c:pt idx="10">
                <c:v>102.0656989512746</c:v>
              </c:pt>
              <c:pt idx="11">
                <c:v>80.288004755660751</c:v>
              </c:pt>
              <c:pt idx="12">
                <c:v>21.492131196032851</c:v>
              </c:pt>
              <c:pt idx="13">
                <c:v>51.130082995827578</c:v>
              </c:pt>
              <c:pt idx="14">
                <c:v>87.26005664788326</c:v>
              </c:pt>
              <c:pt idx="15">
                <c:v>95.523929927525401</c:v>
              </c:pt>
              <c:pt idx="16">
                <c:v>100.08766988011601</c:v>
              </c:pt>
              <c:pt idx="17">
                <c:v>99.377732836380744</c:v>
              </c:pt>
              <c:pt idx="18">
                <c:v>98.916300026909227</c:v>
              </c:pt>
              <c:pt idx="19">
                <c:v>101.08336236305921</c:v>
              </c:pt>
              <c:pt idx="20">
                <c:v>102.33837379594151</c:v>
              </c:pt>
              <c:pt idx="21">
                <c:v>95.552279606958166</c:v>
              </c:pt>
              <c:pt idx="22">
                <c:v>98.367092915359351</c:v>
              </c:pt>
              <c:pt idx="23">
                <c:v>97.595918702444479</c:v>
              </c:pt>
              <c:pt idx="24">
                <c:v>100.1345366329699</c:v>
              </c:pt>
              <c:pt idx="25">
                <c:v>99.721480509254363</c:v>
              </c:pt>
              <c:pt idx="26">
                <c:v>100.09598803092952</c:v>
              </c:pt>
              <c:pt idx="27">
                <c:v>99.8437553059712</c:v>
              </c:pt>
              <c:pt idx="28">
                <c:v>96.72437087682799</c:v>
              </c:pt>
              <c:pt idx="29">
                <c:v>97.176370939496266</c:v>
              </c:pt>
              <c:pt idx="30">
                <c:v>99.736804078931939</c:v>
              </c:pt>
              <c:pt idx="31">
                <c:v>95.323793902953398</c:v>
              </c:pt>
              <c:pt idx="32">
                <c:v>96.831824984872668</c:v>
              </c:pt>
              <c:pt idx="33">
                <c:v>98.022375333212992</c:v>
              </c:pt>
              <c:pt idx="34">
                <c:v>95.668708326796008</c:v>
              </c:pt>
              <c:pt idx="35">
                <c:v>97.035634179918688</c:v>
              </c:pt>
              <c:pt idx="36">
                <c:v>95.052917042051078</c:v>
              </c:pt>
              <c:pt idx="37">
                <c:v>98.952499439811987</c:v>
              </c:pt>
              <c:pt idx="38">
                <c:v>99.657661406324905</c:v>
              </c:pt>
              <c:pt idx="39">
                <c:v>99.98241297353502</c:v>
              </c:pt>
              <c:pt idx="40">
                <c:v>99.415069976250251</c:v>
              </c:pt>
              <c:pt idx="41">
                <c:v>100.08142159747828</c:v>
              </c:pt>
              <c:pt idx="42">
                <c:v>98.879536618893084</c:v>
              </c:pt>
              <c:pt idx="43">
                <c:v>100.02778301614686</c:v>
              </c:pt>
              <c:pt idx="44">
                <c:v>100.51635214848112</c:v>
              </c:pt>
              <c:pt idx="45">
                <c:v>100.68285270498309</c:v>
              </c:pt>
              <c:pt idx="46">
                <c:v>100.97168724904826</c:v>
              </c:pt>
              <c:pt idx="47">
                <c:v>102.42418871174017</c:v>
              </c:pt>
              <c:pt idx="48">
                <c:v>102.00350128084028</c:v>
              </c:pt>
            </c:numLit>
          </c:val>
          <c:smooth val="0"/>
          <c:extLst>
            <c:ext xmlns:c16="http://schemas.microsoft.com/office/drawing/2014/chart" uri="{C3380CC4-5D6E-409C-BE32-E72D297353CC}">
              <c16:uniqueId val="{00000001-5671-47F3-8D20-DD01546D6960}"/>
            </c:ext>
          </c:extLst>
        </c:ser>
        <c:dLbls>
          <c:showLegendKey val="0"/>
          <c:showVal val="0"/>
          <c:showCatName val="0"/>
          <c:showSerName val="0"/>
          <c:showPercent val="0"/>
          <c:showBubbleSize val="0"/>
        </c:dLbls>
        <c:marker val="1"/>
        <c:smooth val="0"/>
        <c:axId val="474893424"/>
        <c:axId val="474885192"/>
      </c:lineChart>
      <c:dateAx>
        <c:axId val="4748934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5192"/>
        <c:crosses val="autoZero"/>
        <c:auto val="0"/>
        <c:lblOffset val="100"/>
        <c:baseTimeUnit val="months"/>
        <c:majorUnit val="6"/>
        <c:majorTimeUnit val="months"/>
        <c:minorUnit val="1"/>
        <c:minorTimeUnit val="months"/>
      </c:dateAx>
      <c:valAx>
        <c:axId val="474885192"/>
        <c:scaling>
          <c:orientation val="minMax"/>
          <c:min val="9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34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89.05813952546761</c:v>
              </c:pt>
              <c:pt idx="1">
                <c:v>88.109616709085387</c:v>
              </c:pt>
              <c:pt idx="2">
                <c:v>89.572201576782504</c:v>
              </c:pt>
              <c:pt idx="3">
                <c:v>89.882144211514131</c:v>
              </c:pt>
              <c:pt idx="4">
                <c:v>86.997686157450573</c:v>
              </c:pt>
              <c:pt idx="5">
                <c:v>86.98320545071374</c:v>
              </c:pt>
              <c:pt idx="6">
                <c:v>89.880800164142414</c:v>
              </c:pt>
              <c:pt idx="7">
                <c:v>87.133314538735547</c:v>
              </c:pt>
              <c:pt idx="8">
                <c:v>89.149533197743949</c:v>
              </c:pt>
              <c:pt idx="9">
                <c:v>88.364491599761536</c:v>
              </c:pt>
              <c:pt idx="10">
                <c:v>90.08518559141045</c:v>
              </c:pt>
              <c:pt idx="11">
                <c:v>89.906984389744295</c:v>
              </c:pt>
              <c:pt idx="12">
                <c:v>60.992802511201248</c:v>
              </c:pt>
              <c:pt idx="13">
                <c:v>66.260036201958513</c:v>
              </c:pt>
              <c:pt idx="14">
                <c:v>67.244074465675624</c:v>
              </c:pt>
              <c:pt idx="15">
                <c:v>72.893289497607384</c:v>
              </c:pt>
              <c:pt idx="16">
                <c:v>76.678017779519266</c:v>
              </c:pt>
              <c:pt idx="17">
                <c:v>82.897683748393433</c:v>
              </c:pt>
              <c:pt idx="18">
                <c:v>78.357496823488631</c:v>
              </c:pt>
              <c:pt idx="19">
                <c:v>84.936214895587696</c:v>
              </c:pt>
              <c:pt idx="20">
                <c:v>81.310849071380261</c:v>
              </c:pt>
              <c:pt idx="21">
                <c:v>81.727674942448758</c:v>
              </c:pt>
              <c:pt idx="22">
                <c:v>83.535117169554624</c:v>
              </c:pt>
              <c:pt idx="23">
                <c:v>86.094610466748406</c:v>
              </c:pt>
              <c:pt idx="24">
                <c:v>86.879185660384678</c:v>
              </c:pt>
              <c:pt idx="25">
                <c:v>89.230566746087746</c:v>
              </c:pt>
              <c:pt idx="26">
                <c:v>85.212507998248753</c:v>
              </c:pt>
              <c:pt idx="27">
                <c:v>88.23138084230618</c:v>
              </c:pt>
              <c:pt idx="28">
                <c:v>87.066260309183264</c:v>
              </c:pt>
              <c:pt idx="29">
                <c:v>86.628436365989742</c:v>
              </c:pt>
              <c:pt idx="30">
                <c:v>89.999590182061397</c:v>
              </c:pt>
              <c:pt idx="31">
                <c:v>87.46170587479763</c:v>
              </c:pt>
              <c:pt idx="32">
                <c:v>86.630040143260757</c:v>
              </c:pt>
              <c:pt idx="33">
                <c:v>87.249879996965632</c:v>
              </c:pt>
              <c:pt idx="34">
                <c:v>87.155910139601346</c:v>
              </c:pt>
              <c:pt idx="35">
                <c:v>87.447427918823664</c:v>
              </c:pt>
              <c:pt idx="36">
                <c:v>86.724197701943297</c:v>
              </c:pt>
              <c:pt idx="37">
                <c:v>87.529581430115641</c:v>
              </c:pt>
              <c:pt idx="38">
                <c:v>87.045415823590204</c:v>
              </c:pt>
              <c:pt idx="39">
                <c:v>87.950469290640427</c:v>
              </c:pt>
              <c:pt idx="40">
                <c:v>89.427078726473027</c:v>
              </c:pt>
              <c:pt idx="41">
                <c:v>91.316819578826397</c:v>
              </c:pt>
              <c:pt idx="42">
                <c:v>90.285622438005291</c:v>
              </c:pt>
              <c:pt idx="43">
                <c:v>90.98107333874043</c:v>
              </c:pt>
              <c:pt idx="44">
                <c:v>94.1096011088501</c:v>
              </c:pt>
              <c:pt idx="45">
                <c:v>88.729885430528668</c:v>
              </c:pt>
              <c:pt idx="46">
                <c:v>91.104062420029791</c:v>
              </c:pt>
              <c:pt idx="47">
                <c:v>91.48738923202383</c:v>
              </c:pt>
              <c:pt idx="48">
                <c:v>92.671079388995054</c:v>
              </c:pt>
            </c:numLit>
          </c:val>
          <c:smooth val="0"/>
          <c:extLst>
            <c:ext xmlns:c16="http://schemas.microsoft.com/office/drawing/2014/chart" uri="{C3380CC4-5D6E-409C-BE32-E72D297353CC}">
              <c16:uniqueId val="{00000001-BF78-4E5C-950F-4FB3FC2FA7CE}"/>
            </c:ext>
          </c:extLst>
        </c:ser>
        <c:dLbls>
          <c:showLegendKey val="0"/>
          <c:showVal val="0"/>
          <c:showCatName val="0"/>
          <c:showSerName val="0"/>
          <c:showPercent val="0"/>
          <c:showBubbleSize val="0"/>
        </c:dLbls>
        <c:marker val="1"/>
        <c:smooth val="0"/>
        <c:axId val="474886368"/>
        <c:axId val="474894208"/>
      </c:lineChart>
      <c:dateAx>
        <c:axId val="47488636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4208"/>
        <c:crosses val="autoZero"/>
        <c:auto val="0"/>
        <c:lblOffset val="100"/>
        <c:baseTimeUnit val="months"/>
        <c:majorUnit val="6"/>
        <c:majorTimeUnit val="months"/>
        <c:minorUnit val="1"/>
        <c:minorTimeUnit val="months"/>
      </c:dateAx>
      <c:valAx>
        <c:axId val="474894208"/>
        <c:scaling>
          <c:orientation val="minMax"/>
          <c:max val="115"/>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6368"/>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104.72372893870441</c:v>
              </c:pt>
              <c:pt idx="1">
                <c:v>103.68017234210075</c:v>
              </c:pt>
              <c:pt idx="2">
                <c:v>104.78761750492784</c:v>
              </c:pt>
              <c:pt idx="3">
                <c:v>106.06419629906438</c:v>
              </c:pt>
              <c:pt idx="4">
                <c:v>104.90366334954363</c:v>
              </c:pt>
              <c:pt idx="5">
                <c:v>104.53321364758004</c:v>
              </c:pt>
              <c:pt idx="6">
                <c:v>108.59483990122787</c:v>
              </c:pt>
              <c:pt idx="7">
                <c:v>106.36253669833697</c:v>
              </c:pt>
              <c:pt idx="8">
                <c:v>107.73418809091697</c:v>
              </c:pt>
              <c:pt idx="9">
                <c:v>106.51039844695498</c:v>
              </c:pt>
              <c:pt idx="10">
                <c:v>112.36956857654634</c:v>
              </c:pt>
              <c:pt idx="11">
                <c:v>109.26710301843727</c:v>
              </c:pt>
              <c:pt idx="12">
                <c:v>72.140157993170277</c:v>
              </c:pt>
              <c:pt idx="13">
                <c:v>74.248294446413837</c:v>
              </c:pt>
              <c:pt idx="14">
                <c:v>82.979803564682896</c:v>
              </c:pt>
              <c:pt idx="15">
                <c:v>89.65606936604344</c:v>
              </c:pt>
              <c:pt idx="16">
                <c:v>94.443350812540785</c:v>
              </c:pt>
              <c:pt idx="17">
                <c:v>101.46996770113729</c:v>
              </c:pt>
              <c:pt idx="18">
                <c:v>100.5239701656235</c:v>
              </c:pt>
              <c:pt idx="19">
                <c:v>107.31589404883148</c:v>
              </c:pt>
              <c:pt idx="20">
                <c:v>105.42842909065956</c:v>
              </c:pt>
              <c:pt idx="21">
                <c:v>106.06376909209818</c:v>
              </c:pt>
              <c:pt idx="22">
                <c:v>106.64049161132716</c:v>
              </c:pt>
              <c:pt idx="23">
                <c:v>110.41452974995181</c:v>
              </c:pt>
              <c:pt idx="24">
                <c:v>112.26589424379074</c:v>
              </c:pt>
              <c:pt idx="25">
                <c:v>114.96338718983424</c:v>
              </c:pt>
              <c:pt idx="26">
                <c:v>115.18614604431052</c:v>
              </c:pt>
              <c:pt idx="27">
                <c:v>118.03950791266189</c:v>
              </c:pt>
              <c:pt idx="28">
                <c:v>116.63232315793653</c:v>
              </c:pt>
              <c:pt idx="29">
                <c:v>117.70092643801198</c:v>
              </c:pt>
              <c:pt idx="30">
                <c:v>119.4627488537583</c:v>
              </c:pt>
              <c:pt idx="31">
                <c:v>116.44803872681453</c:v>
              </c:pt>
              <c:pt idx="32">
                <c:v>119.59905471283814</c:v>
              </c:pt>
              <c:pt idx="33">
                <c:v>121.38940467117392</c:v>
              </c:pt>
              <c:pt idx="34">
                <c:v>120.39489271125339</c:v>
              </c:pt>
              <c:pt idx="35">
                <c:v>122.23256553447501</c:v>
              </c:pt>
              <c:pt idx="36">
                <c:v>121.05765124087601</c:v>
              </c:pt>
              <c:pt idx="37">
                <c:v>124.76388473613922</c:v>
              </c:pt>
              <c:pt idx="38">
                <c:v>122.3438679082885</c:v>
              </c:pt>
              <c:pt idx="39">
                <c:v>123.30043022600887</c:v>
              </c:pt>
              <c:pt idx="40">
                <c:v>124.5889765938598</c:v>
              </c:pt>
              <c:pt idx="41">
                <c:v>129.12321770012701</c:v>
              </c:pt>
              <c:pt idx="42">
                <c:v>129.65681630955552</c:v>
              </c:pt>
              <c:pt idx="43">
                <c:v>131.69156317008145</c:v>
              </c:pt>
              <c:pt idx="44">
                <c:v>134.53064913468623</c:v>
              </c:pt>
              <c:pt idx="45">
                <c:v>132.7804265933315</c:v>
              </c:pt>
              <c:pt idx="46">
                <c:v>133.65321213233244</c:v>
              </c:pt>
              <c:pt idx="47">
                <c:v>134.28588033677906</c:v>
              </c:pt>
              <c:pt idx="48">
                <c:v>137.94949961947543</c:v>
              </c:pt>
            </c:numLit>
          </c:val>
          <c:smooth val="0"/>
          <c:extLst>
            <c:ext xmlns:c16="http://schemas.microsoft.com/office/drawing/2014/chart" uri="{C3380CC4-5D6E-409C-BE32-E72D297353CC}">
              <c16:uniqueId val="{00000001-9738-47F8-89CD-27866DA5EFB6}"/>
            </c:ext>
          </c:extLst>
        </c:ser>
        <c:dLbls>
          <c:showLegendKey val="0"/>
          <c:showVal val="0"/>
          <c:showCatName val="0"/>
          <c:showSerName val="0"/>
          <c:showPercent val="0"/>
          <c:showBubbleSize val="0"/>
        </c:dLbls>
        <c:marker val="1"/>
        <c:smooth val="0"/>
        <c:axId val="474883232"/>
        <c:axId val="474888720"/>
      </c:lineChart>
      <c:dateAx>
        <c:axId val="474883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720"/>
        <c:crosses val="autoZero"/>
        <c:auto val="0"/>
        <c:lblOffset val="100"/>
        <c:baseTimeUnit val="months"/>
        <c:majorUnit val="6"/>
        <c:majorTimeUnit val="months"/>
        <c:minorUnit val="1"/>
        <c:minorTimeUnit val="months"/>
      </c:dateAx>
      <c:valAx>
        <c:axId val="474888720"/>
        <c:scaling>
          <c:orientation val="minMax"/>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95.016737031017314</c:v>
              </c:pt>
              <c:pt idx="1">
                <c:v>94.032066960239931</c:v>
              </c:pt>
              <c:pt idx="2">
                <c:v>95.359570120907762</c:v>
              </c:pt>
              <c:pt idx="3">
                <c:v>96.037184578018284</c:v>
              </c:pt>
              <c:pt idx="4">
                <c:v>93.808442409052788</c:v>
              </c:pt>
              <c:pt idx="5">
                <c:v>93.658564564611126</c:v>
              </c:pt>
              <c:pt idx="6">
                <c:v>96.99891283483035</c:v>
              </c:pt>
              <c:pt idx="7">
                <c:v>94.447383111032451</c:v>
              </c:pt>
              <c:pt idx="8">
                <c:v>96.218432769080451</c:v>
              </c:pt>
              <c:pt idx="9">
                <c:v>95.266508014430485</c:v>
              </c:pt>
              <c:pt idx="10">
                <c:v>98.561321749795184</c:v>
              </c:pt>
              <c:pt idx="11">
                <c:v>97.270841026418481</c:v>
              </c:pt>
              <c:pt idx="12">
                <c:v>65.232834776582351</c:v>
              </c:pt>
              <c:pt idx="13">
                <c:v>69.298467402566871</c:v>
              </c:pt>
              <c:pt idx="14">
                <c:v>73.229350453958901</c:v>
              </c:pt>
              <c:pt idx="15">
                <c:v>79.269216740137125</c:v>
              </c:pt>
              <c:pt idx="16">
                <c:v>83.435278314279458</c:v>
              </c:pt>
              <c:pt idx="17">
                <c:v>89.961877882044945</c:v>
              </c:pt>
              <c:pt idx="18">
                <c:v>86.788784614784618</c:v>
              </c:pt>
              <c:pt idx="19">
                <c:v>93.448598110792148</c:v>
              </c:pt>
              <c:pt idx="20">
                <c:v>90.484264022581968</c:v>
              </c:pt>
              <c:pt idx="21">
                <c:v>90.98420440136573</c:v>
              </c:pt>
              <c:pt idx="22">
                <c:v>92.323527415849455</c:v>
              </c:pt>
              <c:pt idx="23">
                <c:v>95.344987618445046</c:v>
              </c:pt>
              <c:pt idx="24">
                <c:v>96.535329099927694</c:v>
              </c:pt>
              <c:pt idx="25">
                <c:v>99.018358042169325</c:v>
              </c:pt>
              <c:pt idx="26">
                <c:v>96.613345859006387</c:v>
              </c:pt>
              <c:pt idx="27">
                <c:v>99.569264590009496</c:v>
              </c:pt>
              <c:pt idx="28">
                <c:v>98.312071985483755</c:v>
              </c:pt>
              <c:pt idx="29">
                <c:v>98.447235962379452</c:v>
              </c:pt>
              <c:pt idx="30">
                <c:v>101.206261002787</c:v>
              </c:pt>
              <c:pt idx="31">
                <c:v>98.487010194411809</c:v>
              </c:pt>
              <c:pt idx="32">
                <c:v>99.170205903556038</c:v>
              </c:pt>
              <c:pt idx="33">
                <c:v>100.23526351483736</c:v>
              </c:pt>
              <c:pt idx="34">
                <c:v>99.798761513652153</c:v>
              </c:pt>
              <c:pt idx="35">
                <c:v>100.67837817286829</c:v>
              </c:pt>
              <c:pt idx="36">
                <c:v>99.783344422661685</c:v>
              </c:pt>
              <c:pt idx="37">
                <c:v>101.69210164864553</c:v>
              </c:pt>
              <c:pt idx="38">
                <c:v>100.47161148041815</c:v>
              </c:pt>
              <c:pt idx="39">
                <c:v>101.39625696542703</c:v>
              </c:pt>
              <c:pt idx="40">
                <c:v>102.8013343255616</c:v>
              </c:pt>
              <c:pt idx="41">
                <c:v>105.69694301989239</c:v>
              </c:pt>
              <c:pt idx="42">
                <c:v>105.26093497845198</c:v>
              </c:pt>
              <c:pt idx="43">
                <c:v>106.46580339005709</c:v>
              </c:pt>
              <c:pt idx="44">
                <c:v>109.48423844837731</c:v>
              </c:pt>
              <c:pt idx="45">
                <c:v>105.48504463756161</c:v>
              </c:pt>
              <c:pt idx="46">
                <c:v>107.2881491244064</c:v>
              </c:pt>
              <c:pt idx="47">
                <c:v>107.76631596826304</c:v>
              </c:pt>
              <c:pt idx="48">
                <c:v>109.89327733659387</c:v>
              </c:pt>
            </c:numLit>
          </c:val>
          <c:smooth val="0"/>
          <c:extLst>
            <c:ext xmlns:c16="http://schemas.microsoft.com/office/drawing/2014/chart" uri="{C3380CC4-5D6E-409C-BE32-E72D297353CC}">
              <c16:uniqueId val="{00000001-5ABB-46BC-B25F-9F2DB0CEE95A}"/>
            </c:ext>
          </c:extLst>
        </c:ser>
        <c:dLbls>
          <c:showLegendKey val="0"/>
          <c:showVal val="0"/>
          <c:showCatName val="0"/>
          <c:showSerName val="0"/>
          <c:showPercent val="0"/>
          <c:showBubbleSize val="0"/>
        </c:dLbls>
        <c:marker val="1"/>
        <c:smooth val="0"/>
        <c:axId val="545013880"/>
        <c:axId val="545017800"/>
      </c:lineChart>
      <c:dateAx>
        <c:axId val="54501388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7800"/>
        <c:crosses val="autoZero"/>
        <c:auto val="0"/>
        <c:lblOffset val="100"/>
        <c:baseTimeUnit val="months"/>
        <c:majorUnit val="6"/>
        <c:majorTimeUnit val="months"/>
        <c:minorUnit val="1"/>
        <c:minorTimeUnit val="months"/>
      </c:dateAx>
      <c:valAx>
        <c:axId val="545017800"/>
        <c:scaling>
          <c:orientation val="minMax"/>
          <c:max val="125"/>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88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100.80081600759014</c:v>
              </c:pt>
              <c:pt idx="1">
                <c:v>100.44460252868663</c:v>
              </c:pt>
              <c:pt idx="2">
                <c:v>101.09179376607969</c:v>
              </c:pt>
              <c:pt idx="3">
                <c:v>101.57748628618204</c:v>
              </c:pt>
              <c:pt idx="4">
                <c:v>101.96322144167253</c:v>
              </c:pt>
              <c:pt idx="5">
                <c:v>100.75116064424321</c:v>
              </c:pt>
              <c:pt idx="6">
                <c:v>103.38597188018575</c:v>
              </c:pt>
              <c:pt idx="7">
                <c:v>100.1722109139928</c:v>
              </c:pt>
              <c:pt idx="8">
                <c:v>101.25341635280284</c:v>
              </c:pt>
              <c:pt idx="9">
                <c:v>98.135793273585207</c:v>
              </c:pt>
              <c:pt idx="10">
                <c:v>97.689235732080121</c:v>
              </c:pt>
              <c:pt idx="11">
                <c:v>102.81452139219394</c:v>
              </c:pt>
              <c:pt idx="12">
                <c:v>94.395713526136802</c:v>
              </c:pt>
              <c:pt idx="13">
                <c:v>101.70445718907904</c:v>
              </c:pt>
              <c:pt idx="14">
                <c:v>98.835816089941815</c:v>
              </c:pt>
              <c:pt idx="15">
                <c:v>97.037955336238696</c:v>
              </c:pt>
              <c:pt idx="16">
                <c:v>98.46020595521226</c:v>
              </c:pt>
              <c:pt idx="17">
                <c:v>96.051207173316413</c:v>
              </c:pt>
              <c:pt idx="18">
                <c:v>96.992985089307197</c:v>
              </c:pt>
              <c:pt idx="19">
                <c:v>104.09594585226476</c:v>
              </c:pt>
              <c:pt idx="20">
                <c:v>102.03077746529732</c:v>
              </c:pt>
              <c:pt idx="21">
                <c:v>102.520543754515</c:v>
              </c:pt>
              <c:pt idx="22">
                <c:v>99.46874963441752</c:v>
              </c:pt>
              <c:pt idx="23">
                <c:v>98.238479681075844</c:v>
              </c:pt>
              <c:pt idx="24">
                <c:v>98.772831884871223</c:v>
              </c:pt>
              <c:pt idx="25">
                <c:v>100.58546798610877</c:v>
              </c:pt>
              <c:pt idx="26">
                <c:v>95.154712507235558</c:v>
              </c:pt>
              <c:pt idx="27">
                <c:v>97.88706593332239</c:v>
              </c:pt>
              <c:pt idx="28">
                <c:v>94.833159951345252</c:v>
              </c:pt>
              <c:pt idx="29">
                <c:v>93.5385025782398</c:v>
              </c:pt>
              <c:pt idx="30">
                <c:v>91.583154018612333</c:v>
              </c:pt>
              <c:pt idx="31">
                <c:v>93.642178554386348</c:v>
              </c:pt>
              <c:pt idx="32">
                <c:v>95.069769375931742</c:v>
              </c:pt>
              <c:pt idx="33">
                <c:v>95.313042081164696</c:v>
              </c:pt>
              <c:pt idx="34">
                <c:v>94.517879949062802</c:v>
              </c:pt>
              <c:pt idx="35">
                <c:v>92.553969020357059</c:v>
              </c:pt>
              <c:pt idx="36">
                <c:v>92.135482210350901</c:v>
              </c:pt>
              <c:pt idx="37">
                <c:v>93.236029786719868</c:v>
              </c:pt>
              <c:pt idx="38">
                <c:v>95.812631767021912</c:v>
              </c:pt>
              <c:pt idx="39">
                <c:v>94.476482002541644</c:v>
              </c:pt>
              <c:pt idx="40">
                <c:v>94.916585255733963</c:v>
              </c:pt>
              <c:pt idx="41">
                <c:v>97.218732747543314</c:v>
              </c:pt>
              <c:pt idx="42">
                <c:v>108.62341389727457</c:v>
              </c:pt>
              <c:pt idx="43">
                <c:v>93.466832115740317</c:v>
              </c:pt>
              <c:pt idx="44">
                <c:v>88.060716984882589</c:v>
              </c:pt>
              <c:pt idx="45">
                <c:v>91.669805708395543</c:v>
              </c:pt>
              <c:pt idx="46">
                <c:v>90.036030608739893</c:v>
              </c:pt>
              <c:pt idx="47">
                <c:v>95.10134902746023</c:v>
              </c:pt>
              <c:pt idx="48">
                <c:v>97.076913822768617</c:v>
              </c:pt>
            </c:numLit>
          </c:val>
          <c:smooth val="0"/>
          <c:extLst>
            <c:ext xmlns:c16="http://schemas.microsoft.com/office/drawing/2014/chart" uri="{C3380CC4-5D6E-409C-BE32-E72D297353CC}">
              <c16:uniqueId val="{00000001-2CF7-471D-AD4A-4E1FD3B1738F}"/>
            </c:ext>
          </c:extLst>
        </c:ser>
        <c:dLbls>
          <c:showLegendKey val="0"/>
          <c:showVal val="0"/>
          <c:showCatName val="0"/>
          <c:showSerName val="0"/>
          <c:showPercent val="0"/>
          <c:showBubbleSize val="0"/>
        </c:dLbls>
        <c:marker val="1"/>
        <c:smooth val="0"/>
        <c:axId val="545024072"/>
        <c:axId val="545024464"/>
      </c:lineChart>
      <c:dateAx>
        <c:axId val="54502407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464"/>
        <c:crosses val="autoZero"/>
        <c:auto val="0"/>
        <c:lblOffset val="100"/>
        <c:baseTimeUnit val="months"/>
        <c:majorUnit val="6"/>
        <c:majorTimeUnit val="months"/>
        <c:minorUnit val="1"/>
        <c:minorTimeUnit val="months"/>
      </c:dateAx>
      <c:valAx>
        <c:axId val="545024464"/>
        <c:scaling>
          <c:orientation val="minMax"/>
          <c:max val="112"/>
          <c:min val="8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4072"/>
        <c:crosses val="autoZero"/>
        <c:crossBetween val="midCat"/>
        <c:majorUnit val="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115.07586977680275</c:v>
              </c:pt>
              <c:pt idx="1">
                <c:v>117.5147504204831</c:v>
              </c:pt>
              <c:pt idx="2">
                <c:v>120.60080038998005</c:v>
              </c:pt>
              <c:pt idx="3">
                <c:v>119.45014583810018</c:v>
              </c:pt>
              <c:pt idx="4">
                <c:v>115.7119630061616</c:v>
              </c:pt>
              <c:pt idx="5">
                <c:v>115.98970885269722</c:v>
              </c:pt>
              <c:pt idx="6">
                <c:v>116.26719454278228</c:v>
              </c:pt>
              <c:pt idx="7">
                <c:v>120.87695203472913</c:v>
              </c:pt>
              <c:pt idx="8">
                <c:v>123.90335895767686</c:v>
              </c:pt>
              <c:pt idx="9">
                <c:v>119.56685728500001</c:v>
              </c:pt>
              <c:pt idx="10">
                <c:v>118.10227727537976</c:v>
              </c:pt>
              <c:pt idx="11">
                <c:v>121.15389905110059</c:v>
              </c:pt>
              <c:pt idx="12">
                <c:v>113.90042590038887</c:v>
              </c:pt>
              <c:pt idx="13">
                <c:v>119.0727797435279</c:v>
              </c:pt>
              <c:pt idx="14">
                <c:v>120.43874463901614</c:v>
              </c:pt>
              <c:pt idx="15">
                <c:v>118.47504186539999</c:v>
              </c:pt>
              <c:pt idx="16">
                <c:v>118.61242018355105</c:v>
              </c:pt>
              <c:pt idx="17">
                <c:v>122.50641098343216</c:v>
              </c:pt>
              <c:pt idx="18">
                <c:v>125.57483984559576</c:v>
              </c:pt>
              <c:pt idx="19">
                <c:v>131.99400199194363</c:v>
              </c:pt>
              <c:pt idx="20">
                <c:v>129.43083881667656</c:v>
              </c:pt>
              <c:pt idx="21">
                <c:v>127.19365936023578</c:v>
              </c:pt>
              <c:pt idx="22">
                <c:v>129.86826360006432</c:v>
              </c:pt>
              <c:pt idx="23">
                <c:v>126.56976866172167</c:v>
              </c:pt>
              <c:pt idx="24">
                <c:v>129.93910324842298</c:v>
              </c:pt>
              <c:pt idx="25">
                <c:v>132.26609709919305</c:v>
              </c:pt>
              <c:pt idx="26">
                <c:v>122.49876824175441</c:v>
              </c:pt>
              <c:pt idx="27">
                <c:v>133.97136242668313</c:v>
              </c:pt>
              <c:pt idx="28">
                <c:v>126.44907578370601</c:v>
              </c:pt>
              <c:pt idx="29">
                <c:v>122.34335426111724</c:v>
              </c:pt>
              <c:pt idx="30">
                <c:v>128.46590304634623</c:v>
              </c:pt>
              <c:pt idx="31">
                <c:v>132.34534286001258</c:v>
              </c:pt>
              <c:pt idx="32">
                <c:v>125.90353845623514</c:v>
              </c:pt>
              <c:pt idx="33">
                <c:v>131.10133016515155</c:v>
              </c:pt>
              <c:pt idx="34">
                <c:v>125.77466346693258</c:v>
              </c:pt>
              <c:pt idx="35">
                <c:v>129.0584880187115</c:v>
              </c:pt>
              <c:pt idx="36">
                <c:v>131.73683071568604</c:v>
              </c:pt>
              <c:pt idx="37">
                <c:v>123.70611218153131</c:v>
              </c:pt>
              <c:pt idx="38">
                <c:v>129.26731306817106</c:v>
              </c:pt>
              <c:pt idx="39">
                <c:v>128.76135191699885</c:v>
              </c:pt>
              <c:pt idx="40">
                <c:v>136.32057979200761</c:v>
              </c:pt>
              <c:pt idx="41">
                <c:v>134.6880632983831</c:v>
              </c:pt>
              <c:pt idx="42">
                <c:v>133.78851688967757</c:v>
              </c:pt>
              <c:pt idx="43">
                <c:v>126.62503659541791</c:v>
              </c:pt>
              <c:pt idx="44">
                <c:v>131.84931450319402</c:v>
              </c:pt>
              <c:pt idx="45">
                <c:v>127.19361093052353</c:v>
              </c:pt>
              <c:pt idx="46">
                <c:v>125.3007050346759</c:v>
              </c:pt>
              <c:pt idx="47">
                <c:v>132.12425343891502</c:v>
              </c:pt>
              <c:pt idx="48">
                <c:v>135.27544237725343</c:v>
              </c:pt>
            </c:numLit>
          </c:val>
          <c:smooth val="0"/>
          <c:extLst>
            <c:ext xmlns:c16="http://schemas.microsoft.com/office/drawing/2014/chart" uri="{C3380CC4-5D6E-409C-BE32-E72D297353CC}">
              <c16:uniqueId val="{00000001-ECE6-485B-8683-52800936A946}"/>
            </c:ext>
          </c:extLst>
        </c:ser>
        <c:dLbls>
          <c:showLegendKey val="0"/>
          <c:showVal val="0"/>
          <c:showCatName val="0"/>
          <c:showSerName val="0"/>
          <c:showPercent val="0"/>
          <c:showBubbleSize val="0"/>
        </c:dLbls>
        <c:marker val="1"/>
        <c:smooth val="0"/>
        <c:axId val="545016232"/>
        <c:axId val="545019368"/>
      </c:lineChart>
      <c:dateAx>
        <c:axId val="545016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9368"/>
        <c:crosses val="autoZero"/>
        <c:auto val="0"/>
        <c:lblOffset val="100"/>
        <c:baseTimeUnit val="months"/>
        <c:majorUnit val="6"/>
        <c:majorTimeUnit val="months"/>
        <c:minorUnit val="1"/>
        <c:minorTimeUnit val="months"/>
      </c:dateAx>
      <c:valAx>
        <c:axId val="545019368"/>
        <c:scaling>
          <c:orientation val="minMax"/>
          <c:min val="11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6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112.1938893698204</c:v>
              </c:pt>
              <c:pt idx="1">
                <c:v>114.06847045798298</c:v>
              </c:pt>
              <c:pt idx="2">
                <c:v>116.66214098044205</c:v>
              </c:pt>
              <c:pt idx="3">
                <c:v>115.84184736987413</c:v>
              </c:pt>
              <c:pt idx="4">
                <c:v>112.93623939417921</c:v>
              </c:pt>
              <c:pt idx="5">
                <c:v>112.91320924172284</c:v>
              </c:pt>
              <c:pt idx="6">
                <c:v>113.66661370212402</c:v>
              </c:pt>
              <c:pt idx="7">
                <c:v>116.69688664188993</c:v>
              </c:pt>
              <c:pt idx="8">
                <c:v>119.33057822690958</c:v>
              </c:pt>
              <c:pt idx="9">
                <c:v>115.2401550826664</c:v>
              </c:pt>
              <c:pt idx="10">
                <c:v>113.98110290183121</c:v>
              </c:pt>
              <c:pt idx="11">
                <c:v>117.45137519769064</c:v>
              </c:pt>
              <c:pt idx="12">
                <c:v>109.96263345384443</c:v>
              </c:pt>
              <c:pt idx="13">
                <c:v>115.56630151140897</c:v>
              </c:pt>
              <c:pt idx="14">
                <c:v>116.07734482795915</c:v>
              </c:pt>
              <c:pt idx="15">
                <c:v>114.14712378126121</c:v>
              </c:pt>
              <c:pt idx="16">
                <c:v>114.54390405027786</c:v>
              </c:pt>
              <c:pt idx="17">
                <c:v>117.16538878652001</c:v>
              </c:pt>
              <c:pt idx="18">
                <c:v>119.80446960849764</c:v>
              </c:pt>
              <c:pt idx="19">
                <c:v>126.36168336902867</c:v>
              </c:pt>
              <c:pt idx="20">
                <c:v>123.89906000579045</c:v>
              </c:pt>
              <c:pt idx="21">
                <c:v>122.212421677737</c:v>
              </c:pt>
              <c:pt idx="22">
                <c:v>123.73092744377368</c:v>
              </c:pt>
              <c:pt idx="23">
                <c:v>120.84998497005711</c:v>
              </c:pt>
              <c:pt idx="24">
                <c:v>123.64696698886152</c:v>
              </c:pt>
              <c:pt idx="25">
                <c:v>125.87011752104955</c:v>
              </c:pt>
              <c:pt idx="26">
                <c:v>116.97829636484434</c:v>
              </c:pt>
              <c:pt idx="27">
                <c:v>126.68632958723451</c:v>
              </c:pt>
              <c:pt idx="28">
                <c:v>120.06616112357487</c:v>
              </c:pt>
              <c:pt idx="29">
                <c:v>116.52796333382511</c:v>
              </c:pt>
              <c:pt idx="30">
                <c:v>121.01967119516908</c:v>
              </c:pt>
              <c:pt idx="31">
                <c:v>124.53158866893558</c:v>
              </c:pt>
              <c:pt idx="32">
                <c:v>119.67853084509008</c:v>
              </c:pt>
              <c:pt idx="33">
                <c:v>123.87605825199503</c:v>
              </c:pt>
              <c:pt idx="34">
                <c:v>119.46425377320016</c:v>
              </c:pt>
              <c:pt idx="35">
                <c:v>121.68861675794803</c:v>
              </c:pt>
              <c:pt idx="36">
                <c:v>123.74174275821686</c:v>
              </c:pt>
              <c:pt idx="37">
                <c:v>117.55452901549263</c:v>
              </c:pt>
              <c:pt idx="38">
                <c:v>122.51317136120994</c:v>
              </c:pt>
              <c:pt idx="39">
                <c:v>121.83960402400611</c:v>
              </c:pt>
              <c:pt idx="40">
                <c:v>127.96155691521128</c:v>
              </c:pt>
              <c:pt idx="41">
                <c:v>127.12340692257578</c:v>
              </c:pt>
              <c:pt idx="42">
                <c:v>128.70795222517057</c:v>
              </c:pt>
              <c:pt idx="43">
                <c:v>119.93075038213262</c:v>
              </c:pt>
              <c:pt idx="44">
                <c:v>123.00886583397886</c:v>
              </c:pt>
              <c:pt idx="45">
                <c:v>120.02173527339397</c:v>
              </c:pt>
              <c:pt idx="46">
                <c:v>118.18114510885952</c:v>
              </c:pt>
              <c:pt idx="47">
                <c:v>124.64972571744926</c:v>
              </c:pt>
              <c:pt idx="48">
                <c:v>127.56356873744896</c:v>
              </c:pt>
            </c:numLit>
          </c:val>
          <c:smooth val="0"/>
          <c:extLst>
            <c:ext xmlns:c16="http://schemas.microsoft.com/office/drawing/2014/chart" uri="{C3380CC4-5D6E-409C-BE32-E72D297353CC}">
              <c16:uniqueId val="{00000001-2534-4663-81BD-41C51C58ECB8}"/>
            </c:ext>
          </c:extLst>
        </c:ser>
        <c:dLbls>
          <c:showLegendKey val="0"/>
          <c:showVal val="0"/>
          <c:showCatName val="0"/>
          <c:showSerName val="0"/>
          <c:showPercent val="0"/>
          <c:showBubbleSize val="0"/>
        </c:dLbls>
        <c:marker val="1"/>
        <c:smooth val="0"/>
        <c:axId val="545023288"/>
        <c:axId val="545024856"/>
      </c:lineChart>
      <c:dateAx>
        <c:axId val="5450232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856"/>
        <c:crosses val="autoZero"/>
        <c:auto val="0"/>
        <c:lblOffset val="100"/>
        <c:baseTimeUnit val="months"/>
        <c:majorUnit val="6"/>
        <c:majorTimeUnit val="months"/>
        <c:minorUnit val="1"/>
        <c:minorTimeUnit val="months"/>
      </c:dateAx>
      <c:valAx>
        <c:axId val="545024856"/>
        <c:scaling>
          <c:orientation val="minMax"/>
          <c:max val="135"/>
          <c:min val="10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328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94.470272860974546</c:v>
              </c:pt>
              <c:pt idx="1">
                <c:v>97.817304827513681</c:v>
              </c:pt>
              <c:pt idx="2">
                <c:v>90.065782671425112</c:v>
              </c:pt>
              <c:pt idx="3">
                <c:v>92.79757316544206</c:v>
              </c:pt>
              <c:pt idx="4">
                <c:v>93.874769399430562</c:v>
              </c:pt>
              <c:pt idx="5">
                <c:v>91.863283969850045</c:v>
              </c:pt>
              <c:pt idx="6">
                <c:v>91.001729748737176</c:v>
              </c:pt>
              <c:pt idx="7">
                <c:v>97.19182528897376</c:v>
              </c:pt>
              <c:pt idx="8">
                <c:v>89.609765343839882</c:v>
              </c:pt>
              <c:pt idx="9">
                <c:v>91.293589652473457</c:v>
              </c:pt>
              <c:pt idx="10">
                <c:v>93.48453109323745</c:v>
              </c:pt>
              <c:pt idx="11">
                <c:v>78.103790137696109</c:v>
              </c:pt>
              <c:pt idx="12">
                <c:v>100.6610110697965</c:v>
              </c:pt>
              <c:pt idx="13">
                <c:v>98.226172931347463</c:v>
              </c:pt>
              <c:pt idx="14">
                <c:v>93.711590059078929</c:v>
              </c:pt>
              <c:pt idx="15">
                <c:v>96.70504306391291</c:v>
              </c:pt>
              <c:pt idx="16">
                <c:v>104.22289023448583</c:v>
              </c:pt>
              <c:pt idx="17">
                <c:v>97.042757743536484</c:v>
              </c:pt>
              <c:pt idx="18">
                <c:v>103.82799554719627</c:v>
              </c:pt>
              <c:pt idx="19">
                <c:v>105.30342923332587</c:v>
              </c:pt>
              <c:pt idx="20">
                <c:v>101.61640352505266</c:v>
              </c:pt>
              <c:pt idx="21">
                <c:v>105.73136296496884</c:v>
              </c:pt>
              <c:pt idx="22">
                <c:v>105.23870263542973</c:v>
              </c:pt>
              <c:pt idx="23">
                <c:v>102.00234191269246</c:v>
              </c:pt>
              <c:pt idx="24">
                <c:v>109.59939587282175</c:v>
              </c:pt>
              <c:pt idx="25">
                <c:v>113.23882566467086</c:v>
              </c:pt>
              <c:pt idx="26">
                <c:v>112.66077567038639</c:v>
              </c:pt>
              <c:pt idx="27">
                <c:v>112.53847697545791</c:v>
              </c:pt>
              <c:pt idx="28">
                <c:v>97.653060135907452</c:v>
              </c:pt>
              <c:pt idx="29">
                <c:v>90.873616869756034</c:v>
              </c:pt>
              <c:pt idx="30">
                <c:v>95.129244929814902</c:v>
              </c:pt>
              <c:pt idx="31">
                <c:v>81.748306948192379</c:v>
              </c:pt>
              <c:pt idx="32">
                <c:v>93.892879226892603</c:v>
              </c:pt>
              <c:pt idx="33">
                <c:v>83.800551379066661</c:v>
              </c:pt>
              <c:pt idx="34">
                <c:v>73.270120439931802</c:v>
              </c:pt>
              <c:pt idx="35">
                <c:v>84.570944113654917</c:v>
              </c:pt>
              <c:pt idx="36">
                <c:v>83.232370950659316</c:v>
              </c:pt>
              <c:pt idx="37">
                <c:v>74.166420982480076</c:v>
              </c:pt>
              <c:pt idx="38">
                <c:v>79.302991672981989</c:v>
              </c:pt>
              <c:pt idx="39">
                <c:v>76.188678910607493</c:v>
              </c:pt>
              <c:pt idx="40">
                <c:v>77.080554532990121</c:v>
              </c:pt>
              <c:pt idx="41">
                <c:v>76.74739249565809</c:v>
              </c:pt>
              <c:pt idx="42">
                <c:v>73.069107350431366</c:v>
              </c:pt>
              <c:pt idx="43">
                <c:v>81.971441625622745</c:v>
              </c:pt>
              <c:pt idx="44">
                <c:v>65.80510076902894</c:v>
              </c:pt>
              <c:pt idx="45">
                <c:v>78.412550960329426</c:v>
              </c:pt>
              <c:pt idx="46">
                <c:v>77.201053304215179</c:v>
              </c:pt>
              <c:pt idx="47">
                <c:v>71.729858109649854</c:v>
              </c:pt>
              <c:pt idx="48">
                <c:v>63.905666734399432</c:v>
              </c:pt>
            </c:numLit>
          </c:val>
          <c:smooth val="0"/>
          <c:extLst>
            <c:ext xmlns:c16="http://schemas.microsoft.com/office/drawing/2014/chart" uri="{C3380CC4-5D6E-409C-BE32-E72D297353CC}">
              <c16:uniqueId val="{00000001-DF1B-43CC-A469-02A1F2FCA688}"/>
            </c:ext>
          </c:extLst>
        </c:ser>
        <c:dLbls>
          <c:showLegendKey val="0"/>
          <c:showVal val="0"/>
          <c:showCatName val="0"/>
          <c:showSerName val="0"/>
          <c:showPercent val="0"/>
          <c:showBubbleSize val="0"/>
        </c:dLbls>
        <c:marker val="1"/>
        <c:smooth val="0"/>
        <c:axId val="545013488"/>
        <c:axId val="545016624"/>
      </c:lineChart>
      <c:dateAx>
        <c:axId val="545013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6624"/>
        <c:crosses val="autoZero"/>
        <c:auto val="0"/>
        <c:lblOffset val="100"/>
        <c:baseTimeUnit val="months"/>
        <c:majorUnit val="6"/>
        <c:majorTimeUnit val="months"/>
        <c:minorUnit val="1"/>
        <c:minorTimeUnit val="months"/>
      </c:dateAx>
      <c:valAx>
        <c:axId val="545016624"/>
        <c:scaling>
          <c:orientation val="minMax"/>
          <c:max val="120"/>
          <c:min val="6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48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95.379179965263276</c:v>
              </c:pt>
              <c:pt idx="1">
                <c:v>95.086991570017815</c:v>
              </c:pt>
              <c:pt idx="2">
                <c:v>82.735801914760543</c:v>
              </c:pt>
              <c:pt idx="3">
                <c:v>102.77310185483013</c:v>
              </c:pt>
              <c:pt idx="4">
                <c:v>95.683367983036803</c:v>
              </c:pt>
              <c:pt idx="5">
                <c:v>90.795741963436285</c:v>
              </c:pt>
              <c:pt idx="6">
                <c:v>92.665707280049745</c:v>
              </c:pt>
              <c:pt idx="7">
                <c:v>100.5891964328991</c:v>
              </c:pt>
              <c:pt idx="8">
                <c:v>93.220158708625661</c:v>
              </c:pt>
              <c:pt idx="9">
                <c:v>90.576956849510111</c:v>
              </c:pt>
              <c:pt idx="10">
                <c:v>85.448502065375081</c:v>
              </c:pt>
              <c:pt idx="11">
                <c:v>87.296241864093233</c:v>
              </c:pt>
              <c:pt idx="12">
                <c:v>105.85825816829555</c:v>
              </c:pt>
              <c:pt idx="13">
                <c:v>83.429539919444537</c:v>
              </c:pt>
              <c:pt idx="14">
                <c:v>87.807265901180742</c:v>
              </c:pt>
              <c:pt idx="15">
                <c:v>91.595183090926838</c:v>
              </c:pt>
              <c:pt idx="16">
                <c:v>97.574696754916886</c:v>
              </c:pt>
              <c:pt idx="17">
                <c:v>97.72011109651217</c:v>
              </c:pt>
              <c:pt idx="18">
                <c:v>88.189771519464841</c:v>
              </c:pt>
              <c:pt idx="19">
                <c:v>97.911071104664714</c:v>
              </c:pt>
              <c:pt idx="20">
                <c:v>95.133550786588415</c:v>
              </c:pt>
              <c:pt idx="21">
                <c:v>99.251438496040038</c:v>
              </c:pt>
              <c:pt idx="22">
                <c:v>98.976012176971054</c:v>
              </c:pt>
              <c:pt idx="23">
                <c:v>94.904454761986472</c:v>
              </c:pt>
              <c:pt idx="24">
                <c:v>97.014733486070341</c:v>
              </c:pt>
              <c:pt idx="25">
                <c:v>105.10337314895</c:v>
              </c:pt>
              <c:pt idx="26">
                <c:v>98.490282260351051</c:v>
              </c:pt>
              <c:pt idx="27">
                <c:v>99.484904419245794</c:v>
              </c:pt>
              <c:pt idx="28">
                <c:v>101.34088728217185</c:v>
              </c:pt>
              <c:pt idx="29">
                <c:v>96.94353641860512</c:v>
              </c:pt>
              <c:pt idx="30">
                <c:v>104.75913511239841</c:v>
              </c:pt>
              <c:pt idx="31">
                <c:v>95.127899376922429</c:v>
              </c:pt>
              <c:pt idx="32">
                <c:v>106.95608636477456</c:v>
              </c:pt>
              <c:pt idx="33">
                <c:v>95.076253566434744</c:v>
              </c:pt>
              <c:pt idx="34">
                <c:v>82.843997745198564</c:v>
              </c:pt>
              <c:pt idx="35">
                <c:v>102.21437895422642</c:v>
              </c:pt>
              <c:pt idx="36">
                <c:v>108.82569755119587</c:v>
              </c:pt>
              <c:pt idx="37">
                <c:v>90.418669689614745</c:v>
              </c:pt>
              <c:pt idx="38">
                <c:v>96.766862094812581</c:v>
              </c:pt>
              <c:pt idx="39">
                <c:v>89.560878058471118</c:v>
              </c:pt>
              <c:pt idx="40">
                <c:v>90.27654225421044</c:v>
              </c:pt>
              <c:pt idx="41">
                <c:v>94.776830874294063</c:v>
              </c:pt>
              <c:pt idx="42">
                <c:v>89.26412261920764</c:v>
              </c:pt>
              <c:pt idx="43">
                <c:v>94.543696759807418</c:v>
              </c:pt>
              <c:pt idx="44">
                <c:v>84.452890117834173</c:v>
              </c:pt>
              <c:pt idx="45">
                <c:v>88.054106236375702</c:v>
              </c:pt>
              <c:pt idx="46">
                <c:v>93.289222294059769</c:v>
              </c:pt>
              <c:pt idx="47">
                <c:v>89.911833972717631</c:v>
              </c:pt>
              <c:pt idx="48">
                <c:v>77.621141852854208</c:v>
              </c:pt>
            </c:numLit>
          </c:val>
          <c:smooth val="0"/>
          <c:extLst>
            <c:ext xmlns:c16="http://schemas.microsoft.com/office/drawing/2014/chart" uri="{C3380CC4-5D6E-409C-BE32-E72D297353CC}">
              <c16:uniqueId val="{00000001-8020-4142-87E1-707C7096B668}"/>
            </c:ext>
          </c:extLst>
        </c:ser>
        <c:dLbls>
          <c:showLegendKey val="0"/>
          <c:showVal val="0"/>
          <c:showCatName val="0"/>
          <c:showSerName val="0"/>
          <c:showPercent val="0"/>
          <c:showBubbleSize val="0"/>
        </c:dLbls>
        <c:marker val="1"/>
        <c:smooth val="0"/>
        <c:axId val="545015056"/>
        <c:axId val="545018976"/>
      </c:lineChart>
      <c:dateAx>
        <c:axId val="5450150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8976"/>
        <c:crosses val="autoZero"/>
        <c:auto val="0"/>
        <c:lblOffset val="100"/>
        <c:baseTimeUnit val="months"/>
        <c:majorUnit val="6"/>
        <c:majorTimeUnit val="months"/>
        <c:minorUnit val="1"/>
        <c:minorTimeUnit val="months"/>
      </c:dateAx>
      <c:valAx>
        <c:axId val="54501897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505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94.939035261016031</c:v>
              </c:pt>
              <c:pt idx="1">
                <c:v>96.409165107393036</c:v>
              </c:pt>
              <c:pt idx="2">
                <c:v>86.285397024158399</c:v>
              </c:pt>
              <c:pt idx="3">
                <c:v>97.942381417083439</c:v>
              </c:pt>
              <c:pt idx="4">
                <c:v>94.80754130622114</c:v>
              </c:pt>
              <c:pt idx="5">
                <c:v>91.312706742859177</c:v>
              </c:pt>
              <c:pt idx="6">
                <c:v>91.859914372350161</c:v>
              </c:pt>
              <c:pt idx="7">
                <c:v>98.94399538836403</c:v>
              </c:pt>
              <c:pt idx="8">
                <c:v>91.471800144519776</c:v>
              </c:pt>
              <c:pt idx="9">
                <c:v>90.923991361206475</c:v>
              </c:pt>
              <c:pt idx="10">
                <c:v>89.340006051977511</c:v>
              </c:pt>
              <c:pt idx="11">
                <c:v>82.844731993248431</c:v>
              </c:pt>
              <c:pt idx="12">
                <c:v>103.34145444184773</c:v>
              </c:pt>
              <c:pt idx="13">
                <c:v>90.594914279650212</c:v>
              </c:pt>
              <c:pt idx="14">
                <c:v>90.666476702807955</c:v>
              </c:pt>
              <c:pt idx="15">
                <c:v>94.069668982766032</c:v>
              </c:pt>
              <c:pt idx="16">
                <c:v>100.79413154537693</c:v>
              </c:pt>
              <c:pt idx="17">
                <c:v>97.392097936740825</c:v>
              </c:pt>
              <c:pt idx="18">
                <c:v>95.762692291191698</c:v>
              </c:pt>
              <c:pt idx="19">
                <c:v>101.49087289835363</c:v>
              </c:pt>
              <c:pt idx="20">
                <c:v>98.272918151840585</c:v>
              </c:pt>
              <c:pt idx="21">
                <c:v>102.38938782602484</c:v>
              </c:pt>
              <c:pt idx="22">
                <c:v>102.00876439842889</c:v>
              </c:pt>
              <c:pt idx="23">
                <c:v>98.341656898471811</c:v>
              </c:pt>
              <c:pt idx="24">
                <c:v>103.10894540072243</c:v>
              </c:pt>
              <c:pt idx="25">
                <c:v>109.04302366389645</c:v>
              </c:pt>
              <c:pt idx="26">
                <c:v>105.35244408257446</c:v>
              </c:pt>
              <c:pt idx="27">
                <c:v>105.80618940537236</c:v>
              </c:pt>
              <c:pt idx="28">
                <c:v>99.55503086081869</c:v>
              </c:pt>
              <c:pt idx="29">
                <c:v>94.004134875778007</c:v>
              </c:pt>
              <c:pt idx="30">
                <c:v>100.09579257018815</c:v>
              </c:pt>
              <c:pt idx="31">
                <c:v>88.648736957897583</c:v>
              </c:pt>
              <c:pt idx="32">
                <c:v>100.63013576421986</c:v>
              </c:pt>
              <c:pt idx="33">
                <c:v>89.615914901436568</c:v>
              </c:pt>
              <c:pt idx="34">
                <c:v>78.207779835642484</c:v>
              </c:pt>
              <c:pt idx="35">
                <c:v>93.670420640812011</c:v>
              </c:pt>
              <c:pt idx="36">
                <c:v>96.431947833382921</c:v>
              </c:pt>
              <c:pt idx="37">
                <c:v>82.548403116935077</c:v>
              </c:pt>
              <c:pt idx="38">
                <c:v>88.309859123266577</c:v>
              </c:pt>
              <c:pt idx="39">
                <c:v>83.085295888082271</c:v>
              </c:pt>
              <c:pt idx="40">
                <c:v>83.886291715513025</c:v>
              </c:pt>
              <c:pt idx="41">
                <c:v>86.045947612996514</c:v>
              </c:pt>
              <c:pt idx="42">
                <c:v>81.421571744513429</c:v>
              </c:pt>
              <c:pt idx="43">
                <c:v>88.455493145107837</c:v>
              </c:pt>
              <c:pt idx="44">
                <c:v>75.422566018631485</c:v>
              </c:pt>
              <c:pt idx="45">
                <c:v>83.385114790016743</c:v>
              </c:pt>
              <c:pt idx="46">
                <c:v>85.49841248687224</c:v>
              </c:pt>
              <c:pt idx="47">
                <c:v>81.107083353958515</c:v>
              </c:pt>
              <c:pt idx="48">
                <c:v>70.979325861827249</c:v>
              </c:pt>
            </c:numLit>
          </c:val>
          <c:smooth val="0"/>
          <c:extLst>
            <c:ext xmlns:c16="http://schemas.microsoft.com/office/drawing/2014/chart" uri="{C3380CC4-5D6E-409C-BE32-E72D297353CC}">
              <c16:uniqueId val="{00000001-33B8-4578-90BF-F6F43ADD1FB1}"/>
            </c:ext>
          </c:extLst>
        </c:ser>
        <c:dLbls>
          <c:showLegendKey val="0"/>
          <c:showVal val="0"/>
          <c:showCatName val="0"/>
          <c:showSerName val="0"/>
          <c:showPercent val="0"/>
          <c:showBubbleSize val="0"/>
        </c:dLbls>
        <c:marker val="1"/>
        <c:smooth val="0"/>
        <c:axId val="545026032"/>
        <c:axId val="545026816"/>
      </c:lineChart>
      <c:dateAx>
        <c:axId val="5450260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6816"/>
        <c:crosses val="autoZero"/>
        <c:auto val="0"/>
        <c:lblOffset val="100"/>
        <c:baseTimeUnit val="months"/>
        <c:majorUnit val="6"/>
        <c:majorTimeUnit val="months"/>
        <c:minorUnit val="1"/>
        <c:minorTimeUnit val="months"/>
      </c:dateAx>
      <c:valAx>
        <c:axId val="545026816"/>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603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84.262142016251815</c:v>
              </c:pt>
              <c:pt idx="1">
                <c:v>85.158692068237002</c:v>
              </c:pt>
              <c:pt idx="2">
                <c:v>84.757481480224655</c:v>
              </c:pt>
              <c:pt idx="3">
                <c:v>84.188506554771834</c:v>
              </c:pt>
              <c:pt idx="4">
                <c:v>81.373022865069686</c:v>
              </c:pt>
              <c:pt idx="5">
                <c:v>83.839405863506983</c:v>
              </c:pt>
              <c:pt idx="6">
                <c:v>82.214891243644246</c:v>
              </c:pt>
              <c:pt idx="7">
                <c:v>82.546372122592771</c:v>
              </c:pt>
              <c:pt idx="8">
                <c:v>82.794310409574365</c:v>
              </c:pt>
              <c:pt idx="9">
                <c:v>81.840265486821323</c:v>
              </c:pt>
              <c:pt idx="10">
                <c:v>82.60616036960937</c:v>
              </c:pt>
              <c:pt idx="11">
                <c:v>69.114614299022335</c:v>
              </c:pt>
              <c:pt idx="12">
                <c:v>59.165118047908749</c:v>
              </c:pt>
              <c:pt idx="13">
                <c:v>76.723673035881987</c:v>
              </c:pt>
              <c:pt idx="14">
                <c:v>82.501513750490304</c:v>
              </c:pt>
              <c:pt idx="15">
                <c:v>81.474100594608188</c:v>
              </c:pt>
              <c:pt idx="16">
                <c:v>80.677731210795258</c:v>
              </c:pt>
              <c:pt idx="17">
                <c:v>80.394431266263481</c:v>
              </c:pt>
              <c:pt idx="18">
                <c:v>77.937408493128331</c:v>
              </c:pt>
              <c:pt idx="19">
                <c:v>82.614433858460558</c:v>
              </c:pt>
              <c:pt idx="20">
                <c:v>74.89914053222634</c:v>
              </c:pt>
              <c:pt idx="21">
                <c:v>80.645241242770112</c:v>
              </c:pt>
              <c:pt idx="22">
                <c:v>80.979154173393823</c:v>
              </c:pt>
              <c:pt idx="23">
                <c:v>85.039543937870064</c:v>
              </c:pt>
              <c:pt idx="24">
                <c:v>84.633448542068635</c:v>
              </c:pt>
              <c:pt idx="25">
                <c:v>82.200990847978133</c:v>
              </c:pt>
              <c:pt idx="26">
                <c:v>80.248779103042452</c:v>
              </c:pt>
              <c:pt idx="27">
                <c:v>80.641061389465165</c:v>
              </c:pt>
              <c:pt idx="28">
                <c:v>79.217508023068547</c:v>
              </c:pt>
              <c:pt idx="29">
                <c:v>78.127577627794139</c:v>
              </c:pt>
              <c:pt idx="30">
                <c:v>78.878125458591086</c:v>
              </c:pt>
              <c:pt idx="31">
                <c:v>79.66929507824338</c:v>
              </c:pt>
              <c:pt idx="32">
                <c:v>77.601187944448995</c:v>
              </c:pt>
              <c:pt idx="33">
                <c:v>77.67406955582473</c:v>
              </c:pt>
              <c:pt idx="34">
                <c:v>73.364674008855886</c:v>
              </c:pt>
              <c:pt idx="35">
                <c:v>75.110185882899216</c:v>
              </c:pt>
              <c:pt idx="36">
                <c:v>77.033752826573462</c:v>
              </c:pt>
              <c:pt idx="37">
                <c:v>76.91559290049706</c:v>
              </c:pt>
              <c:pt idx="38">
                <c:v>77.913919634692448</c:v>
              </c:pt>
              <c:pt idx="39">
                <c:v>77.458039418315892</c:v>
              </c:pt>
              <c:pt idx="40">
                <c:v>78.114197627751196</c:v>
              </c:pt>
              <c:pt idx="41">
                <c:v>76.827368798882929</c:v>
              </c:pt>
              <c:pt idx="42">
                <c:v>77.742732994067893</c:v>
              </c:pt>
              <c:pt idx="43">
                <c:v>76.382619560693456</c:v>
              </c:pt>
              <c:pt idx="44">
                <c:v>75.516173751261334</c:v>
              </c:pt>
              <c:pt idx="45">
                <c:v>75.299108775564534</c:v>
              </c:pt>
              <c:pt idx="46">
                <c:v>73.042049152508</c:v>
              </c:pt>
              <c:pt idx="47">
                <c:v>74.574538823917081</c:v>
              </c:pt>
              <c:pt idx="48">
                <c:v>73.505584182578218</c:v>
              </c:pt>
            </c:numLit>
          </c:val>
          <c:smooth val="0"/>
          <c:extLst>
            <c:ext xmlns:c16="http://schemas.microsoft.com/office/drawing/2014/chart" uri="{C3380CC4-5D6E-409C-BE32-E72D297353CC}">
              <c16:uniqueId val="{00000001-A29E-4FFE-82B7-05B358236436}"/>
            </c:ext>
          </c:extLst>
        </c:ser>
        <c:ser>
          <c:idx val="0"/>
          <c:order val="1"/>
          <c:tx>
            <c:v>"HORS COVID"</c:v>
          </c:tx>
          <c:spPr>
            <a:ln w="12700">
              <a:solidFill>
                <a:srgbClr val="FF00FF"/>
              </a:solidFill>
              <a:prstDash val="solid"/>
            </a:ln>
          </c:spPr>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84.414489155466782</c:v>
              </c:pt>
              <c:pt idx="1">
                <c:v>85.09185263492661</c:v>
              </c:pt>
              <c:pt idx="2">
                <c:v>84.663885388887522</c:v>
              </c:pt>
              <c:pt idx="3">
                <c:v>84.452944462004638</c:v>
              </c:pt>
              <c:pt idx="4">
                <c:v>81.663827159148894</c:v>
              </c:pt>
              <c:pt idx="5">
                <c:v>83.548507139826881</c:v>
              </c:pt>
              <c:pt idx="6">
                <c:v>81.696908263810698</c:v>
              </c:pt>
              <c:pt idx="7">
                <c:v>82.297673275356331</c:v>
              </c:pt>
              <c:pt idx="8">
                <c:v>82.711073902737496</c:v>
              </c:pt>
              <c:pt idx="9">
                <c:v>82.179045634595965</c:v>
              </c:pt>
              <c:pt idx="10">
                <c:v>82.554076685067272</c:v>
              </c:pt>
              <c:pt idx="11">
                <c:v>69.515593257204998</c:v>
              </c:pt>
              <c:pt idx="12">
                <c:v>59.634126382353081</c:v>
              </c:pt>
              <c:pt idx="13">
                <c:v>76.985255125858572</c:v>
              </c:pt>
              <c:pt idx="14">
                <c:v>77.928964120378069</c:v>
              </c:pt>
              <c:pt idx="15">
                <c:v>78.693422657668705</c:v>
              </c:pt>
              <c:pt idx="16">
                <c:v>79.794003586804379</c:v>
              </c:pt>
              <c:pt idx="17">
                <c:v>79.362417503865515</c:v>
              </c:pt>
              <c:pt idx="18">
                <c:v>77.087874626403746</c:v>
              </c:pt>
              <c:pt idx="19">
                <c:v>81.829969760294375</c:v>
              </c:pt>
              <c:pt idx="20">
                <c:v>74.562179562746621</c:v>
              </c:pt>
              <c:pt idx="21">
                <c:v>74.035060247836697</c:v>
              </c:pt>
              <c:pt idx="22">
                <c:v>74.496503878914893</c:v>
              </c:pt>
              <c:pt idx="23">
                <c:v>75.515327440671825</c:v>
              </c:pt>
              <c:pt idx="24">
                <c:v>77.265969542000789</c:v>
              </c:pt>
              <c:pt idx="25">
                <c:v>77.45222089540168</c:v>
              </c:pt>
              <c:pt idx="26">
                <c:v>75.950292272725378</c:v>
              </c:pt>
              <c:pt idx="27">
                <c:v>76.823901869612314</c:v>
              </c:pt>
              <c:pt idx="28">
                <c:v>75.070664178597411</c:v>
              </c:pt>
              <c:pt idx="29">
                <c:v>75.240238256146682</c:v>
              </c:pt>
              <c:pt idx="30">
                <c:v>76.420699493110689</c:v>
              </c:pt>
              <c:pt idx="31">
                <c:v>76.260463962018534</c:v>
              </c:pt>
              <c:pt idx="32">
                <c:v>73.16211489521514</c:v>
              </c:pt>
              <c:pt idx="33">
                <c:v>73.588475782064748</c:v>
              </c:pt>
              <c:pt idx="34">
                <c:v>71.759854943784731</c:v>
              </c:pt>
              <c:pt idx="35">
                <c:v>74.001197817494514</c:v>
              </c:pt>
              <c:pt idx="36">
                <c:v>76.653423711749937</c:v>
              </c:pt>
              <c:pt idx="37">
                <c:v>76.580680711131038</c:v>
              </c:pt>
              <c:pt idx="38">
                <c:v>77.072731222941158</c:v>
              </c:pt>
              <c:pt idx="39">
                <c:v>76.770404798946686</c:v>
              </c:pt>
              <c:pt idx="40">
                <c:v>77.327986971927217</c:v>
              </c:pt>
              <c:pt idx="41">
                <c:v>75.666131578859037</c:v>
              </c:pt>
              <c:pt idx="42">
                <c:v>76.685578751477266</c:v>
              </c:pt>
              <c:pt idx="43">
                <c:v>75.54172013812213</c:v>
              </c:pt>
              <c:pt idx="44">
                <c:v>75.612153167765499</c:v>
              </c:pt>
              <c:pt idx="45">
                <c:v>75.621433593311281</c:v>
              </c:pt>
              <c:pt idx="46">
                <c:v>73.752322637102353</c:v>
              </c:pt>
              <c:pt idx="47">
                <c:v>74.57547367739312</c:v>
              </c:pt>
              <c:pt idx="48">
                <c:v>73.834323106585046</c:v>
              </c:pt>
            </c:numLit>
          </c:val>
          <c:smooth val="0"/>
          <c:extLst>
            <c:ext xmlns:c16="http://schemas.microsoft.com/office/drawing/2014/chart" uri="{C3380CC4-5D6E-409C-BE32-E72D297353CC}">
              <c16:uniqueId val="{00000002-A29E-4FFE-82B7-05B358236436}"/>
            </c:ext>
          </c:extLst>
        </c:ser>
        <c:dLbls>
          <c:showLegendKey val="0"/>
          <c:showVal val="0"/>
          <c:showCatName val="0"/>
          <c:showSerName val="0"/>
          <c:showPercent val="0"/>
          <c:showBubbleSize val="0"/>
        </c:dLbls>
        <c:marker val="1"/>
        <c:smooth val="0"/>
        <c:axId val="479863920"/>
        <c:axId val="479859608"/>
      </c:lineChart>
      <c:dateAx>
        <c:axId val="47986392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9608"/>
        <c:crosses val="autoZero"/>
        <c:auto val="0"/>
        <c:lblOffset val="100"/>
        <c:baseTimeUnit val="months"/>
        <c:majorUnit val="6"/>
        <c:majorTimeUnit val="months"/>
        <c:minorUnit val="1"/>
        <c:minorTimeUnit val="months"/>
      </c:dateAx>
      <c:valAx>
        <c:axId val="479859608"/>
        <c:scaling>
          <c:orientation val="minMax"/>
          <c:max val="90"/>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392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95.354478157996226</c:v>
              </c:pt>
              <c:pt idx="1">
                <c:v>96.840649234281457</c:v>
              </c:pt>
              <c:pt idx="2">
                <c:v>99.45506407025988</c:v>
              </c:pt>
              <c:pt idx="3">
                <c:v>97.459979388771416</c:v>
              </c:pt>
              <c:pt idx="4">
                <c:v>95.008307441516251</c:v>
              </c:pt>
              <c:pt idx="5">
                <c:v>96.790102675610285</c:v>
              </c:pt>
              <c:pt idx="6">
                <c:v>97.785804359560956</c:v>
              </c:pt>
              <c:pt idx="7">
                <c:v>96.331643584701723</c:v>
              </c:pt>
              <c:pt idx="8">
                <c:v>97.272529996661717</c:v>
              </c:pt>
              <c:pt idx="9">
                <c:v>93.703403004734326</c:v>
              </c:pt>
              <c:pt idx="10">
                <c:v>94.616858016679956</c:v>
              </c:pt>
              <c:pt idx="11">
                <c:v>95.085910830987203</c:v>
              </c:pt>
              <c:pt idx="12">
                <c:v>87.067940003885553</c:v>
              </c:pt>
              <c:pt idx="13">
                <c:v>89.656055569767716</c:v>
              </c:pt>
              <c:pt idx="14">
                <c:v>94.281760388216568</c:v>
              </c:pt>
              <c:pt idx="15">
                <c:v>93.179785258886866</c:v>
              </c:pt>
              <c:pt idx="16">
                <c:v>95.321403713542793</c:v>
              </c:pt>
              <c:pt idx="17">
                <c:v>94.60673957848671</c:v>
              </c:pt>
              <c:pt idx="18">
                <c:v>95.915697178388001</c:v>
              </c:pt>
              <c:pt idx="19">
                <c:v>96.497377472558313</c:v>
              </c:pt>
              <c:pt idx="20">
                <c:v>98.584541168517546</c:v>
              </c:pt>
              <c:pt idx="21">
                <c:v>98.581060947790661</c:v>
              </c:pt>
              <c:pt idx="22">
                <c:v>98.991575002187915</c:v>
              </c:pt>
              <c:pt idx="23">
                <c:v>97.793773553859893</c:v>
              </c:pt>
              <c:pt idx="24">
                <c:v>100.82781779183578</c:v>
              </c:pt>
              <c:pt idx="25">
                <c:v>101.01409818277631</c:v>
              </c:pt>
              <c:pt idx="26">
                <c:v>98.069145544344011</c:v>
              </c:pt>
              <c:pt idx="27">
                <c:v>95.471837640151165</c:v>
              </c:pt>
              <c:pt idx="28">
                <c:v>94.731828378279232</c:v>
              </c:pt>
              <c:pt idx="29">
                <c:v>97.961135970975349</c:v>
              </c:pt>
              <c:pt idx="30">
                <c:v>96.55937122036498</c:v>
              </c:pt>
              <c:pt idx="31">
                <c:v>95.817973351143124</c:v>
              </c:pt>
              <c:pt idx="32">
                <c:v>94.077847749731603</c:v>
              </c:pt>
              <c:pt idx="33">
                <c:v>92.587102466335409</c:v>
              </c:pt>
              <c:pt idx="34">
                <c:v>98.640882406829618</c:v>
              </c:pt>
              <c:pt idx="35">
                <c:v>96.084428496294848</c:v>
              </c:pt>
              <c:pt idx="36">
                <c:v>96.033581952073902</c:v>
              </c:pt>
              <c:pt idx="37">
                <c:v>97.091532242257301</c:v>
              </c:pt>
              <c:pt idx="38">
                <c:v>96.362582329926255</c:v>
              </c:pt>
              <c:pt idx="39">
                <c:v>96.298124535365162</c:v>
              </c:pt>
              <c:pt idx="40">
                <c:v>96.223039592465483</c:v>
              </c:pt>
              <c:pt idx="41">
                <c:v>95.734818750758834</c:v>
              </c:pt>
              <c:pt idx="42">
                <c:v>94.597264880292784</c:v>
              </c:pt>
              <c:pt idx="43">
                <c:v>95.338600809209623</c:v>
              </c:pt>
              <c:pt idx="44">
                <c:v>94.548758130379639</c:v>
              </c:pt>
              <c:pt idx="45">
                <c:v>95.198509535982851</c:v>
              </c:pt>
              <c:pt idx="46">
                <c:v>94.674062435813781</c:v>
              </c:pt>
              <c:pt idx="47">
                <c:v>94.177439512193615</c:v>
              </c:pt>
              <c:pt idx="48">
                <c:v>91.934413429810462</c:v>
              </c:pt>
            </c:numLit>
          </c:val>
          <c:smooth val="0"/>
          <c:extLst>
            <c:ext xmlns:c16="http://schemas.microsoft.com/office/drawing/2014/chart" uri="{C3380CC4-5D6E-409C-BE32-E72D297353CC}">
              <c16:uniqueId val="{00000001-266E-4347-A339-CDBF3B1D3E64}"/>
            </c:ext>
          </c:extLst>
        </c:ser>
        <c:dLbls>
          <c:showLegendKey val="0"/>
          <c:showVal val="0"/>
          <c:showCatName val="0"/>
          <c:showSerName val="0"/>
          <c:showPercent val="0"/>
          <c:showBubbleSize val="0"/>
        </c:dLbls>
        <c:marker val="1"/>
        <c:smooth val="0"/>
        <c:axId val="545027992"/>
        <c:axId val="545028384"/>
      </c:lineChart>
      <c:dateAx>
        <c:axId val="545027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8384"/>
        <c:crosses val="autoZero"/>
        <c:auto val="0"/>
        <c:lblOffset val="100"/>
        <c:baseTimeUnit val="months"/>
        <c:majorUnit val="6"/>
        <c:majorTimeUnit val="months"/>
        <c:minorUnit val="1"/>
        <c:minorTimeUnit val="months"/>
      </c:dateAx>
      <c:valAx>
        <c:axId val="545028384"/>
        <c:scaling>
          <c:orientation val="minMax"/>
          <c:max val="11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7992"/>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112.11469841074262</c:v>
              </c:pt>
              <c:pt idx="1">
                <c:v>112.80763871724966</c:v>
              </c:pt>
              <c:pt idx="2">
                <c:v>114.96415273852188</c:v>
              </c:pt>
              <c:pt idx="3">
                <c:v>114.74175618792206</c:v>
              </c:pt>
              <c:pt idx="4">
                <c:v>109.97154358104314</c:v>
              </c:pt>
              <c:pt idx="5">
                <c:v>113.54989563253814</c:v>
              </c:pt>
              <c:pt idx="6">
                <c:v>114.80455017166267</c:v>
              </c:pt>
              <c:pt idx="7">
                <c:v>116.83877552682664</c:v>
              </c:pt>
              <c:pt idx="8">
                <c:v>115.57777655859883</c:v>
              </c:pt>
              <c:pt idx="9">
                <c:v>112.77764698220525</c:v>
              </c:pt>
              <c:pt idx="10">
                <c:v>112.88159307032366</c:v>
              </c:pt>
              <c:pt idx="11">
                <c:v>113.10123175455007</c:v>
              </c:pt>
              <c:pt idx="12">
                <c:v>98.029191290112138</c:v>
              </c:pt>
              <c:pt idx="13">
                <c:v>98.641858857710119</c:v>
              </c:pt>
              <c:pt idx="14">
                <c:v>112.79709600795221</c:v>
              </c:pt>
              <c:pt idx="15">
                <c:v>112.91383244894003</c:v>
              </c:pt>
              <c:pt idx="16">
                <c:v>113.84246507584939</c:v>
              </c:pt>
              <c:pt idx="17">
                <c:v>115.14157996767109</c:v>
              </c:pt>
              <c:pt idx="18">
                <c:v>117.3022478286837</c:v>
              </c:pt>
              <c:pt idx="19">
                <c:v>118.60683134483043</c:v>
              </c:pt>
              <c:pt idx="20">
                <c:v>118.94711328559293</c:v>
              </c:pt>
              <c:pt idx="21">
                <c:v>121.71720249307474</c:v>
              </c:pt>
              <c:pt idx="22">
                <c:v>121.3023701096002</c:v>
              </c:pt>
              <c:pt idx="23">
                <c:v>124.05252543703347</c:v>
              </c:pt>
              <c:pt idx="24">
                <c:v>123.51193892311927</c:v>
              </c:pt>
              <c:pt idx="25">
                <c:v>122.68955468498255</c:v>
              </c:pt>
              <c:pt idx="26">
                <c:v>122.14312262307274</c:v>
              </c:pt>
              <c:pt idx="27">
                <c:v>122.476295733128</c:v>
              </c:pt>
              <c:pt idx="28">
                <c:v>118.15438392787314</c:v>
              </c:pt>
              <c:pt idx="29">
                <c:v>124.47781294074586</c:v>
              </c:pt>
              <c:pt idx="30">
                <c:v>122.47417953477304</c:v>
              </c:pt>
              <c:pt idx="31">
                <c:v>121.93068225360068</c:v>
              </c:pt>
              <c:pt idx="32">
                <c:v>116.97360551891975</c:v>
              </c:pt>
              <c:pt idx="33">
                <c:v>119.65028552006078</c:v>
              </c:pt>
              <c:pt idx="34">
                <c:v>126.99845658804412</c:v>
              </c:pt>
              <c:pt idx="35">
                <c:v>120.94735996907878</c:v>
              </c:pt>
              <c:pt idx="36">
                <c:v>128.25372220678054</c:v>
              </c:pt>
              <c:pt idx="37">
                <c:v>125.37285444754377</c:v>
              </c:pt>
              <c:pt idx="38">
                <c:v>124.9608815618345</c:v>
              </c:pt>
              <c:pt idx="39">
                <c:v>126.72839024436007</c:v>
              </c:pt>
              <c:pt idx="40">
                <c:v>130.38828726143831</c:v>
              </c:pt>
              <c:pt idx="41">
                <c:v>128.56385125799483</c:v>
              </c:pt>
              <c:pt idx="42">
                <c:v>124.94207045472703</c:v>
              </c:pt>
              <c:pt idx="43">
                <c:v>129.12520638502272</c:v>
              </c:pt>
              <c:pt idx="44">
                <c:v>128.48569407882334</c:v>
              </c:pt>
              <c:pt idx="45">
                <c:v>132.30155478327171</c:v>
              </c:pt>
              <c:pt idx="46">
                <c:v>132.73185187792674</c:v>
              </c:pt>
              <c:pt idx="47">
                <c:v>131.92652337598827</c:v>
              </c:pt>
              <c:pt idx="48">
                <c:v>127.717107103765</c:v>
              </c:pt>
            </c:numLit>
          </c:val>
          <c:smooth val="0"/>
          <c:extLst>
            <c:ext xmlns:c16="http://schemas.microsoft.com/office/drawing/2014/chart" uri="{C3380CC4-5D6E-409C-BE32-E72D297353CC}">
              <c16:uniqueId val="{00000001-869D-4B79-8854-B24510BAA20B}"/>
            </c:ext>
          </c:extLst>
        </c:ser>
        <c:dLbls>
          <c:showLegendKey val="0"/>
          <c:showVal val="0"/>
          <c:showCatName val="0"/>
          <c:showSerName val="0"/>
          <c:showPercent val="0"/>
          <c:showBubbleSize val="0"/>
        </c:dLbls>
        <c:marker val="1"/>
        <c:smooth val="0"/>
        <c:axId val="545025640"/>
        <c:axId val="545028776"/>
      </c:lineChart>
      <c:dateAx>
        <c:axId val="545025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8776"/>
        <c:crosses val="autoZero"/>
        <c:auto val="0"/>
        <c:lblOffset val="100"/>
        <c:baseTimeUnit val="months"/>
        <c:majorUnit val="6"/>
        <c:majorTimeUnit val="months"/>
        <c:minorUnit val="1"/>
        <c:minorTimeUnit val="months"/>
      </c:dateAx>
      <c:valAx>
        <c:axId val="545028776"/>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5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101.5334688732392</c:v>
              </c:pt>
              <c:pt idx="1">
                <c:v>102.72719954673788</c:v>
              </c:pt>
              <c:pt idx="2">
                <c:v>105.17280008076175</c:v>
              </c:pt>
              <c:pt idx="3">
                <c:v>103.83125236576916</c:v>
              </c:pt>
              <c:pt idx="4">
                <c:v>100.5248039900013</c:v>
              </c:pt>
              <c:pt idx="5">
                <c:v>102.9689358596958</c:v>
              </c:pt>
              <c:pt idx="6">
                <c:v>104.06010569762512</c:v>
              </c:pt>
              <c:pt idx="7">
                <c:v>103.89200830281386</c:v>
              </c:pt>
              <c:pt idx="8">
                <c:v>104.02112559032095</c:v>
              </c:pt>
              <c:pt idx="9">
                <c:v>100.73550489001586</c:v>
              </c:pt>
              <c:pt idx="10">
                <c:v>101.3505182318161</c:v>
              </c:pt>
              <c:pt idx="11">
                <c:v>101.72761953410384</c:v>
              </c:pt>
              <c:pt idx="12">
                <c:v>91.109024721369551</c:v>
              </c:pt>
              <c:pt idx="13">
                <c:v>92.968851836636446</c:v>
              </c:pt>
              <c:pt idx="14">
                <c:v>101.10780951875866</c:v>
              </c:pt>
              <c:pt idx="15">
                <c:v>100.4551368069385</c:v>
              </c:pt>
              <c:pt idx="16">
                <c:v>102.14956375370605</c:v>
              </c:pt>
              <c:pt idx="17">
                <c:v>102.17731957029645</c:v>
              </c:pt>
              <c:pt idx="18">
                <c:v>103.800277208152</c:v>
              </c:pt>
              <c:pt idx="19">
                <c:v>104.64847024674042</c:v>
              </c:pt>
              <c:pt idx="20">
                <c:v>106.09161101321465</c:v>
              </c:pt>
              <c:pt idx="21">
                <c:v>107.11066268565752</c:v>
              </c:pt>
              <c:pt idx="22">
                <c:v>107.21689625330922</c:v>
              </c:pt>
              <c:pt idx="23">
                <c:v>107.4745881036216</c:v>
              </c:pt>
              <c:pt idx="24">
                <c:v>109.19077315518666</c:v>
              </c:pt>
              <c:pt idx="25">
                <c:v>109.00518913838822</c:v>
              </c:pt>
              <c:pt idx="26">
                <c:v>106.94449912593322</c:v>
              </c:pt>
              <c:pt idx="27">
                <c:v>105.42757171228121</c:v>
              </c:pt>
              <c:pt idx="28">
                <c:v>103.36702237249224</c:v>
              </c:pt>
              <c:pt idx="29">
                <c:v>107.73703976725513</c:v>
              </c:pt>
              <c:pt idx="30">
                <c:v>106.11338408817257</c:v>
              </c:pt>
              <c:pt idx="31">
                <c:v>105.44494623246239</c:v>
              </c:pt>
              <c:pt idx="32">
                <c:v>102.51882719635212</c:v>
              </c:pt>
              <c:pt idx="33">
                <c:v>102.56448667084716</c:v>
              </c:pt>
              <c:pt idx="34">
                <c:v>109.0954698126142</c:v>
              </c:pt>
              <c:pt idx="35">
                <c:v>105.25064590915252</c:v>
              </c:pt>
              <c:pt idx="36">
                <c:v>107.91218166469012</c:v>
              </c:pt>
              <c:pt idx="37">
                <c:v>107.51800783064489</c:v>
              </c:pt>
              <c:pt idx="38">
                <c:v>106.90591784466955</c:v>
              </c:pt>
              <c:pt idx="39">
                <c:v>107.51685116561003</c:v>
              </c:pt>
              <c:pt idx="40">
                <c:v>108.81874209201744</c:v>
              </c:pt>
              <c:pt idx="41">
                <c:v>107.83789878154666</c:v>
              </c:pt>
              <c:pt idx="42">
                <c:v>105.78448492112473</c:v>
              </c:pt>
              <c:pt idx="43">
                <c:v>107.79470932116762</c:v>
              </c:pt>
              <c:pt idx="44">
                <c:v>107.0602889436377</c:v>
              </c:pt>
              <c:pt idx="45">
                <c:v>108.87728992388794</c:v>
              </c:pt>
              <c:pt idx="46">
                <c:v>108.70482838394942</c:v>
              </c:pt>
              <c:pt idx="47">
                <c:v>108.09439496897485</c:v>
              </c:pt>
              <c:pt idx="48">
                <c:v>105.12641977838557</c:v>
              </c:pt>
            </c:numLit>
          </c:val>
          <c:smooth val="0"/>
          <c:extLst>
            <c:ext xmlns:c16="http://schemas.microsoft.com/office/drawing/2014/chart" uri="{C3380CC4-5D6E-409C-BE32-E72D297353CC}">
              <c16:uniqueId val="{00000001-C31D-420B-8670-FD054A6F3C80}"/>
            </c:ext>
          </c:extLst>
        </c:ser>
        <c:dLbls>
          <c:showLegendKey val="0"/>
          <c:showVal val="0"/>
          <c:showCatName val="0"/>
          <c:showSerName val="0"/>
          <c:showPercent val="0"/>
          <c:showBubbleSize val="0"/>
        </c:dLbls>
        <c:marker val="1"/>
        <c:smooth val="0"/>
        <c:axId val="474521152"/>
        <c:axId val="474511744"/>
      </c:lineChart>
      <c:dateAx>
        <c:axId val="474521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511744"/>
        <c:crosses val="autoZero"/>
        <c:auto val="0"/>
        <c:lblOffset val="100"/>
        <c:baseTimeUnit val="months"/>
        <c:majorUnit val="6"/>
        <c:majorTimeUnit val="months"/>
        <c:minorUnit val="1"/>
        <c:minorTimeUnit val="months"/>
      </c:dateAx>
      <c:valAx>
        <c:axId val="474511744"/>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521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75.792165708805101</c:v>
              </c:pt>
              <c:pt idx="1">
                <c:v>75.956487075767825</c:v>
              </c:pt>
              <c:pt idx="2">
                <c:v>76.040202302750018</c:v>
              </c:pt>
              <c:pt idx="3">
                <c:v>75.275457651656978</c:v>
              </c:pt>
              <c:pt idx="4">
                <c:v>72.972355043778734</c:v>
              </c:pt>
              <c:pt idx="5">
                <c:v>74.499746783218384</c:v>
              </c:pt>
              <c:pt idx="6">
                <c:v>73.200803870407498</c:v>
              </c:pt>
              <c:pt idx="7">
                <c:v>73.168349344394898</c:v>
              </c:pt>
              <c:pt idx="8">
                <c:v>73.565871892919901</c:v>
              </c:pt>
              <c:pt idx="9">
                <c:v>71.891899516691652</c:v>
              </c:pt>
              <c:pt idx="10">
                <c:v>72.93362536531761</c:v>
              </c:pt>
              <c:pt idx="11">
                <c:v>58.765950142074466</c:v>
              </c:pt>
              <c:pt idx="12">
                <c:v>52.337022260856017</c:v>
              </c:pt>
              <c:pt idx="13">
                <c:v>70.546888917029563</c:v>
              </c:pt>
              <c:pt idx="14">
                <c:v>74.213017192395242</c:v>
              </c:pt>
              <c:pt idx="15">
                <c:v>70.959962417082636</c:v>
              </c:pt>
              <c:pt idx="16">
                <c:v>70.08623447289915</c:v>
              </c:pt>
              <c:pt idx="17">
                <c:v>69.909222302358415</c:v>
              </c:pt>
              <c:pt idx="18">
                <c:v>67.68256471665552</c:v>
              </c:pt>
              <c:pt idx="19">
                <c:v>72.919497960195258</c:v>
              </c:pt>
              <c:pt idx="20">
                <c:v>67.850516011812047</c:v>
              </c:pt>
              <c:pt idx="21">
                <c:v>72.976535039886642</c:v>
              </c:pt>
              <c:pt idx="22">
                <c:v>72.475627960339665</c:v>
              </c:pt>
              <c:pt idx="23">
                <c:v>74.34133854804486</c:v>
              </c:pt>
              <c:pt idx="24">
                <c:v>73.526423972054971</c:v>
              </c:pt>
              <c:pt idx="25">
                <c:v>71.066266262856743</c:v>
              </c:pt>
              <c:pt idx="26">
                <c:v>68.248711574210404</c:v>
              </c:pt>
              <c:pt idx="27">
                <c:v>67.653191083148684</c:v>
              </c:pt>
              <c:pt idx="28">
                <c:v>65.715009964617749</c:v>
              </c:pt>
              <c:pt idx="29">
                <c:v>66.428169807104652</c:v>
              </c:pt>
              <c:pt idx="30">
                <c:v>65.796203978226444</c:v>
              </c:pt>
              <c:pt idx="31">
                <c:v>66.519068546682632</c:v>
              </c:pt>
              <c:pt idx="32">
                <c:v>64.564989692565121</c:v>
              </c:pt>
              <c:pt idx="33">
                <c:v>63.461550573907452</c:v>
              </c:pt>
              <c:pt idx="34">
                <c:v>61.242995195801129</c:v>
              </c:pt>
              <c:pt idx="35">
                <c:v>61.218781189281934</c:v>
              </c:pt>
              <c:pt idx="36">
                <c:v>63.565539854706529</c:v>
              </c:pt>
              <c:pt idx="37">
                <c:v>63.589048196473541</c:v>
              </c:pt>
              <c:pt idx="38">
                <c:v>63.739697290556606</c:v>
              </c:pt>
              <c:pt idx="39">
                <c:v>63.865212352013167</c:v>
              </c:pt>
              <c:pt idx="40">
                <c:v>64.740014214548864</c:v>
              </c:pt>
              <c:pt idx="41">
                <c:v>63.851830374063745</c:v>
              </c:pt>
              <c:pt idx="42">
                <c:v>63.945166440665894</c:v>
              </c:pt>
              <c:pt idx="43">
                <c:v>62.266131278277825</c:v>
              </c:pt>
              <c:pt idx="44">
                <c:v>61.730757376905764</c:v>
              </c:pt>
              <c:pt idx="45">
                <c:v>62.413214745044733</c:v>
              </c:pt>
              <c:pt idx="46">
                <c:v>59.547249723263761</c:v>
              </c:pt>
              <c:pt idx="47">
                <c:v>61.092802462936945</c:v>
              </c:pt>
              <c:pt idx="48">
                <c:v>60.408824574100237</c:v>
              </c:pt>
            </c:numLit>
          </c:val>
          <c:smooth val="0"/>
          <c:extLst>
            <c:ext xmlns:c16="http://schemas.microsoft.com/office/drawing/2014/chart" uri="{C3380CC4-5D6E-409C-BE32-E72D297353CC}">
              <c16:uniqueId val="{00000001-9EC1-42D4-AF0D-ACFCFDEFF2BF}"/>
            </c:ext>
          </c:extLst>
        </c:ser>
        <c:ser>
          <c:idx val="0"/>
          <c:order val="1"/>
          <c:tx>
            <c:v>"HORS COVID"</c:v>
          </c:tx>
          <c:spPr>
            <a:ln w="12700">
              <a:solidFill>
                <a:srgbClr val="FF00FF"/>
              </a:solidFill>
              <a:prstDash val="solid"/>
            </a:ln>
          </c:spPr>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76.310674454895619</c:v>
              </c:pt>
              <c:pt idx="1">
                <c:v>76.619716059882464</c:v>
              </c:pt>
              <c:pt idx="2">
                <c:v>76.273614252486851</c:v>
              </c:pt>
              <c:pt idx="3">
                <c:v>75.589422207049324</c:v>
              </c:pt>
              <c:pt idx="4">
                <c:v>73.110729571167994</c:v>
              </c:pt>
              <c:pt idx="5">
                <c:v>74.070807620752944</c:v>
              </c:pt>
              <c:pt idx="6">
                <c:v>72.543366593851815</c:v>
              </c:pt>
              <c:pt idx="7">
                <c:v>72.281619344508528</c:v>
              </c:pt>
              <c:pt idx="8">
                <c:v>73.676658993160032</c:v>
              </c:pt>
              <c:pt idx="9">
                <c:v>71.967167593336441</c:v>
              </c:pt>
              <c:pt idx="10">
                <c:v>72.299893062795334</c:v>
              </c:pt>
              <c:pt idx="11">
                <c:v>59.294065576506917</c:v>
              </c:pt>
              <c:pt idx="12">
                <c:v>52.770072070430196</c:v>
              </c:pt>
              <c:pt idx="13">
                <c:v>71.540263293130593</c:v>
              </c:pt>
              <c:pt idx="14">
                <c:v>69.928920097067945</c:v>
              </c:pt>
              <c:pt idx="15">
                <c:v>68.16711623742259</c:v>
              </c:pt>
              <c:pt idx="16">
                <c:v>69.1040713201334</c:v>
              </c:pt>
              <c:pt idx="17">
                <c:v>68.854743927368929</c:v>
              </c:pt>
              <c:pt idx="18">
                <c:v>66.808233341383769</c:v>
              </c:pt>
              <c:pt idx="19">
                <c:v>71.489626247624386</c:v>
              </c:pt>
              <c:pt idx="20">
                <c:v>67.85426081556561</c:v>
              </c:pt>
              <c:pt idx="21">
                <c:v>66.048712126337051</c:v>
              </c:pt>
              <c:pt idx="22">
                <c:v>66.069058592991794</c:v>
              </c:pt>
              <c:pt idx="23">
                <c:v>65.630282704349966</c:v>
              </c:pt>
              <c:pt idx="24">
                <c:v>67.110795133300542</c:v>
              </c:pt>
              <c:pt idx="25">
                <c:v>67.28885201340627</c:v>
              </c:pt>
              <c:pt idx="26">
                <c:v>64.912588160904903</c:v>
              </c:pt>
              <c:pt idx="27">
                <c:v>65.28829999859812</c:v>
              </c:pt>
              <c:pt idx="28">
                <c:v>63.036848753210187</c:v>
              </c:pt>
              <c:pt idx="29">
                <c:v>64.23504591955809</c:v>
              </c:pt>
              <c:pt idx="30">
                <c:v>63.365683063235288</c:v>
              </c:pt>
              <c:pt idx="31">
                <c:v>62.979324320731948</c:v>
              </c:pt>
              <c:pt idx="32">
                <c:v>61.03592794105532</c:v>
              </c:pt>
              <c:pt idx="33">
                <c:v>61.010223404117227</c:v>
              </c:pt>
              <c:pt idx="34">
                <c:v>60.570646775819036</c:v>
              </c:pt>
              <c:pt idx="35">
                <c:v>61.053043027766854</c:v>
              </c:pt>
              <c:pt idx="36">
                <c:v>63.022694374143931</c:v>
              </c:pt>
              <c:pt idx="37">
                <c:v>63.53729409326936</c:v>
              </c:pt>
              <c:pt idx="38">
                <c:v>63.412949870366631</c:v>
              </c:pt>
              <c:pt idx="39">
                <c:v>63.221518590197604</c:v>
              </c:pt>
              <c:pt idx="40">
                <c:v>64.205980358730727</c:v>
              </c:pt>
              <c:pt idx="41">
                <c:v>62.711649455682995</c:v>
              </c:pt>
              <c:pt idx="42">
                <c:v>62.847125428650571</c:v>
              </c:pt>
              <c:pt idx="43">
                <c:v>61.130469147792112</c:v>
              </c:pt>
              <c:pt idx="44">
                <c:v>61.821651015854584</c:v>
              </c:pt>
              <c:pt idx="45">
                <c:v>62.495995435916853</c:v>
              </c:pt>
              <c:pt idx="46">
                <c:v>60.110082655900541</c:v>
              </c:pt>
              <c:pt idx="47">
                <c:v>61.229680321583515</c:v>
              </c:pt>
              <c:pt idx="48">
                <c:v>60.547334156623677</c:v>
              </c:pt>
            </c:numLit>
          </c:val>
          <c:smooth val="0"/>
          <c:extLst>
            <c:ext xmlns:c16="http://schemas.microsoft.com/office/drawing/2014/chart" uri="{C3380CC4-5D6E-409C-BE32-E72D297353CC}">
              <c16:uniqueId val="{00000002-9EC1-42D4-AF0D-ACFCFDEFF2BF}"/>
            </c:ext>
          </c:extLst>
        </c:ser>
        <c:dLbls>
          <c:showLegendKey val="0"/>
          <c:showVal val="0"/>
          <c:showCatName val="0"/>
          <c:showSerName val="0"/>
          <c:showPercent val="0"/>
          <c:showBubbleSize val="0"/>
        </c:dLbls>
        <c:marker val="1"/>
        <c:smooth val="0"/>
        <c:axId val="479860000"/>
        <c:axId val="479865096"/>
      </c:lineChart>
      <c:dateAx>
        <c:axId val="4798600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5096"/>
        <c:crosses val="autoZero"/>
        <c:auto val="0"/>
        <c:lblOffset val="100"/>
        <c:baseTimeUnit val="months"/>
        <c:majorUnit val="6"/>
        <c:majorTimeUnit val="months"/>
        <c:minorUnit val="1"/>
        <c:minorTimeUnit val="months"/>
      </c:dateAx>
      <c:valAx>
        <c:axId val="479865096"/>
        <c:scaling>
          <c:orientation val="minMax"/>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00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95.363545840680558</c:v>
              </c:pt>
              <c:pt idx="1">
                <c:v>97.219811248317654</c:v>
              </c:pt>
              <c:pt idx="2">
                <c:v>96.183019508512544</c:v>
              </c:pt>
              <c:pt idx="3">
                <c:v>95.870635475648044</c:v>
              </c:pt>
              <c:pt idx="4">
                <c:v>92.383585645161801</c:v>
              </c:pt>
              <c:pt idx="5">
                <c:v>96.080682966209039</c:v>
              </c:pt>
              <c:pt idx="6">
                <c:v>94.029448971628142</c:v>
              </c:pt>
              <c:pt idx="7">
                <c:v>94.837931644894397</c:v>
              </c:pt>
              <c:pt idx="8">
                <c:v>94.889813268563643</c:v>
              </c:pt>
              <c:pt idx="9">
                <c:v>94.879360759203109</c:v>
              </c:pt>
              <c:pt idx="10">
                <c:v>95.283730316783746</c:v>
              </c:pt>
              <c:pt idx="11">
                <c:v>82.678371230510322</c:v>
              </c:pt>
              <c:pt idx="12">
                <c:v>68.114546704197764</c:v>
              </c:pt>
              <c:pt idx="13">
                <c:v>84.819442415946511</c:v>
              </c:pt>
              <c:pt idx="14">
                <c:v>93.365056226742922</c:v>
              </c:pt>
              <c:pt idx="15">
                <c:v>95.254740532400461</c:v>
              </c:pt>
              <c:pt idx="16">
                <c:v>94.55976324069934</c:v>
              </c:pt>
              <c:pt idx="17">
                <c:v>94.13715434678636</c:v>
              </c:pt>
              <c:pt idx="18">
                <c:v>91.378197202178725</c:v>
              </c:pt>
              <c:pt idx="19">
                <c:v>95.321364143964274</c:v>
              </c:pt>
              <c:pt idx="20">
                <c:v>84.137611145077173</c:v>
              </c:pt>
              <c:pt idx="21">
                <c:v>90.696438705301674</c:v>
              </c:pt>
              <c:pt idx="22">
                <c:v>92.124531090178436</c:v>
              </c:pt>
              <c:pt idx="23">
                <c:v>99.061436552222787</c:v>
              </c:pt>
              <c:pt idx="24">
                <c:v>99.191171086246982</c:v>
              </c:pt>
              <c:pt idx="25">
                <c:v>96.795019167106915</c:v>
              </c:pt>
              <c:pt idx="26">
                <c:v>95.976992585865986</c:v>
              </c:pt>
              <c:pt idx="27">
                <c:v>97.663965333477549</c:v>
              </c:pt>
              <c:pt idx="28">
                <c:v>96.914922767149889</c:v>
              </c:pt>
              <c:pt idx="29">
                <c:v>93.461723321916651</c:v>
              </c:pt>
              <c:pt idx="30">
                <c:v>96.024300120887801</c:v>
              </c:pt>
              <c:pt idx="31">
                <c:v>96.90499560567261</c:v>
              </c:pt>
              <c:pt idx="32">
                <c:v>94.687434219097696</c:v>
              </c:pt>
              <c:pt idx="33">
                <c:v>96.302092451461945</c:v>
              </c:pt>
              <c:pt idx="34">
                <c:v>89.252280614724683</c:v>
              </c:pt>
              <c:pt idx="35">
                <c:v>93.317331640417621</c:v>
              </c:pt>
              <c:pt idx="36">
                <c:v>94.686230893442598</c:v>
              </c:pt>
              <c:pt idx="37">
                <c:v>94.38238961557127</c:v>
              </c:pt>
              <c:pt idx="38">
                <c:v>96.49174800490276</c:v>
              </c:pt>
              <c:pt idx="39">
                <c:v>95.273846322755745</c:v>
              </c:pt>
              <c:pt idx="40">
                <c:v>95.643433307123829</c:v>
              </c:pt>
              <c:pt idx="41">
                <c:v>93.834109628448772</c:v>
              </c:pt>
              <c:pt idx="42">
                <c:v>95.826887251864207</c:v>
              </c:pt>
              <c:pt idx="43">
                <c:v>94.884777219402821</c:v>
              </c:pt>
              <c:pt idx="44">
                <c:v>93.584403047849094</c:v>
              </c:pt>
              <c:pt idx="45">
                <c:v>92.188354752064612</c:v>
              </c:pt>
              <c:pt idx="46">
                <c:v>90.729373479731663</c:v>
              </c:pt>
              <c:pt idx="47">
                <c:v>92.244741686956942</c:v>
              </c:pt>
              <c:pt idx="48">
                <c:v>90.671206839320888</c:v>
              </c:pt>
            </c:numLit>
          </c:val>
          <c:smooth val="0"/>
          <c:extLst>
            <c:ext xmlns:c16="http://schemas.microsoft.com/office/drawing/2014/chart" uri="{C3380CC4-5D6E-409C-BE32-E72D297353CC}">
              <c16:uniqueId val="{00000001-A9F7-4DE1-A795-324B487FFD60}"/>
            </c:ext>
          </c:extLst>
        </c:ser>
        <c:ser>
          <c:idx val="0"/>
          <c:order val="1"/>
          <c:tx>
            <c:v>"HORS COVID"</c:v>
          </c:tx>
          <c:spPr>
            <a:ln w="12700">
              <a:solidFill>
                <a:srgbClr val="FF00FF"/>
              </a:solidFill>
              <a:prstDash val="solid"/>
            </a:ln>
          </c:spPr>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95.029483249305542</c:v>
              </c:pt>
              <c:pt idx="1">
                <c:v>96.189302790092526</c:v>
              </c:pt>
              <c:pt idx="2">
                <c:v>95.654101953479298</c:v>
              </c:pt>
              <c:pt idx="3">
                <c:v>96.063061408574072</c:v>
              </c:pt>
              <c:pt idx="4">
                <c:v>92.86732621917119</c:v>
              </c:pt>
              <c:pt idx="5">
                <c:v>95.963120273942351</c:v>
              </c:pt>
              <c:pt idx="6">
                <c:v>93.686914742793078</c:v>
              </c:pt>
              <c:pt idx="7">
                <c:v>95.417464046488718</c:v>
              </c:pt>
              <c:pt idx="8">
                <c:v>94.545039072214394</c:v>
              </c:pt>
              <c:pt idx="9">
                <c:v>95.555341749477776</c:v>
              </c:pt>
              <c:pt idx="10">
                <c:v>95.985787874105625</c:v>
              </c:pt>
              <c:pt idx="11">
                <c:v>82.904529205231142</c:v>
              </c:pt>
              <c:pt idx="12">
                <c:v>68.625187835882457</c:v>
              </c:pt>
              <c:pt idx="13">
                <c:v>84.117520396106471</c:v>
              </c:pt>
              <c:pt idx="14">
                <c:v>88.408031472683447</c:v>
              </c:pt>
              <c:pt idx="15">
                <c:v>92.481581026217626</c:v>
              </c:pt>
              <c:pt idx="16">
                <c:v>93.796491559073985</c:v>
              </c:pt>
              <c:pt idx="17">
                <c:v>93.126169153645449</c:v>
              </c:pt>
              <c:pt idx="18">
                <c:v>90.552932202260976</c:v>
              </c:pt>
              <c:pt idx="19">
                <c:v>95.374539740099095</c:v>
              </c:pt>
              <c:pt idx="20">
                <c:v>83.348722754344834</c:v>
              </c:pt>
              <c:pt idx="21">
                <c:v>84.496187664173689</c:v>
              </c:pt>
              <c:pt idx="22">
                <c:v>85.53541397762659</c:v>
              </c:pt>
              <c:pt idx="23">
                <c:v>88.463512384485227</c:v>
              </c:pt>
              <c:pt idx="24">
                <c:v>90.56799091752147</c:v>
              </c:pt>
              <c:pt idx="25">
                <c:v>90.764976016552552</c:v>
              </c:pt>
              <c:pt idx="26">
                <c:v>90.40831831177789</c:v>
              </c:pt>
              <c:pt idx="27">
                <c:v>91.934112338894295</c:v>
              </c:pt>
              <c:pt idx="28">
                <c:v>90.833472730701729</c:v>
              </c:pt>
              <c:pt idx="29">
                <c:v>89.655677894248782</c:v>
              </c:pt>
              <c:pt idx="30">
                <c:v>93.52115494754365</c:v>
              </c:pt>
              <c:pt idx="31">
                <c:v>93.657112831811844</c:v>
              </c:pt>
              <c:pt idx="32">
                <c:v>89.045918715423312</c:v>
              </c:pt>
              <c:pt idx="33">
                <c:v>90.064429346663914</c:v>
              </c:pt>
              <c:pt idx="34">
                <c:v>86.416332541837107</c:v>
              </c:pt>
              <c:pt idx="35">
                <c:v>90.961677751639954</c:v>
              </c:pt>
              <c:pt idx="36">
                <c:v>94.507991808328626</c:v>
              </c:pt>
              <c:pt idx="37">
                <c:v>93.665902551469969</c:v>
              </c:pt>
              <c:pt idx="38">
                <c:v>94.965353862805841</c:v>
              </c:pt>
              <c:pt idx="39">
                <c:v>94.517768528009853</c:v>
              </c:pt>
              <c:pt idx="40">
                <c:v>94.516191273856435</c:v>
              </c:pt>
              <c:pt idx="41">
                <c:v>92.63489953656692</c:v>
              </c:pt>
              <c:pt idx="42">
                <c:v>94.812239554730354</c:v>
              </c:pt>
              <c:pt idx="43">
                <c:v>94.418674979698153</c:v>
              </c:pt>
              <c:pt idx="44">
                <c:v>93.676003872951057</c:v>
              </c:pt>
              <c:pt idx="45">
                <c:v>92.814132793352016</c:v>
              </c:pt>
              <c:pt idx="46">
                <c:v>91.621968251899361</c:v>
              </c:pt>
              <c:pt idx="47">
                <c:v>92.056810909786606</c:v>
              </c:pt>
              <c:pt idx="48">
                <c:v>91.238633846661656</c:v>
              </c:pt>
            </c:numLit>
          </c:val>
          <c:smooth val="0"/>
          <c:extLst>
            <c:ext xmlns:c16="http://schemas.microsoft.com/office/drawing/2014/chart" uri="{C3380CC4-5D6E-409C-BE32-E72D297353CC}">
              <c16:uniqueId val="{00000002-A9F7-4DE1-A795-324B487FFD60}"/>
            </c:ext>
          </c:extLst>
        </c:ser>
        <c:dLbls>
          <c:showLegendKey val="0"/>
          <c:showVal val="0"/>
          <c:showCatName val="0"/>
          <c:showSerName val="0"/>
          <c:showPercent val="0"/>
          <c:showBubbleSize val="0"/>
        </c:dLbls>
        <c:marker val="1"/>
        <c:smooth val="0"/>
        <c:axId val="479860784"/>
        <c:axId val="479862352"/>
      </c:lineChart>
      <c:dateAx>
        <c:axId val="4798607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2352"/>
        <c:crosses val="autoZero"/>
        <c:auto val="0"/>
        <c:lblOffset val="100"/>
        <c:baseTimeUnit val="months"/>
        <c:majorUnit val="6"/>
        <c:majorTimeUnit val="months"/>
        <c:minorUnit val="1"/>
        <c:minorTimeUnit val="months"/>
      </c:dateAx>
      <c:valAx>
        <c:axId val="479862352"/>
        <c:scaling>
          <c:orientation val="minMax"/>
          <c:min val="6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78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101.86815271452672</c:v>
              </c:pt>
              <c:pt idx="1">
                <c:v>98.968563956364576</c:v>
              </c:pt>
              <c:pt idx="2">
                <c:v>104.45615497311907</c:v>
              </c:pt>
              <c:pt idx="3">
                <c:v>101.9440110553812</c:v>
              </c:pt>
              <c:pt idx="4">
                <c:v>100.66745869256685</c:v>
              </c:pt>
              <c:pt idx="5">
                <c:v>101.82633172935998</c:v>
              </c:pt>
              <c:pt idx="6">
                <c:v>100.71943607874807</c:v>
              </c:pt>
              <c:pt idx="7">
                <c:v>99.170432558292148</c:v>
              </c:pt>
              <c:pt idx="8">
                <c:v>103.05458321977208</c:v>
              </c:pt>
              <c:pt idx="9">
                <c:v>100.89531953811547</c:v>
              </c:pt>
              <c:pt idx="10">
                <c:v>100.4060381614123</c:v>
              </c:pt>
              <c:pt idx="11">
                <c:v>100.87291235437254</c:v>
              </c:pt>
              <c:pt idx="12">
                <c:v>99.32967560338227</c:v>
              </c:pt>
              <c:pt idx="13">
                <c:v>97.52772001196665</c:v>
              </c:pt>
              <c:pt idx="14">
                <c:v>106.48374563469088</c:v>
              </c:pt>
              <c:pt idx="15">
                <c:v>104.12566654803879</c:v>
              </c:pt>
              <c:pt idx="16">
                <c:v>103.49923164758592</c:v>
              </c:pt>
              <c:pt idx="17">
                <c:v>105.49823729394723</c:v>
              </c:pt>
              <c:pt idx="18">
                <c:v>104.15775918424683</c:v>
              </c:pt>
              <c:pt idx="19">
                <c:v>112.41701659111642</c:v>
              </c:pt>
              <c:pt idx="20">
                <c:v>106.78828041947546</c:v>
              </c:pt>
              <c:pt idx="21">
                <c:v>105.23953486884896</c:v>
              </c:pt>
              <c:pt idx="22">
                <c:v>107.13877028134742</c:v>
              </c:pt>
              <c:pt idx="23">
                <c:v>106.24509707528138</c:v>
              </c:pt>
              <c:pt idx="24">
                <c:v>109.5001474284292</c:v>
              </c:pt>
              <c:pt idx="25">
                <c:v>104.2670547447519</c:v>
              </c:pt>
              <c:pt idx="26">
                <c:v>103.45388515910984</c:v>
              </c:pt>
              <c:pt idx="27">
                <c:v>104.08144398255077</c:v>
              </c:pt>
              <c:pt idx="28">
                <c:v>104.68987694758044</c:v>
              </c:pt>
              <c:pt idx="29">
                <c:v>103.85715477147582</c:v>
              </c:pt>
              <c:pt idx="30">
                <c:v>104.4641899342176</c:v>
              </c:pt>
              <c:pt idx="31">
                <c:v>104.75915899293891</c:v>
              </c:pt>
              <c:pt idx="32">
                <c:v>103.37464612267237</c:v>
              </c:pt>
              <c:pt idx="33">
                <c:v>108.51741984815561</c:v>
              </c:pt>
              <c:pt idx="34">
                <c:v>107.51109341351879</c:v>
              </c:pt>
              <c:pt idx="35">
                <c:v>105.54499051494138</c:v>
              </c:pt>
              <c:pt idx="36">
                <c:v>103.21710231660977</c:v>
              </c:pt>
              <c:pt idx="37">
                <c:v>103.18711909207903</c:v>
              </c:pt>
              <c:pt idx="38">
                <c:v>105.02153431228732</c:v>
              </c:pt>
              <c:pt idx="39">
                <c:v>104.81386958250715</c:v>
              </c:pt>
              <c:pt idx="40">
                <c:v>105.98100973252214</c:v>
              </c:pt>
              <c:pt idx="41">
                <c:v>102.16735847444025</c:v>
              </c:pt>
              <c:pt idx="42">
                <c:v>103.69650427466934</c:v>
              </c:pt>
              <c:pt idx="43">
                <c:v>101.39196678316095</c:v>
              </c:pt>
              <c:pt idx="44">
                <c:v>103.172321501288</c:v>
              </c:pt>
              <c:pt idx="45">
                <c:v>102.13302679657485</c:v>
              </c:pt>
              <c:pt idx="46">
                <c:v>100.4520287787422</c:v>
              </c:pt>
              <c:pt idx="47">
                <c:v>101.08814701559974</c:v>
              </c:pt>
              <c:pt idx="48">
                <c:v>99.427294182708408</c:v>
              </c:pt>
            </c:numLit>
          </c:val>
          <c:smooth val="0"/>
          <c:extLst>
            <c:ext xmlns:c16="http://schemas.microsoft.com/office/drawing/2014/chart" uri="{C3380CC4-5D6E-409C-BE32-E72D297353CC}">
              <c16:uniqueId val="{00000001-F1EA-4ABA-8512-D821A92B3097}"/>
            </c:ext>
          </c:extLst>
        </c:ser>
        <c:ser>
          <c:idx val="0"/>
          <c:order val="1"/>
          <c:tx>
            <c:v>"HORS COVID"</c:v>
          </c:tx>
          <c:spPr>
            <a:ln w="12700">
              <a:solidFill>
                <a:srgbClr val="FF00FF"/>
              </a:solidFill>
              <a:prstDash val="solid"/>
            </a:ln>
          </c:spPr>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101.59779010937588</c:v>
              </c:pt>
              <c:pt idx="1">
                <c:v>99.363680785085592</c:v>
              </c:pt>
              <c:pt idx="2">
                <c:v>104.74542930000996</c:v>
              </c:pt>
              <c:pt idx="3">
                <c:v>101.12999549031949</c:v>
              </c:pt>
              <c:pt idx="4">
                <c:v>100.04808295655904</c:v>
              </c:pt>
              <c:pt idx="5">
                <c:v>101.51300466799201</c:v>
              </c:pt>
              <c:pt idx="6">
                <c:v>100.97340664120327</c:v>
              </c:pt>
              <c:pt idx="7">
                <c:v>97.828810360014899</c:v>
              </c:pt>
              <c:pt idx="8">
                <c:v>102.12046958084655</c:v>
              </c:pt>
              <c:pt idx="9">
                <c:v>100.81400690543185</c:v>
              </c:pt>
              <c:pt idx="10">
                <c:v>100.7493735692582</c:v>
              </c:pt>
              <c:pt idx="11">
                <c:v>101.19528674427754</c:v>
              </c:pt>
              <c:pt idx="12">
                <c:v>100.05287298935104</c:v>
              </c:pt>
              <c:pt idx="13">
                <c:v>100.24872965663985</c:v>
              </c:pt>
              <c:pt idx="14">
                <c:v>105.46553786795529</c:v>
              </c:pt>
              <c:pt idx="15">
                <c:v>103.15444083873295</c:v>
              </c:pt>
              <c:pt idx="16">
                <c:v>103.81944106863385</c:v>
              </c:pt>
              <c:pt idx="17">
                <c:v>105.49876015763992</c:v>
              </c:pt>
              <c:pt idx="18">
                <c:v>102.3102478169926</c:v>
              </c:pt>
              <c:pt idx="19">
                <c:v>109.19880018243278</c:v>
              </c:pt>
              <c:pt idx="20">
                <c:v>105.65523970495127</c:v>
              </c:pt>
              <c:pt idx="21">
                <c:v>104.47960608605047</c:v>
              </c:pt>
              <c:pt idx="22">
                <c:v>105.44317638618837</c:v>
              </c:pt>
              <c:pt idx="23">
                <c:v>103.89283812344321</c:v>
              </c:pt>
              <c:pt idx="24">
                <c:v>106.7684232749794</c:v>
              </c:pt>
              <c:pt idx="25">
                <c:v>104.91989939736787</c:v>
              </c:pt>
              <c:pt idx="26">
                <c:v>103.76767190670112</c:v>
              </c:pt>
              <c:pt idx="27">
                <c:v>100.55073106956485</c:v>
              </c:pt>
              <c:pt idx="28">
                <c:v>101.23898308673563</c:v>
              </c:pt>
              <c:pt idx="29">
                <c:v>101.42893286155619</c:v>
              </c:pt>
              <c:pt idx="30">
                <c:v>102.81867984011632</c:v>
              </c:pt>
              <c:pt idx="31">
                <c:v>100.5675212917069</c:v>
              </c:pt>
              <c:pt idx="32">
                <c:v>101.19121752009576</c:v>
              </c:pt>
              <c:pt idx="33">
                <c:v>102.16283053218056</c:v>
              </c:pt>
              <c:pt idx="34">
                <c:v>102.00849391407829</c:v>
              </c:pt>
              <c:pt idx="35">
                <c:v>102.91331303242237</c:v>
              </c:pt>
              <c:pt idx="36">
                <c:v>100.20207703817422</c:v>
              </c:pt>
              <c:pt idx="37">
                <c:v>102.43892578493892</c:v>
              </c:pt>
              <c:pt idx="38">
                <c:v>103.32138843743981</c:v>
              </c:pt>
              <c:pt idx="39">
                <c:v>102.71304523133229</c:v>
              </c:pt>
              <c:pt idx="40">
                <c:v>101.99950766003636</c:v>
              </c:pt>
              <c:pt idx="41">
                <c:v>101.12190414380753</c:v>
              </c:pt>
              <c:pt idx="42">
                <c:v>101.68551924576883</c:v>
              </c:pt>
              <c:pt idx="43">
                <c:v>100.65555995826591</c:v>
              </c:pt>
              <c:pt idx="44">
                <c:v>101.0870383939131</c:v>
              </c:pt>
              <c:pt idx="45">
                <c:v>101.73566205691191</c:v>
              </c:pt>
              <c:pt idx="46">
                <c:v>100.55449617273169</c:v>
              </c:pt>
              <c:pt idx="47">
                <c:v>101.25165852975957</c:v>
              </c:pt>
              <c:pt idx="48">
                <c:v>100.22212911134432</c:v>
              </c:pt>
            </c:numLit>
          </c:val>
          <c:smooth val="0"/>
          <c:extLst>
            <c:ext xmlns:c16="http://schemas.microsoft.com/office/drawing/2014/chart" uri="{C3380CC4-5D6E-409C-BE32-E72D297353CC}">
              <c16:uniqueId val="{00000002-F1EA-4ABA-8512-D821A92B3097}"/>
            </c:ext>
          </c:extLst>
        </c:ser>
        <c:dLbls>
          <c:showLegendKey val="0"/>
          <c:showVal val="0"/>
          <c:showCatName val="0"/>
          <c:showSerName val="0"/>
          <c:showPercent val="0"/>
          <c:showBubbleSize val="0"/>
        </c:dLbls>
        <c:marker val="1"/>
        <c:smooth val="0"/>
        <c:axId val="479861960"/>
        <c:axId val="479863136"/>
      </c:lineChart>
      <c:dateAx>
        <c:axId val="4798619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3136"/>
        <c:crosses val="autoZero"/>
        <c:auto val="0"/>
        <c:lblOffset val="100"/>
        <c:baseTimeUnit val="months"/>
        <c:majorUnit val="6"/>
        <c:majorTimeUnit val="months"/>
        <c:minorUnit val="1"/>
        <c:minorTimeUnit val="months"/>
      </c:dateAx>
      <c:valAx>
        <c:axId val="47986313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1960"/>
        <c:crossesAt val="41061"/>
        <c:crossBetween val="midCat"/>
        <c:majorUnit val="8"/>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98.269655088340755</c:v>
              </c:pt>
              <c:pt idx="1">
                <c:v>96.910347008106953</c:v>
              </c:pt>
              <c:pt idx="2">
                <c:v>101.7824683538465</c:v>
              </c:pt>
              <c:pt idx="3">
                <c:v>98.252376750913911</c:v>
              </c:pt>
              <c:pt idx="4">
                <c:v>98.226693368409173</c:v>
              </c:pt>
              <c:pt idx="5">
                <c:v>97.913480788747918</c:v>
              </c:pt>
              <c:pt idx="6">
                <c:v>98.379828241036378</c:v>
              </c:pt>
              <c:pt idx="7">
                <c:v>93.978203683487479</c:v>
              </c:pt>
              <c:pt idx="8">
                <c:v>99.458460733345305</c:v>
              </c:pt>
              <c:pt idx="9">
                <c:v>97.788608330380598</c:v>
              </c:pt>
              <c:pt idx="10">
                <c:v>96.988825525563485</c:v>
              </c:pt>
              <c:pt idx="11">
                <c:v>97.260234011509738</c:v>
              </c:pt>
              <c:pt idx="12">
                <c:v>96.430001287610196</c:v>
              </c:pt>
              <c:pt idx="13">
                <c:v>95.644499788744938</c:v>
              </c:pt>
              <c:pt idx="14">
                <c:v>101.40370346244055</c:v>
              </c:pt>
              <c:pt idx="15">
                <c:v>99.298823308815656</c:v>
              </c:pt>
              <c:pt idx="16">
                <c:v>99.795839126653902</c:v>
              </c:pt>
              <c:pt idx="17">
                <c:v>101.02552226854331</c:v>
              </c:pt>
              <c:pt idx="18">
                <c:v>98.078488706524894</c:v>
              </c:pt>
              <c:pt idx="19">
                <c:v>106.42603098293984</c:v>
              </c:pt>
              <c:pt idx="20">
                <c:v>102.19983698494876</c:v>
              </c:pt>
              <c:pt idx="21">
                <c:v>101.20139883540512</c:v>
              </c:pt>
              <c:pt idx="22">
                <c:v>101.63882481705519</c:v>
              </c:pt>
              <c:pt idx="23">
                <c:v>99.788423028643976</c:v>
              </c:pt>
              <c:pt idx="24">
                <c:v>102.32655020773933</c:v>
              </c:pt>
              <c:pt idx="25">
                <c:v>99.613010691307295</c:v>
              </c:pt>
              <c:pt idx="26">
                <c:v>98.22701531421437</c:v>
              </c:pt>
              <c:pt idx="27">
                <c:v>96.725999937726712</c:v>
              </c:pt>
              <c:pt idx="28">
                <c:v>97.545484693105919</c:v>
              </c:pt>
              <c:pt idx="29">
                <c:v>96.739222403029501</c:v>
              </c:pt>
              <c:pt idx="30">
                <c:v>97.725222854434293</c:v>
              </c:pt>
              <c:pt idx="31">
                <c:v>96.757688711721144</c:v>
              </c:pt>
              <c:pt idx="32">
                <c:v>96.96404559842783</c:v>
              </c:pt>
              <c:pt idx="33">
                <c:v>98.826985339241801</c:v>
              </c:pt>
              <c:pt idx="34">
                <c:v>98.57584291169772</c:v>
              </c:pt>
              <c:pt idx="35">
                <c:v>98.132194983063897</c:v>
              </c:pt>
              <c:pt idx="36">
                <c:v>95.164688660188204</c:v>
              </c:pt>
              <c:pt idx="37">
                <c:v>96.840318710678048</c:v>
              </c:pt>
              <c:pt idx="38">
                <c:v>96.872476275725944</c:v>
              </c:pt>
              <c:pt idx="39">
                <c:v>98.120765464134678</c:v>
              </c:pt>
              <c:pt idx="40">
                <c:v>96.797037000309544</c:v>
              </c:pt>
              <c:pt idx="41">
                <c:v>93.631629489695626</c:v>
              </c:pt>
              <c:pt idx="42">
                <c:v>95.258698057604761</c:v>
              </c:pt>
              <c:pt idx="43">
                <c:v>94.062868034285401</c:v>
              </c:pt>
              <c:pt idx="44">
                <c:v>94.825156673394346</c:v>
              </c:pt>
              <c:pt idx="45">
                <c:v>94.569299789026289</c:v>
              </c:pt>
              <c:pt idx="46">
                <c:v>92.329953991828319</c:v>
              </c:pt>
              <c:pt idx="47">
                <c:v>92.960829955328649</c:v>
              </c:pt>
              <c:pt idx="48">
                <c:v>92.330818828921522</c:v>
              </c:pt>
            </c:numLit>
          </c:val>
          <c:smooth val="0"/>
          <c:extLst>
            <c:ext xmlns:c16="http://schemas.microsoft.com/office/drawing/2014/chart" uri="{C3380CC4-5D6E-409C-BE32-E72D297353CC}">
              <c16:uniqueId val="{00000001-00FE-427F-85A5-2A10F3D524B4}"/>
            </c:ext>
          </c:extLst>
        </c:ser>
        <c:ser>
          <c:idx val="0"/>
          <c:order val="1"/>
          <c:tx>
            <c:v>"HORS COVID"</c:v>
          </c:tx>
          <c:spPr>
            <a:ln w="12700">
              <a:solidFill>
                <a:srgbClr val="FF00FF"/>
              </a:solidFill>
              <a:prstDash val="solid"/>
            </a:ln>
          </c:spPr>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98.734254632361896</c:v>
              </c:pt>
              <c:pt idx="1">
                <c:v>96.805997504949687</c:v>
              </c:pt>
              <c:pt idx="2">
                <c:v>102.20661935837447</c:v>
              </c:pt>
              <c:pt idx="3">
                <c:v>97.756014283615457</c:v>
              </c:pt>
              <c:pt idx="4">
                <c:v>97.277965910625369</c:v>
              </c:pt>
              <c:pt idx="5">
                <c:v>98.078468144164432</c:v>
              </c:pt>
              <c:pt idx="6">
                <c:v>97.632128878176687</c:v>
              </c:pt>
              <c:pt idx="7">
                <c:v>94.035556918262813</c:v>
              </c:pt>
              <c:pt idx="8">
                <c:v>98.401954566362079</c:v>
              </c:pt>
              <c:pt idx="9">
                <c:v>97.437938106904625</c:v>
              </c:pt>
              <c:pt idx="10">
                <c:v>97.034986488970532</c:v>
              </c:pt>
              <c:pt idx="11">
                <c:v>97.67117933713007</c:v>
              </c:pt>
              <c:pt idx="12">
                <c:v>96.580194648348765</c:v>
              </c:pt>
              <c:pt idx="13">
                <c:v>96.844923504539281</c:v>
              </c:pt>
              <c:pt idx="14">
                <c:v>102.32608822671645</c:v>
              </c:pt>
              <c:pt idx="15">
                <c:v>99.224302588068014</c:v>
              </c:pt>
              <c:pt idx="16">
                <c:v>99.198165160068996</c:v>
              </c:pt>
              <c:pt idx="17">
                <c:v>100.72152642718903</c:v>
              </c:pt>
              <c:pt idx="18">
                <c:v>97.186677867655675</c:v>
              </c:pt>
              <c:pt idx="19">
                <c:v>104.44112676771167</c:v>
              </c:pt>
              <c:pt idx="20">
                <c:v>100.63100263938374</c:v>
              </c:pt>
              <c:pt idx="21">
                <c:v>100.42984933223858</c:v>
              </c:pt>
              <c:pt idx="22">
                <c:v>100.71756334607014</c:v>
              </c:pt>
              <c:pt idx="23">
                <c:v>98.982560862757268</c:v>
              </c:pt>
              <c:pt idx="24">
                <c:v>101.50226914823118</c:v>
              </c:pt>
              <c:pt idx="25">
                <c:v>99.868225982454931</c:v>
              </c:pt>
              <c:pt idx="26">
                <c:v>98.011508287308658</c:v>
              </c:pt>
              <c:pt idx="27">
                <c:v>94.710177661079825</c:v>
              </c:pt>
              <c:pt idx="28">
                <c:v>95.180296863570561</c:v>
              </c:pt>
              <c:pt idx="29">
                <c:v>95.448008184361115</c:v>
              </c:pt>
              <c:pt idx="30">
                <c:v>96.41630374505101</c:v>
              </c:pt>
              <c:pt idx="31">
                <c:v>94.948335443757529</c:v>
              </c:pt>
              <c:pt idx="32">
                <c:v>94.850036481412474</c:v>
              </c:pt>
              <c:pt idx="33">
                <c:v>95.315246986656859</c:v>
              </c:pt>
              <c:pt idx="34">
                <c:v>95.85777894456497</c:v>
              </c:pt>
              <c:pt idx="35">
                <c:v>96.340539681514187</c:v>
              </c:pt>
              <c:pt idx="36">
                <c:v>93.905993371268565</c:v>
              </c:pt>
              <c:pt idx="37">
                <c:v>95.66851101652567</c:v>
              </c:pt>
              <c:pt idx="38">
                <c:v>96.220826000116404</c:v>
              </c:pt>
              <c:pt idx="39">
                <c:v>95.567243113240693</c:v>
              </c:pt>
              <c:pt idx="40">
                <c:v>94.840287086037804</c:v>
              </c:pt>
              <c:pt idx="41">
                <c:v>93.420149790682729</c:v>
              </c:pt>
              <c:pt idx="42">
                <c:v>94.280879215370391</c:v>
              </c:pt>
              <c:pt idx="43">
                <c:v>93.48597737574643</c:v>
              </c:pt>
              <c:pt idx="44">
                <c:v>93.480908780713946</c:v>
              </c:pt>
              <c:pt idx="45">
                <c:v>94.066415272453725</c:v>
              </c:pt>
              <c:pt idx="46">
                <c:v>92.459023444313274</c:v>
              </c:pt>
              <c:pt idx="47">
                <c:v>93.198368226193224</c:v>
              </c:pt>
              <c:pt idx="48">
                <c:v>92.261224071169408</c:v>
              </c:pt>
            </c:numLit>
          </c:val>
          <c:smooth val="0"/>
          <c:extLst>
            <c:ext xmlns:c16="http://schemas.microsoft.com/office/drawing/2014/chart" uri="{C3380CC4-5D6E-409C-BE32-E72D297353CC}">
              <c16:uniqueId val="{00000002-00FE-427F-85A5-2A10F3D524B4}"/>
            </c:ext>
          </c:extLst>
        </c:ser>
        <c:dLbls>
          <c:showLegendKey val="0"/>
          <c:showVal val="0"/>
          <c:showCatName val="0"/>
          <c:showSerName val="0"/>
          <c:showPercent val="0"/>
          <c:showBubbleSize val="0"/>
        </c:dLbls>
        <c:marker val="1"/>
        <c:smooth val="0"/>
        <c:axId val="479868232"/>
        <c:axId val="479869016"/>
      </c:lineChart>
      <c:dateAx>
        <c:axId val="47986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9016"/>
        <c:crosses val="autoZero"/>
        <c:auto val="0"/>
        <c:lblOffset val="100"/>
        <c:baseTimeUnit val="months"/>
        <c:majorUnit val="6"/>
        <c:majorTimeUnit val="months"/>
        <c:minorUnit val="1"/>
        <c:minorTimeUnit val="months"/>
      </c:dateAx>
      <c:valAx>
        <c:axId val="479869016"/>
        <c:scaling>
          <c:orientation val="minMax"/>
          <c:max val="1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823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111.35328584426796</c:v>
              </c:pt>
              <c:pt idx="1">
                <c:v>104.3937340668157</c:v>
              </c:pt>
              <c:pt idx="2">
                <c:v>111.50361648774219</c:v>
              </c:pt>
              <c:pt idx="3">
                <c:v>111.67463935686628</c:v>
              </c:pt>
              <c:pt idx="4">
                <c:v>107.10097246498786</c:v>
              </c:pt>
              <c:pt idx="5">
                <c:v>112.14005593983711</c:v>
              </c:pt>
              <c:pt idx="6">
                <c:v>106.88631295830913</c:v>
              </c:pt>
              <c:pt idx="7">
                <c:v>112.85641688664856</c:v>
              </c:pt>
              <c:pt idx="8">
                <c:v>112.53345581549112</c:v>
              </c:pt>
              <c:pt idx="9">
                <c:v>109.08417290475153</c:v>
              </c:pt>
              <c:pt idx="10">
                <c:v>109.4133295787514</c:v>
              </c:pt>
              <c:pt idx="11">
                <c:v>110.39542385684813</c:v>
              </c:pt>
              <c:pt idx="12">
                <c:v>106.97280887040093</c:v>
              </c:pt>
              <c:pt idx="13">
                <c:v>102.49162339205911</c:v>
              </c:pt>
              <c:pt idx="14">
                <c:v>119.87402160926901</c:v>
              </c:pt>
              <c:pt idx="15">
                <c:v>116.84854578165617</c:v>
              </c:pt>
              <c:pt idx="16">
                <c:v>113.26085295229676</c:v>
              </c:pt>
              <c:pt idx="17">
                <c:v>117.28768441171995</c:v>
              </c:pt>
              <c:pt idx="18">
                <c:v>120.18186029613634</c:v>
              </c:pt>
              <c:pt idx="19">
                <c:v>128.20841121603036</c:v>
              </c:pt>
              <c:pt idx="20">
                <c:v>118.88277133092338</c:v>
              </c:pt>
              <c:pt idx="21">
                <c:v>115.88349294582474</c:v>
              </c:pt>
              <c:pt idx="22">
                <c:v>121.63585221785007</c:v>
              </c:pt>
              <c:pt idx="23">
                <c:v>123.26398086223875</c:v>
              </c:pt>
              <c:pt idx="24">
                <c:v>128.4087397704792</c:v>
              </c:pt>
              <c:pt idx="25">
                <c:v>116.53445965211351</c:v>
              </c:pt>
              <c:pt idx="26">
                <c:v>117.23117820771209</c:v>
              </c:pt>
              <c:pt idx="27">
                <c:v>123.46935895179439</c:v>
              </c:pt>
              <c:pt idx="28">
                <c:v>123.52148911029501</c:v>
              </c:pt>
              <c:pt idx="29">
                <c:v>122.6190223997632</c:v>
              </c:pt>
              <c:pt idx="30">
                <c:v>122.22715841404867</c:v>
              </c:pt>
              <c:pt idx="31">
                <c:v>125.84990817080043</c:v>
              </c:pt>
              <c:pt idx="32">
                <c:v>120.27208659104251</c:v>
              </c:pt>
              <c:pt idx="33">
                <c:v>134.0600409501476</c:v>
              </c:pt>
              <c:pt idx="34">
                <c:v>131.06315579105834</c:v>
              </c:pt>
              <c:pt idx="35">
                <c:v>125.08407592985422</c:v>
              </c:pt>
              <c:pt idx="36">
                <c:v>124.44213105946812</c:v>
              </c:pt>
              <c:pt idx="37">
                <c:v>119.91639136598819</c:v>
              </c:pt>
              <c:pt idx="38">
                <c:v>126.50130403515827</c:v>
              </c:pt>
              <c:pt idx="39">
                <c:v>122.45594975285583</c:v>
              </c:pt>
              <c:pt idx="40">
                <c:v>130.18866889312534</c:v>
              </c:pt>
              <c:pt idx="41">
                <c:v>124.66633837942507</c:v>
              </c:pt>
              <c:pt idx="42">
                <c:v>125.93737355006276</c:v>
              </c:pt>
              <c:pt idx="43">
                <c:v>120.71043926129509</c:v>
              </c:pt>
              <c:pt idx="44">
                <c:v>125.17427283573448</c:v>
              </c:pt>
              <c:pt idx="45">
                <c:v>122.06994633253618</c:v>
              </c:pt>
              <c:pt idx="46">
                <c:v>121.86067445436717</c:v>
              </c:pt>
              <c:pt idx="47">
                <c:v>122.51061058576312</c:v>
              </c:pt>
              <c:pt idx="48">
                <c:v>118.13260414116978</c:v>
              </c:pt>
            </c:numLit>
          </c:val>
          <c:smooth val="0"/>
          <c:extLst>
            <c:ext xmlns:c16="http://schemas.microsoft.com/office/drawing/2014/chart" uri="{C3380CC4-5D6E-409C-BE32-E72D297353CC}">
              <c16:uniqueId val="{00000001-29E6-4628-AF32-C0919DA23EDF}"/>
            </c:ext>
          </c:extLst>
        </c:ser>
        <c:ser>
          <c:idx val="0"/>
          <c:order val="1"/>
          <c:tx>
            <c:v>"HORS COVID"</c:v>
          </c:tx>
          <c:spPr>
            <a:ln w="12700">
              <a:solidFill>
                <a:srgbClr val="FF00FF"/>
              </a:solidFill>
              <a:prstDash val="solid"/>
            </a:ln>
          </c:spPr>
          <c:cat>
            <c:numLit>
              <c:formatCode>General</c:formatCode>
              <c:ptCount val="49"/>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numLit>
          </c:cat>
          <c:val>
            <c:numLit>
              <c:formatCode>General</c:formatCode>
              <c:ptCount val="49"/>
              <c:pt idx="0">
                <c:v>109.17656370840014</c:v>
              </c:pt>
              <c:pt idx="1">
                <c:v>106.1329709418721</c:v>
              </c:pt>
              <c:pt idx="2">
                <c:v>111.46476835240107</c:v>
              </c:pt>
              <c:pt idx="3">
                <c:v>110.05973982149048</c:v>
              </c:pt>
              <c:pt idx="4">
                <c:v>107.37961074884656</c:v>
              </c:pt>
              <c:pt idx="5">
                <c:v>110.60301767485434</c:v>
              </c:pt>
              <c:pt idx="6">
                <c:v>109.81659643253026</c:v>
              </c:pt>
              <c:pt idx="7">
                <c:v>107.86822117560438</c:v>
              </c:pt>
              <c:pt idx="8">
                <c:v>111.9620740050171</c:v>
              </c:pt>
              <c:pt idx="9">
                <c:v>109.74927635962712</c:v>
              </c:pt>
              <c:pt idx="10">
                <c:v>110.58005280009333</c:v>
              </c:pt>
              <c:pt idx="11">
                <c:v>110.52236244905136</c:v>
              </c:pt>
              <c:pt idx="12">
                <c:v>109.24383400239066</c:v>
              </c:pt>
              <c:pt idx="13">
                <c:v>109.25741015276422</c:v>
              </c:pt>
              <c:pt idx="14">
                <c:v>113.7745594419775</c:v>
              </c:pt>
              <c:pt idx="15">
                <c:v>113.55613771092064</c:v>
              </c:pt>
              <c:pt idx="16">
                <c:v>116.0503368025187</c:v>
              </c:pt>
              <c:pt idx="17">
                <c:v>118.14242152078236</c:v>
              </c:pt>
              <c:pt idx="18">
                <c:v>115.87053962286886</c:v>
              </c:pt>
              <c:pt idx="19">
                <c:v>121.79069225351245</c:v>
              </c:pt>
              <c:pt idx="20">
                <c:v>118.9526322231919</c:v>
              </c:pt>
              <c:pt idx="21">
                <c:v>115.19789116218465</c:v>
              </c:pt>
              <c:pt idx="22">
                <c:v>117.95021589561291</c:v>
              </c:pt>
              <c:pt idx="23">
                <c:v>116.88861902642034</c:v>
              </c:pt>
              <c:pt idx="24">
                <c:v>120.70608536597265</c:v>
              </c:pt>
              <c:pt idx="25">
                <c:v>118.28990630496794</c:v>
              </c:pt>
              <c:pt idx="26">
                <c:v>119.00221718141384</c:v>
              </c:pt>
              <c:pt idx="27">
                <c:v>116.00862650380439</c:v>
              </c:pt>
              <c:pt idx="28">
                <c:v>117.27419953908311</c:v>
              </c:pt>
              <c:pt idx="29">
                <c:v>117.25834178808554</c:v>
              </c:pt>
              <c:pt idx="30">
                <c:v>119.76352278332382</c:v>
              </c:pt>
              <c:pt idx="31">
                <c:v>115.43953447062421</c:v>
              </c:pt>
              <c:pt idx="32">
                <c:v>117.97409862227788</c:v>
              </c:pt>
              <c:pt idx="33">
                <c:v>120.2859813743848</c:v>
              </c:pt>
              <c:pt idx="34">
                <c:v>118.28727816531428</c:v>
              </c:pt>
              <c:pt idx="35">
                <c:v>120.309137719804</c:v>
              </c:pt>
              <c:pt idx="36">
                <c:v>116.86560122183471</c:v>
              </c:pt>
              <c:pt idx="37">
                <c:v>120.35783795249486</c:v>
              </c:pt>
              <c:pt idx="38">
                <c:v>122.11408563647194</c:v>
              </c:pt>
              <c:pt idx="39">
                <c:v>121.62547599084814</c:v>
              </c:pt>
              <c:pt idx="40">
                <c:v>120.94745236382968</c:v>
              </c:pt>
              <c:pt idx="41">
                <c:v>121.50574538697548</c:v>
              </c:pt>
              <c:pt idx="42">
                <c:v>121.28300313347675</c:v>
              </c:pt>
              <c:pt idx="43">
                <c:v>119.63092926260698</c:v>
              </c:pt>
              <c:pt idx="44">
                <c:v>121.21779450501988</c:v>
              </c:pt>
              <c:pt idx="45">
                <c:v>122.03346717265748</c:v>
              </c:pt>
              <c:pt idx="46">
                <c:v>121.98037180034443</c:v>
              </c:pt>
              <c:pt idx="47">
                <c:v>122.56589208051383</c:v>
              </c:pt>
              <c:pt idx="48">
                <c:v>121.29185128769784</c:v>
              </c:pt>
            </c:numLit>
          </c:val>
          <c:smooth val="0"/>
          <c:extLst>
            <c:ext xmlns:c16="http://schemas.microsoft.com/office/drawing/2014/chart" uri="{C3380CC4-5D6E-409C-BE32-E72D297353CC}">
              <c16:uniqueId val="{00000002-29E6-4628-AF32-C0919DA23EDF}"/>
            </c:ext>
          </c:extLst>
        </c:ser>
        <c:dLbls>
          <c:showLegendKey val="0"/>
          <c:showVal val="0"/>
          <c:showCatName val="0"/>
          <c:showSerName val="0"/>
          <c:showPercent val="0"/>
          <c:showBubbleSize val="0"/>
        </c:dLbls>
        <c:marker val="1"/>
        <c:smooth val="0"/>
        <c:axId val="479870192"/>
        <c:axId val="479867056"/>
      </c:lineChart>
      <c:dateAx>
        <c:axId val="4798701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7056"/>
        <c:crosses val="autoZero"/>
        <c:auto val="0"/>
        <c:lblOffset val="100"/>
        <c:baseTimeUnit val="months"/>
        <c:majorUnit val="6"/>
        <c:majorTimeUnit val="months"/>
        <c:minorUnit val="1"/>
        <c:minorTimeUnit val="months"/>
      </c:dateAx>
      <c:valAx>
        <c:axId val="479867056"/>
        <c:scaling>
          <c:orientation val="minMax"/>
          <c:min val="10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7019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9525</xdr:rowOff>
    </xdr:from>
    <xdr:to>
      <xdr:col>8</xdr:col>
      <xdr:colOff>0</xdr:colOff>
      <xdr:row>17</xdr:row>
      <xdr:rowOff>128025</xdr:rowOff>
    </xdr:to>
    <xdr:graphicFrame macro="">
      <xdr:nvGraphicFramePr>
        <xdr:cNvPr id="2" name="Graphique 26">
          <a:extLst>
            <a:ext uri="{FF2B5EF4-FFF2-40B4-BE49-F238E27FC236}">
              <a16:creationId xmlns:a16="http://schemas.microsoft.com/office/drawing/2014/main" id="{1B3C077A-74F3-45B3-83B7-544EC4E568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9525</xdr:rowOff>
    </xdr:from>
    <xdr:to>
      <xdr:col>11</xdr:col>
      <xdr:colOff>885375</xdr:colOff>
      <xdr:row>17</xdr:row>
      <xdr:rowOff>128025</xdr:rowOff>
    </xdr:to>
    <xdr:graphicFrame macro="">
      <xdr:nvGraphicFramePr>
        <xdr:cNvPr id="3" name="Graphique 42">
          <a:extLst>
            <a:ext uri="{FF2B5EF4-FFF2-40B4-BE49-F238E27FC236}">
              <a16:creationId xmlns:a16="http://schemas.microsoft.com/office/drawing/2014/main" id="{0E1EEBE5-40CF-4663-B1F5-E4877EE8DA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xdr:row>
      <xdr:rowOff>9525</xdr:rowOff>
    </xdr:from>
    <xdr:to>
      <xdr:col>3</xdr:col>
      <xdr:colOff>885375</xdr:colOff>
      <xdr:row>17</xdr:row>
      <xdr:rowOff>128025</xdr:rowOff>
    </xdr:to>
    <xdr:graphicFrame macro="">
      <xdr:nvGraphicFramePr>
        <xdr:cNvPr id="4" name="Graphique 3">
          <a:extLst>
            <a:ext uri="{FF2B5EF4-FFF2-40B4-BE49-F238E27FC236}">
              <a16:creationId xmlns:a16="http://schemas.microsoft.com/office/drawing/2014/main" id="{EDFBF1CD-7B61-4714-A2D6-4BA9362D56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9525</xdr:rowOff>
    </xdr:from>
    <xdr:to>
      <xdr:col>3</xdr:col>
      <xdr:colOff>885375</xdr:colOff>
      <xdr:row>32</xdr:row>
      <xdr:rowOff>128025</xdr:rowOff>
    </xdr:to>
    <xdr:graphicFrame macro="">
      <xdr:nvGraphicFramePr>
        <xdr:cNvPr id="5" name="Graphique 3">
          <a:extLst>
            <a:ext uri="{FF2B5EF4-FFF2-40B4-BE49-F238E27FC236}">
              <a16:creationId xmlns:a16="http://schemas.microsoft.com/office/drawing/2014/main" id="{EBF506DE-A0F7-4E2B-8B5F-7C161F6B56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19</xdr:row>
      <xdr:rowOff>9525</xdr:rowOff>
    </xdr:from>
    <xdr:to>
      <xdr:col>8</xdr:col>
      <xdr:colOff>0</xdr:colOff>
      <xdr:row>32</xdr:row>
      <xdr:rowOff>128025</xdr:rowOff>
    </xdr:to>
    <xdr:graphicFrame macro="">
      <xdr:nvGraphicFramePr>
        <xdr:cNvPr id="6" name="Graphique 26">
          <a:extLst>
            <a:ext uri="{FF2B5EF4-FFF2-40B4-BE49-F238E27FC236}">
              <a16:creationId xmlns:a16="http://schemas.microsoft.com/office/drawing/2014/main" id="{7377C5FD-08AA-4317-9422-79C39E8FD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19</xdr:row>
      <xdr:rowOff>9525</xdr:rowOff>
    </xdr:from>
    <xdr:to>
      <xdr:col>11</xdr:col>
      <xdr:colOff>885375</xdr:colOff>
      <xdr:row>32</xdr:row>
      <xdr:rowOff>128025</xdr:rowOff>
    </xdr:to>
    <xdr:graphicFrame macro="">
      <xdr:nvGraphicFramePr>
        <xdr:cNvPr id="7" name="Graphique 42">
          <a:extLst>
            <a:ext uri="{FF2B5EF4-FFF2-40B4-BE49-F238E27FC236}">
              <a16:creationId xmlns:a16="http://schemas.microsoft.com/office/drawing/2014/main" id="{08A2BA47-D40D-4FF2-B8BF-27CC29ADC9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79</xdr:row>
      <xdr:rowOff>9525</xdr:rowOff>
    </xdr:from>
    <xdr:to>
      <xdr:col>3</xdr:col>
      <xdr:colOff>885375</xdr:colOff>
      <xdr:row>92</xdr:row>
      <xdr:rowOff>128025</xdr:rowOff>
    </xdr:to>
    <xdr:graphicFrame macro="">
      <xdr:nvGraphicFramePr>
        <xdr:cNvPr id="8" name="Graphique 3">
          <a:extLst>
            <a:ext uri="{FF2B5EF4-FFF2-40B4-BE49-F238E27FC236}">
              <a16:creationId xmlns:a16="http://schemas.microsoft.com/office/drawing/2014/main" id="{2DAFA20F-5F8F-486F-A815-C38D1832BC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79</xdr:row>
      <xdr:rowOff>9525</xdr:rowOff>
    </xdr:from>
    <xdr:to>
      <xdr:col>8</xdr:col>
      <xdr:colOff>0</xdr:colOff>
      <xdr:row>92</xdr:row>
      <xdr:rowOff>128025</xdr:rowOff>
    </xdr:to>
    <xdr:graphicFrame macro="">
      <xdr:nvGraphicFramePr>
        <xdr:cNvPr id="9" name="Graphique 26">
          <a:extLst>
            <a:ext uri="{FF2B5EF4-FFF2-40B4-BE49-F238E27FC236}">
              <a16:creationId xmlns:a16="http://schemas.microsoft.com/office/drawing/2014/main" id="{6B7DA838-5653-4FC3-A81B-B4F0BB76EB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79</xdr:row>
      <xdr:rowOff>9525</xdr:rowOff>
    </xdr:from>
    <xdr:to>
      <xdr:col>11</xdr:col>
      <xdr:colOff>885375</xdr:colOff>
      <xdr:row>92</xdr:row>
      <xdr:rowOff>128025</xdr:rowOff>
    </xdr:to>
    <xdr:graphicFrame macro="">
      <xdr:nvGraphicFramePr>
        <xdr:cNvPr id="10" name="Graphique 42">
          <a:extLst>
            <a:ext uri="{FF2B5EF4-FFF2-40B4-BE49-F238E27FC236}">
              <a16:creationId xmlns:a16="http://schemas.microsoft.com/office/drawing/2014/main" id="{0347D675-4A21-4D89-A77D-B9FCB577B9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94</xdr:row>
      <xdr:rowOff>9525</xdr:rowOff>
    </xdr:from>
    <xdr:to>
      <xdr:col>3</xdr:col>
      <xdr:colOff>885375</xdr:colOff>
      <xdr:row>107</xdr:row>
      <xdr:rowOff>128025</xdr:rowOff>
    </xdr:to>
    <xdr:graphicFrame macro="">
      <xdr:nvGraphicFramePr>
        <xdr:cNvPr id="11" name="Graphique 3">
          <a:extLst>
            <a:ext uri="{FF2B5EF4-FFF2-40B4-BE49-F238E27FC236}">
              <a16:creationId xmlns:a16="http://schemas.microsoft.com/office/drawing/2014/main" id="{EFA02D67-818F-4C15-96CA-1E8A455CC1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94</xdr:row>
      <xdr:rowOff>9525</xdr:rowOff>
    </xdr:from>
    <xdr:to>
      <xdr:col>8</xdr:col>
      <xdr:colOff>0</xdr:colOff>
      <xdr:row>107</xdr:row>
      <xdr:rowOff>128025</xdr:rowOff>
    </xdr:to>
    <xdr:graphicFrame macro="">
      <xdr:nvGraphicFramePr>
        <xdr:cNvPr id="12" name="Graphique 26">
          <a:extLst>
            <a:ext uri="{FF2B5EF4-FFF2-40B4-BE49-F238E27FC236}">
              <a16:creationId xmlns:a16="http://schemas.microsoft.com/office/drawing/2014/main" id="{4A16083D-DFB1-4585-9974-03B46E7E44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94</xdr:row>
      <xdr:rowOff>9525</xdr:rowOff>
    </xdr:from>
    <xdr:to>
      <xdr:col>11</xdr:col>
      <xdr:colOff>885375</xdr:colOff>
      <xdr:row>107</xdr:row>
      <xdr:rowOff>128025</xdr:rowOff>
    </xdr:to>
    <xdr:graphicFrame macro="">
      <xdr:nvGraphicFramePr>
        <xdr:cNvPr id="13" name="Graphique 42">
          <a:extLst>
            <a:ext uri="{FF2B5EF4-FFF2-40B4-BE49-F238E27FC236}">
              <a16:creationId xmlns:a16="http://schemas.microsoft.com/office/drawing/2014/main" id="{5A1B6BD0-C07A-4ABB-8919-92E3BD140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124</xdr:row>
      <xdr:rowOff>9525</xdr:rowOff>
    </xdr:from>
    <xdr:to>
      <xdr:col>3</xdr:col>
      <xdr:colOff>885375</xdr:colOff>
      <xdr:row>137</xdr:row>
      <xdr:rowOff>128025</xdr:rowOff>
    </xdr:to>
    <xdr:graphicFrame macro="">
      <xdr:nvGraphicFramePr>
        <xdr:cNvPr id="14" name="Graphique 3">
          <a:extLst>
            <a:ext uri="{FF2B5EF4-FFF2-40B4-BE49-F238E27FC236}">
              <a16:creationId xmlns:a16="http://schemas.microsoft.com/office/drawing/2014/main" id="{4695392E-8657-4389-939B-CCE52D4D1D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124</xdr:row>
      <xdr:rowOff>9525</xdr:rowOff>
    </xdr:from>
    <xdr:to>
      <xdr:col>8</xdr:col>
      <xdr:colOff>0</xdr:colOff>
      <xdr:row>137</xdr:row>
      <xdr:rowOff>128025</xdr:rowOff>
    </xdr:to>
    <xdr:graphicFrame macro="">
      <xdr:nvGraphicFramePr>
        <xdr:cNvPr id="15" name="Graphique 26">
          <a:extLst>
            <a:ext uri="{FF2B5EF4-FFF2-40B4-BE49-F238E27FC236}">
              <a16:creationId xmlns:a16="http://schemas.microsoft.com/office/drawing/2014/main" id="{E1777690-120C-4291-85E7-9E0F883A8C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124</xdr:row>
      <xdr:rowOff>9525</xdr:rowOff>
    </xdr:from>
    <xdr:to>
      <xdr:col>11</xdr:col>
      <xdr:colOff>885375</xdr:colOff>
      <xdr:row>137</xdr:row>
      <xdr:rowOff>128025</xdr:rowOff>
    </xdr:to>
    <xdr:graphicFrame macro="">
      <xdr:nvGraphicFramePr>
        <xdr:cNvPr id="16" name="Graphique 42">
          <a:extLst>
            <a:ext uri="{FF2B5EF4-FFF2-40B4-BE49-F238E27FC236}">
              <a16:creationId xmlns:a16="http://schemas.microsoft.com/office/drawing/2014/main" id="{14032DBF-C611-4DA7-816A-0D813DDBB4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154</xdr:row>
      <xdr:rowOff>9525</xdr:rowOff>
    </xdr:from>
    <xdr:to>
      <xdr:col>3</xdr:col>
      <xdr:colOff>885375</xdr:colOff>
      <xdr:row>167</xdr:row>
      <xdr:rowOff>128025</xdr:rowOff>
    </xdr:to>
    <xdr:graphicFrame macro="">
      <xdr:nvGraphicFramePr>
        <xdr:cNvPr id="17" name="Graphique 3">
          <a:extLst>
            <a:ext uri="{FF2B5EF4-FFF2-40B4-BE49-F238E27FC236}">
              <a16:creationId xmlns:a16="http://schemas.microsoft.com/office/drawing/2014/main" id="{CBE6A379-61C2-4069-B5F9-8FF09AAAAF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154</xdr:row>
      <xdr:rowOff>9525</xdr:rowOff>
    </xdr:from>
    <xdr:to>
      <xdr:col>8</xdr:col>
      <xdr:colOff>0</xdr:colOff>
      <xdr:row>167</xdr:row>
      <xdr:rowOff>128025</xdr:rowOff>
    </xdr:to>
    <xdr:graphicFrame macro="">
      <xdr:nvGraphicFramePr>
        <xdr:cNvPr id="18" name="Graphique 17">
          <a:extLst>
            <a:ext uri="{FF2B5EF4-FFF2-40B4-BE49-F238E27FC236}">
              <a16:creationId xmlns:a16="http://schemas.microsoft.com/office/drawing/2014/main" id="{F18E78C8-4844-4C02-A858-E02CF69AA3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154</xdr:row>
      <xdr:rowOff>9525</xdr:rowOff>
    </xdr:from>
    <xdr:to>
      <xdr:col>11</xdr:col>
      <xdr:colOff>875850</xdr:colOff>
      <xdr:row>167</xdr:row>
      <xdr:rowOff>128025</xdr:rowOff>
    </xdr:to>
    <xdr:graphicFrame macro="">
      <xdr:nvGraphicFramePr>
        <xdr:cNvPr id="19" name="Graphique 42">
          <a:extLst>
            <a:ext uri="{FF2B5EF4-FFF2-40B4-BE49-F238E27FC236}">
              <a16:creationId xmlns:a16="http://schemas.microsoft.com/office/drawing/2014/main" id="{02B7B2D1-DBA5-451B-AF5E-6963557005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183</xdr:row>
      <xdr:rowOff>9525</xdr:rowOff>
    </xdr:from>
    <xdr:to>
      <xdr:col>3</xdr:col>
      <xdr:colOff>885375</xdr:colOff>
      <xdr:row>196</xdr:row>
      <xdr:rowOff>128025</xdr:rowOff>
    </xdr:to>
    <xdr:graphicFrame macro="">
      <xdr:nvGraphicFramePr>
        <xdr:cNvPr id="20" name="Graphique 3">
          <a:extLst>
            <a:ext uri="{FF2B5EF4-FFF2-40B4-BE49-F238E27FC236}">
              <a16:creationId xmlns:a16="http://schemas.microsoft.com/office/drawing/2014/main" id="{07E3A79B-F31D-432E-8DFB-8DF754AEA4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183</xdr:row>
      <xdr:rowOff>9525</xdr:rowOff>
    </xdr:from>
    <xdr:to>
      <xdr:col>8</xdr:col>
      <xdr:colOff>0</xdr:colOff>
      <xdr:row>196</xdr:row>
      <xdr:rowOff>128025</xdr:rowOff>
    </xdr:to>
    <xdr:graphicFrame macro="">
      <xdr:nvGraphicFramePr>
        <xdr:cNvPr id="21" name="Graphique 26">
          <a:extLst>
            <a:ext uri="{FF2B5EF4-FFF2-40B4-BE49-F238E27FC236}">
              <a16:creationId xmlns:a16="http://schemas.microsoft.com/office/drawing/2014/main" id="{C47CBDCE-968A-49DF-BE0B-1477AB235E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183</xdr:row>
      <xdr:rowOff>9525</xdr:rowOff>
    </xdr:from>
    <xdr:to>
      <xdr:col>11</xdr:col>
      <xdr:colOff>885375</xdr:colOff>
      <xdr:row>196</xdr:row>
      <xdr:rowOff>128025</xdr:rowOff>
    </xdr:to>
    <xdr:graphicFrame macro="">
      <xdr:nvGraphicFramePr>
        <xdr:cNvPr id="22" name="Graphique 42">
          <a:extLst>
            <a:ext uri="{FF2B5EF4-FFF2-40B4-BE49-F238E27FC236}">
              <a16:creationId xmlns:a16="http://schemas.microsoft.com/office/drawing/2014/main" id="{07D92436-2DF4-46A5-8DA5-C03A139EEF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895350</xdr:colOff>
      <xdr:row>34</xdr:row>
      <xdr:rowOff>19050</xdr:rowOff>
    </xdr:from>
    <xdr:to>
      <xdr:col>8</xdr:col>
      <xdr:colOff>0</xdr:colOff>
      <xdr:row>48</xdr:row>
      <xdr:rowOff>0</xdr:rowOff>
    </xdr:to>
    <xdr:graphicFrame macro="">
      <xdr:nvGraphicFramePr>
        <xdr:cNvPr id="23" name="Graphique 26">
          <a:extLst>
            <a:ext uri="{FF2B5EF4-FFF2-40B4-BE49-F238E27FC236}">
              <a16:creationId xmlns:a16="http://schemas.microsoft.com/office/drawing/2014/main" id="{342A87BE-3B35-43D2-99D5-0C5276E4BE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0</xdr:colOff>
      <xdr:row>34</xdr:row>
      <xdr:rowOff>28575</xdr:rowOff>
    </xdr:from>
    <xdr:to>
      <xdr:col>11</xdr:col>
      <xdr:colOff>895350</xdr:colOff>
      <xdr:row>48</xdr:row>
      <xdr:rowOff>0</xdr:rowOff>
    </xdr:to>
    <xdr:graphicFrame macro="">
      <xdr:nvGraphicFramePr>
        <xdr:cNvPr id="24" name="Graphique 42">
          <a:extLst>
            <a:ext uri="{FF2B5EF4-FFF2-40B4-BE49-F238E27FC236}">
              <a16:creationId xmlns:a16="http://schemas.microsoft.com/office/drawing/2014/main" id="{9C73B170-0D13-4071-915A-59AAFB354A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47626</xdr:colOff>
      <xdr:row>34</xdr:row>
      <xdr:rowOff>19050</xdr:rowOff>
    </xdr:from>
    <xdr:to>
      <xdr:col>3</xdr:col>
      <xdr:colOff>876301</xdr:colOff>
      <xdr:row>48</xdr:row>
      <xdr:rowOff>0</xdr:rowOff>
    </xdr:to>
    <xdr:graphicFrame macro="">
      <xdr:nvGraphicFramePr>
        <xdr:cNvPr id="25" name="Graphique 3">
          <a:extLst>
            <a:ext uri="{FF2B5EF4-FFF2-40B4-BE49-F238E27FC236}">
              <a16:creationId xmlns:a16="http://schemas.microsoft.com/office/drawing/2014/main" id="{EFC6221C-716E-4111-8E8C-77F9E56E80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866776</xdr:colOff>
      <xdr:row>49</xdr:row>
      <xdr:rowOff>0</xdr:rowOff>
    </xdr:from>
    <xdr:to>
      <xdr:col>8</xdr:col>
      <xdr:colOff>0</xdr:colOff>
      <xdr:row>62</xdr:row>
      <xdr:rowOff>118500</xdr:rowOff>
    </xdr:to>
    <xdr:graphicFrame macro="">
      <xdr:nvGraphicFramePr>
        <xdr:cNvPr id="26" name="Graphique 26">
          <a:extLst>
            <a:ext uri="{FF2B5EF4-FFF2-40B4-BE49-F238E27FC236}">
              <a16:creationId xmlns:a16="http://schemas.microsoft.com/office/drawing/2014/main" id="{1CF13898-0FE9-44C4-B501-7FDA5759EBB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0</xdr:colOff>
      <xdr:row>49</xdr:row>
      <xdr:rowOff>0</xdr:rowOff>
    </xdr:from>
    <xdr:to>
      <xdr:col>11</xdr:col>
      <xdr:colOff>877187</xdr:colOff>
      <xdr:row>62</xdr:row>
      <xdr:rowOff>118500</xdr:rowOff>
    </xdr:to>
    <xdr:graphicFrame macro="">
      <xdr:nvGraphicFramePr>
        <xdr:cNvPr id="27" name="Graphique 26">
          <a:extLst>
            <a:ext uri="{FF2B5EF4-FFF2-40B4-BE49-F238E27FC236}">
              <a16:creationId xmlns:a16="http://schemas.microsoft.com/office/drawing/2014/main" id="{2686E65A-425F-4FD0-838C-92D70F3DF05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1</xdr:colOff>
      <xdr:row>49</xdr:row>
      <xdr:rowOff>0</xdr:rowOff>
    </xdr:from>
    <xdr:to>
      <xdr:col>3</xdr:col>
      <xdr:colOff>866775</xdr:colOff>
      <xdr:row>62</xdr:row>
      <xdr:rowOff>118500</xdr:rowOff>
    </xdr:to>
    <xdr:graphicFrame macro="">
      <xdr:nvGraphicFramePr>
        <xdr:cNvPr id="28" name="Graphique 27">
          <a:extLst>
            <a:ext uri="{FF2B5EF4-FFF2-40B4-BE49-F238E27FC236}">
              <a16:creationId xmlns:a16="http://schemas.microsoft.com/office/drawing/2014/main" id="{10764981-88C6-4E49-AEB8-0DD7D3F2382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47625</xdr:colOff>
      <xdr:row>64</xdr:row>
      <xdr:rowOff>9525</xdr:rowOff>
    </xdr:from>
    <xdr:to>
      <xdr:col>8</xdr:col>
      <xdr:colOff>0</xdr:colOff>
      <xdr:row>78</xdr:row>
      <xdr:rowOff>0</xdr:rowOff>
    </xdr:to>
    <xdr:graphicFrame macro="">
      <xdr:nvGraphicFramePr>
        <xdr:cNvPr id="29" name="Graphique 26">
          <a:extLst>
            <a:ext uri="{FF2B5EF4-FFF2-40B4-BE49-F238E27FC236}">
              <a16:creationId xmlns:a16="http://schemas.microsoft.com/office/drawing/2014/main" id="{D42060C1-4D9A-4878-8582-C58535093D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0</xdr:colOff>
      <xdr:row>64</xdr:row>
      <xdr:rowOff>9525</xdr:rowOff>
    </xdr:from>
    <xdr:to>
      <xdr:col>11</xdr:col>
      <xdr:colOff>901212</xdr:colOff>
      <xdr:row>78</xdr:row>
      <xdr:rowOff>0</xdr:rowOff>
    </xdr:to>
    <xdr:graphicFrame macro="">
      <xdr:nvGraphicFramePr>
        <xdr:cNvPr id="30" name="Graphique 42">
          <a:extLst>
            <a:ext uri="{FF2B5EF4-FFF2-40B4-BE49-F238E27FC236}">
              <a16:creationId xmlns:a16="http://schemas.microsoft.com/office/drawing/2014/main" id="{9E313AD2-B73B-4191-9522-96048BDD2B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14287</xdr:colOff>
      <xdr:row>64</xdr:row>
      <xdr:rowOff>9525</xdr:rowOff>
    </xdr:from>
    <xdr:to>
      <xdr:col>3</xdr:col>
      <xdr:colOff>857250</xdr:colOff>
      <xdr:row>78</xdr:row>
      <xdr:rowOff>0</xdr:rowOff>
    </xdr:to>
    <xdr:graphicFrame macro="">
      <xdr:nvGraphicFramePr>
        <xdr:cNvPr id="31" name="Graphique 3">
          <a:extLst>
            <a:ext uri="{FF2B5EF4-FFF2-40B4-BE49-F238E27FC236}">
              <a16:creationId xmlns:a16="http://schemas.microsoft.com/office/drawing/2014/main" id="{4D145E0F-1286-43E8-8D87-C593AD9AC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1</xdr:colOff>
      <xdr:row>109</xdr:row>
      <xdr:rowOff>0</xdr:rowOff>
    </xdr:from>
    <xdr:to>
      <xdr:col>8</xdr:col>
      <xdr:colOff>0</xdr:colOff>
      <xdr:row>122</xdr:row>
      <xdr:rowOff>118500</xdr:rowOff>
    </xdr:to>
    <xdr:graphicFrame macro="">
      <xdr:nvGraphicFramePr>
        <xdr:cNvPr id="32" name="Graphique 26">
          <a:extLst>
            <a:ext uri="{FF2B5EF4-FFF2-40B4-BE49-F238E27FC236}">
              <a16:creationId xmlns:a16="http://schemas.microsoft.com/office/drawing/2014/main" id="{4AA84927-BA7C-4D42-BC7F-7CFEED00A73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xdr:col>
      <xdr:colOff>904874</xdr:colOff>
      <xdr:row>109</xdr:row>
      <xdr:rowOff>0</xdr:rowOff>
    </xdr:from>
    <xdr:to>
      <xdr:col>11</xdr:col>
      <xdr:colOff>886558</xdr:colOff>
      <xdr:row>122</xdr:row>
      <xdr:rowOff>118500</xdr:rowOff>
    </xdr:to>
    <xdr:graphicFrame macro="">
      <xdr:nvGraphicFramePr>
        <xdr:cNvPr id="33" name="Graphique 42">
          <a:extLst>
            <a:ext uri="{FF2B5EF4-FFF2-40B4-BE49-F238E27FC236}">
              <a16:creationId xmlns:a16="http://schemas.microsoft.com/office/drawing/2014/main" id="{7EFACA25-4DDE-4C02-9A43-38ED1A5DA44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1</xdr:colOff>
      <xdr:row>109</xdr:row>
      <xdr:rowOff>0</xdr:rowOff>
    </xdr:from>
    <xdr:to>
      <xdr:col>4</xdr:col>
      <xdr:colOff>0</xdr:colOff>
      <xdr:row>122</xdr:row>
      <xdr:rowOff>118500</xdr:rowOff>
    </xdr:to>
    <xdr:graphicFrame macro="">
      <xdr:nvGraphicFramePr>
        <xdr:cNvPr id="34" name="Graphique 33">
          <a:extLst>
            <a:ext uri="{FF2B5EF4-FFF2-40B4-BE49-F238E27FC236}">
              <a16:creationId xmlns:a16="http://schemas.microsoft.com/office/drawing/2014/main" id="{D929A1F6-D891-4DB3-AA9E-C574CC5FC19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xdr:col>
      <xdr:colOff>1</xdr:colOff>
      <xdr:row>139</xdr:row>
      <xdr:rowOff>0</xdr:rowOff>
    </xdr:from>
    <xdr:to>
      <xdr:col>8</xdr:col>
      <xdr:colOff>0</xdr:colOff>
      <xdr:row>152</xdr:row>
      <xdr:rowOff>118500</xdr:rowOff>
    </xdr:to>
    <xdr:graphicFrame macro="">
      <xdr:nvGraphicFramePr>
        <xdr:cNvPr id="35" name="Graphique 26">
          <a:extLst>
            <a:ext uri="{FF2B5EF4-FFF2-40B4-BE49-F238E27FC236}">
              <a16:creationId xmlns:a16="http://schemas.microsoft.com/office/drawing/2014/main" id="{58083164-DC69-4F15-9299-A009C66E0CB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xdr:col>
      <xdr:colOff>0</xdr:colOff>
      <xdr:row>139</xdr:row>
      <xdr:rowOff>0</xdr:rowOff>
    </xdr:from>
    <xdr:to>
      <xdr:col>11</xdr:col>
      <xdr:colOff>877187</xdr:colOff>
      <xdr:row>152</xdr:row>
      <xdr:rowOff>118500</xdr:rowOff>
    </xdr:to>
    <xdr:graphicFrame macro="">
      <xdr:nvGraphicFramePr>
        <xdr:cNvPr id="36" name="Graphique 42">
          <a:extLst>
            <a:ext uri="{FF2B5EF4-FFF2-40B4-BE49-F238E27FC236}">
              <a16:creationId xmlns:a16="http://schemas.microsoft.com/office/drawing/2014/main" id="{B17BF899-77F2-4408-B93B-CF1C61F101B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1</xdr:colOff>
      <xdr:row>139</xdr:row>
      <xdr:rowOff>0</xdr:rowOff>
    </xdr:from>
    <xdr:to>
      <xdr:col>4</xdr:col>
      <xdr:colOff>0</xdr:colOff>
      <xdr:row>152</xdr:row>
      <xdr:rowOff>118500</xdr:rowOff>
    </xdr:to>
    <xdr:graphicFrame macro="">
      <xdr:nvGraphicFramePr>
        <xdr:cNvPr id="37" name="Graphique 3">
          <a:extLst>
            <a:ext uri="{FF2B5EF4-FFF2-40B4-BE49-F238E27FC236}">
              <a16:creationId xmlns:a16="http://schemas.microsoft.com/office/drawing/2014/main" id="{02D4615E-B867-4536-AFF1-5B6413FBC5E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4</xdr:col>
      <xdr:colOff>1</xdr:colOff>
      <xdr:row>169</xdr:row>
      <xdr:rowOff>0</xdr:rowOff>
    </xdr:from>
    <xdr:to>
      <xdr:col>8</xdr:col>
      <xdr:colOff>0</xdr:colOff>
      <xdr:row>181</xdr:row>
      <xdr:rowOff>118500</xdr:rowOff>
    </xdr:to>
    <xdr:graphicFrame macro="">
      <xdr:nvGraphicFramePr>
        <xdr:cNvPr id="38" name="Graphique 26">
          <a:extLst>
            <a:ext uri="{FF2B5EF4-FFF2-40B4-BE49-F238E27FC236}">
              <a16:creationId xmlns:a16="http://schemas.microsoft.com/office/drawing/2014/main" id="{6872CC06-74F4-4344-AC1B-CF54AD4A4CD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8</xdr:col>
      <xdr:colOff>0</xdr:colOff>
      <xdr:row>169</xdr:row>
      <xdr:rowOff>0</xdr:rowOff>
    </xdr:from>
    <xdr:to>
      <xdr:col>11</xdr:col>
      <xdr:colOff>908538</xdr:colOff>
      <xdr:row>181</xdr:row>
      <xdr:rowOff>118500</xdr:rowOff>
    </xdr:to>
    <xdr:graphicFrame macro="">
      <xdr:nvGraphicFramePr>
        <xdr:cNvPr id="39" name="Graphique 42">
          <a:extLst>
            <a:ext uri="{FF2B5EF4-FFF2-40B4-BE49-F238E27FC236}">
              <a16:creationId xmlns:a16="http://schemas.microsoft.com/office/drawing/2014/main" id="{E1072A01-7A41-461D-B832-F85A72F1F6D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xdr:colOff>
      <xdr:row>169</xdr:row>
      <xdr:rowOff>0</xdr:rowOff>
    </xdr:from>
    <xdr:to>
      <xdr:col>4</xdr:col>
      <xdr:colOff>0</xdr:colOff>
      <xdr:row>181</xdr:row>
      <xdr:rowOff>118500</xdr:rowOff>
    </xdr:to>
    <xdr:graphicFrame macro="">
      <xdr:nvGraphicFramePr>
        <xdr:cNvPr id="40" name="Graphique 3">
          <a:extLst>
            <a:ext uri="{FF2B5EF4-FFF2-40B4-BE49-F238E27FC236}">
              <a16:creationId xmlns:a16="http://schemas.microsoft.com/office/drawing/2014/main" id="{DC945C9B-7ACF-4AB1-80B4-CB992B55EFA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4</xdr:col>
      <xdr:colOff>1</xdr:colOff>
      <xdr:row>197</xdr:row>
      <xdr:rowOff>152399</xdr:rowOff>
    </xdr:from>
    <xdr:to>
      <xdr:col>8</xdr:col>
      <xdr:colOff>0</xdr:colOff>
      <xdr:row>210</xdr:row>
      <xdr:rowOff>102623</xdr:rowOff>
    </xdr:to>
    <xdr:graphicFrame macro="">
      <xdr:nvGraphicFramePr>
        <xdr:cNvPr id="41" name="Graphique 26">
          <a:extLst>
            <a:ext uri="{FF2B5EF4-FFF2-40B4-BE49-F238E27FC236}">
              <a16:creationId xmlns:a16="http://schemas.microsoft.com/office/drawing/2014/main" id="{EE7AB00E-B9DB-42CF-A224-8BDA12C04F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7</xdr:col>
      <xdr:colOff>885824</xdr:colOff>
      <xdr:row>197</xdr:row>
      <xdr:rowOff>152399</xdr:rowOff>
    </xdr:from>
    <xdr:to>
      <xdr:col>11</xdr:col>
      <xdr:colOff>886558</xdr:colOff>
      <xdr:row>210</xdr:row>
      <xdr:rowOff>108973</xdr:rowOff>
    </xdr:to>
    <xdr:graphicFrame macro="">
      <xdr:nvGraphicFramePr>
        <xdr:cNvPr id="42" name="Graphique 42">
          <a:extLst>
            <a:ext uri="{FF2B5EF4-FFF2-40B4-BE49-F238E27FC236}">
              <a16:creationId xmlns:a16="http://schemas.microsoft.com/office/drawing/2014/main" id="{081BE519-F83A-41C4-9282-E41BF37B53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23814</xdr:colOff>
      <xdr:row>197</xdr:row>
      <xdr:rowOff>152399</xdr:rowOff>
    </xdr:from>
    <xdr:to>
      <xdr:col>3</xdr:col>
      <xdr:colOff>881063</xdr:colOff>
      <xdr:row>210</xdr:row>
      <xdr:rowOff>99449</xdr:rowOff>
    </xdr:to>
    <xdr:graphicFrame macro="">
      <xdr:nvGraphicFramePr>
        <xdr:cNvPr id="43" name="Graphique 3">
          <a:extLst>
            <a:ext uri="{FF2B5EF4-FFF2-40B4-BE49-F238E27FC236}">
              <a16:creationId xmlns:a16="http://schemas.microsoft.com/office/drawing/2014/main" id="{C6647D55-DD2A-4BBD-B9CB-F34CB4109C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1.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6.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7.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8.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9.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EB3D2-CC29-4D46-BD6A-CAF068013F8D}">
  <sheetPr>
    <tabColor rgb="FF0000FF"/>
  </sheetPr>
  <dimension ref="A1:GN105"/>
  <sheetViews>
    <sheetView zoomScaleNormal="100" workbookViewId="0"/>
  </sheetViews>
  <sheetFormatPr baseColWidth="10" defaultColWidth="11.42578125" defaultRowHeight="12" x14ac:dyDescent="0.2"/>
  <cols>
    <col min="1" max="1" width="4" style="2" customWidth="1"/>
    <col min="2" max="2" width="3.5703125" style="2" customWidth="1"/>
    <col min="3" max="3" width="44.5703125" style="2" bestFit="1" customWidth="1"/>
    <col min="4" max="4" width="10.42578125" style="2" customWidth="1"/>
    <col min="5" max="7" width="9.5703125" style="2" customWidth="1"/>
    <col min="8" max="8" width="10.5703125" style="2" customWidth="1"/>
    <col min="9" max="12" width="9.5703125" style="2" customWidth="1"/>
    <col min="13" max="196" width="11.42578125" style="2"/>
    <col min="197" max="16384" width="11.42578125" style="66"/>
  </cols>
  <sheetData>
    <row r="1" spans="1:12" s="2" customFormat="1" x14ac:dyDescent="0.2">
      <c r="A1" s="1"/>
      <c r="C1" s="3"/>
    </row>
    <row r="2" spans="1:12" s="4" customFormat="1" x14ac:dyDescent="0.2">
      <c r="A2" s="1"/>
    </row>
    <row r="3" spans="1:12" s="4" customFormat="1" x14ac:dyDescent="0.2">
      <c r="A3" s="1"/>
    </row>
    <row r="4" spans="1:12" s="4" customFormat="1" ht="24" customHeight="1" x14ac:dyDescent="0.2">
      <c r="A4" s="1"/>
      <c r="C4" s="153" t="s">
        <v>0</v>
      </c>
      <c r="D4" s="156" t="s">
        <v>1</v>
      </c>
      <c r="E4" s="157"/>
      <c r="F4" s="157"/>
      <c r="G4" s="156" t="s">
        <v>2</v>
      </c>
      <c r="H4" s="157"/>
      <c r="I4" s="157"/>
      <c r="J4" s="158"/>
      <c r="K4" s="156" t="s">
        <v>3</v>
      </c>
      <c r="L4" s="158"/>
    </row>
    <row r="5" spans="1:12" s="4" customFormat="1" ht="59.25" customHeight="1" x14ac:dyDescent="0.2">
      <c r="A5" s="1"/>
      <c r="C5" s="154"/>
      <c r="D5" s="159" t="s">
        <v>80</v>
      </c>
      <c r="E5" s="161" t="s">
        <v>81</v>
      </c>
      <c r="F5" s="167"/>
      <c r="G5" s="163" t="s">
        <v>82</v>
      </c>
      <c r="H5" s="165" t="s">
        <v>83</v>
      </c>
      <c r="I5" s="161" t="s">
        <v>84</v>
      </c>
      <c r="J5" s="162"/>
      <c r="K5" s="161" t="s">
        <v>85</v>
      </c>
      <c r="L5" s="162"/>
    </row>
    <row r="6" spans="1:12" s="4" customFormat="1" ht="36" customHeight="1" x14ac:dyDescent="0.2">
      <c r="A6" s="1"/>
      <c r="C6" s="155"/>
      <c r="D6" s="160"/>
      <c r="E6" s="5" t="s">
        <v>4</v>
      </c>
      <c r="F6" s="5" t="s">
        <v>5</v>
      </c>
      <c r="G6" s="164"/>
      <c r="H6" s="166"/>
      <c r="I6" s="5" t="s">
        <v>4</v>
      </c>
      <c r="J6" s="5" t="s">
        <v>5</v>
      </c>
      <c r="K6" s="5" t="s">
        <v>4</v>
      </c>
      <c r="L6" s="5" t="s">
        <v>5</v>
      </c>
    </row>
    <row r="7" spans="1:12" s="4" customFormat="1" ht="14.25" x14ac:dyDescent="0.2">
      <c r="A7" s="1"/>
      <c r="C7" s="6" t="s">
        <v>6</v>
      </c>
      <c r="D7" s="7">
        <v>385.85946000000007</v>
      </c>
      <c r="E7" s="8">
        <v>-4.8414006450980485E-2</v>
      </c>
      <c r="F7" s="9">
        <v>-1.541446739888741E-2</v>
      </c>
      <c r="G7" s="8">
        <v>4.0694480974873937E-2</v>
      </c>
      <c r="H7" s="10">
        <v>5085.0520689999994</v>
      </c>
      <c r="I7" s="8">
        <v>-7.7069658922102047E-4</v>
      </c>
      <c r="J7" s="9">
        <v>1.985129475342795E-3</v>
      </c>
      <c r="K7" s="8">
        <v>-2.3458947020295495E-2</v>
      </c>
      <c r="L7" s="8">
        <v>-2.4841469021415707E-2</v>
      </c>
    </row>
    <row r="8" spans="1:12" s="4" customFormat="1" x14ac:dyDescent="0.2">
      <c r="A8" s="1"/>
      <c r="C8" s="11" t="s">
        <v>7</v>
      </c>
      <c r="D8" s="12">
        <v>243.94366300000007</v>
      </c>
      <c r="E8" s="13">
        <v>-4.9670581633424415E-2</v>
      </c>
      <c r="F8" s="14">
        <v>-1.4129234151695091E-2</v>
      </c>
      <c r="G8" s="15">
        <v>1.499322361742994E-2</v>
      </c>
      <c r="H8" s="16">
        <v>3222.4621179999995</v>
      </c>
      <c r="I8" s="17">
        <v>-2.2053413067365524E-3</v>
      </c>
      <c r="J8" s="18">
        <v>9.5220043651855768E-4</v>
      </c>
      <c r="K8" s="17">
        <v>-2.3606151506523232E-2</v>
      </c>
      <c r="L8" s="17">
        <v>-2.4494505977012082E-2</v>
      </c>
    </row>
    <row r="9" spans="1:12" s="4" customFormat="1" x14ac:dyDescent="0.2">
      <c r="A9" s="1"/>
      <c r="C9" s="19" t="s">
        <v>8</v>
      </c>
      <c r="D9" s="20">
        <v>79.88660999999999</v>
      </c>
      <c r="E9" s="21">
        <v>-7.3787111345791523E-2</v>
      </c>
      <c r="F9" s="22">
        <v>3.9679703541151801E-2</v>
      </c>
      <c r="G9" s="23">
        <v>1.0494144649631165E-2</v>
      </c>
      <c r="H9" s="24">
        <v>1015.7960879999999</v>
      </c>
      <c r="I9" s="25">
        <v>1.8517802846819142E-2</v>
      </c>
      <c r="J9" s="26">
        <v>2.1858309822481825E-2</v>
      </c>
      <c r="K9" s="25">
        <v>3.4676063862065565E-2</v>
      </c>
      <c r="L9" s="25">
        <v>3.3666811297092814E-2</v>
      </c>
    </row>
    <row r="10" spans="1:12" s="4" customFormat="1" x14ac:dyDescent="0.2">
      <c r="A10" s="1"/>
      <c r="C10" s="27" t="s">
        <v>9</v>
      </c>
      <c r="D10" s="20">
        <v>20.487754999999996</v>
      </c>
      <c r="E10" s="21">
        <v>-7.3787111345791523E-2</v>
      </c>
      <c r="F10" s="22">
        <v>-4.5800295513814926E-2</v>
      </c>
      <c r="G10" s="23">
        <v>-2.9687170338168922E-2</v>
      </c>
      <c r="H10" s="24">
        <v>276.87540000000001</v>
      </c>
      <c r="I10" s="25">
        <v>-3.2498607009668112E-2</v>
      </c>
      <c r="J10" s="26">
        <v>-2.8172170626737492E-2</v>
      </c>
      <c r="K10" s="25">
        <v>-2.142016339120234E-2</v>
      </c>
      <c r="L10" s="25">
        <v>-2.2301410122994691E-2</v>
      </c>
    </row>
    <row r="11" spans="1:12" s="4" customFormat="1" x14ac:dyDescent="0.2">
      <c r="A11" s="1"/>
      <c r="C11" s="27" t="s">
        <v>10</v>
      </c>
      <c r="D11" s="20">
        <v>45.500920000000001</v>
      </c>
      <c r="E11" s="21">
        <v>4.3510527776312591E-2</v>
      </c>
      <c r="F11" s="22">
        <v>8.2858930209752657E-2</v>
      </c>
      <c r="G11" s="23">
        <v>2.784626768741516E-2</v>
      </c>
      <c r="H11" s="24">
        <v>564.82990999999993</v>
      </c>
      <c r="I11" s="25">
        <v>4.0577652873313275E-2</v>
      </c>
      <c r="J11" s="26">
        <v>4.3639223399938087E-2</v>
      </c>
      <c r="K11" s="25">
        <v>5.9717273032162899E-2</v>
      </c>
      <c r="L11" s="25">
        <v>5.9217149216037157E-2</v>
      </c>
    </row>
    <row r="12" spans="1:12" s="4" customFormat="1" x14ac:dyDescent="0.2">
      <c r="C12" s="27" t="s">
        <v>11</v>
      </c>
      <c r="D12" s="20">
        <v>13.018583</v>
      </c>
      <c r="E12" s="21">
        <v>1.3525261830555912E-2</v>
      </c>
      <c r="F12" s="22">
        <v>5.0010985158959631E-2</v>
      </c>
      <c r="G12" s="23">
        <v>2.2454258218394418E-2</v>
      </c>
      <c r="H12" s="24">
        <v>162.64746900000003</v>
      </c>
      <c r="I12" s="25">
        <v>3.2968517767011152E-2</v>
      </c>
      <c r="J12" s="26">
        <v>3.494376216914552E-2</v>
      </c>
      <c r="K12" s="25">
        <v>4.7002012561812689E-2</v>
      </c>
      <c r="L12" s="25">
        <v>4.4249730393342679E-2</v>
      </c>
    </row>
    <row r="13" spans="1:12" s="4" customFormat="1" x14ac:dyDescent="0.2">
      <c r="C13" s="28" t="s">
        <v>12</v>
      </c>
      <c r="D13" s="20">
        <v>71.269698000000005</v>
      </c>
      <c r="E13" s="21">
        <v>-3.2878143635994395E-2</v>
      </c>
      <c r="F13" s="22">
        <v>-6.3292030022457091E-3</v>
      </c>
      <c r="G13" s="23">
        <v>3.0841653919599921E-3</v>
      </c>
      <c r="H13" s="24">
        <v>953.53373800000008</v>
      </c>
      <c r="I13" s="25">
        <v>-6.1896083718592232E-3</v>
      </c>
      <c r="J13" s="26">
        <v>-5.8645348468970848E-3</v>
      </c>
      <c r="K13" s="25">
        <v>-1.8401857944668309E-2</v>
      </c>
      <c r="L13" s="25">
        <v>-2.1930336081134594E-2</v>
      </c>
    </row>
    <row r="14" spans="1:12" s="4" customFormat="1" x14ac:dyDescent="0.2">
      <c r="C14" s="29" t="s">
        <v>13</v>
      </c>
      <c r="D14" s="20">
        <v>17.730754999999998</v>
      </c>
      <c r="E14" s="21">
        <v>3.66880134617531E-2</v>
      </c>
      <c r="F14" s="22">
        <v>7.312331336148592E-2</v>
      </c>
      <c r="G14" s="23">
        <v>3.8910731015668665E-2</v>
      </c>
      <c r="H14" s="24">
        <v>224.46453099999999</v>
      </c>
      <c r="I14" s="25">
        <v>3.0183330884291593E-2</v>
      </c>
      <c r="J14" s="26">
        <v>2.7629784451875361E-2</v>
      </c>
      <c r="K14" s="25">
        <v>6.2034310091132694E-2</v>
      </c>
      <c r="L14" s="25">
        <v>5.262744123557539E-2</v>
      </c>
    </row>
    <row r="15" spans="1:12" s="4" customFormat="1" x14ac:dyDescent="0.2">
      <c r="C15" s="29" t="s">
        <v>14</v>
      </c>
      <c r="D15" s="20">
        <v>50.587846000000006</v>
      </c>
      <c r="E15" s="21">
        <v>-6.1051773329991565E-2</v>
      </c>
      <c r="F15" s="22">
        <v>-3.6716862311019338E-2</v>
      </c>
      <c r="G15" s="23">
        <v>-8.5787547744980985E-3</v>
      </c>
      <c r="H15" s="24">
        <v>692.91897700000004</v>
      </c>
      <c r="I15" s="25">
        <v>-2.1200204578104231E-2</v>
      </c>
      <c r="J15" s="26">
        <v>-2.0040609321093195E-2</v>
      </c>
      <c r="K15" s="25">
        <v>-4.9602847788614901E-2</v>
      </c>
      <c r="L15" s="25">
        <v>-5.1060708519623299E-2</v>
      </c>
    </row>
    <row r="16" spans="1:12" s="4" customFormat="1" x14ac:dyDescent="0.2">
      <c r="C16" s="30" t="s">
        <v>15</v>
      </c>
      <c r="D16" s="20">
        <v>12.161858000000001</v>
      </c>
      <c r="E16" s="21">
        <v>-0.34698849559845668</v>
      </c>
      <c r="F16" s="22">
        <v>-0.31642912214678276</v>
      </c>
      <c r="G16" s="23">
        <v>-4.600868307384387E-2</v>
      </c>
      <c r="H16" s="24">
        <v>188.833913</v>
      </c>
      <c r="I16" s="25">
        <v>-0.22715277682820623</v>
      </c>
      <c r="J16" s="26">
        <v>-0.22002280864317725</v>
      </c>
      <c r="K16" s="25">
        <v>-0.33698150662784643</v>
      </c>
      <c r="L16" s="25">
        <v>-0.33783685781654194</v>
      </c>
    </row>
    <row r="17" spans="1:20" s="4" customFormat="1" x14ac:dyDescent="0.2">
      <c r="C17" s="19" t="s">
        <v>16</v>
      </c>
      <c r="D17" s="20">
        <v>24.307597000000001</v>
      </c>
      <c r="E17" s="21">
        <v>4.5792109877969001E-2</v>
      </c>
      <c r="F17" s="22">
        <v>0.10131884206154274</v>
      </c>
      <c r="G17" s="31">
        <v>0.14428494321844987</v>
      </c>
      <c r="H17" s="24">
        <v>306.90905099999998</v>
      </c>
      <c r="I17" s="32">
        <v>5.8389575706028873E-2</v>
      </c>
      <c r="J17" s="26">
        <v>6.0758268532598692E-2</v>
      </c>
      <c r="K17" s="25">
        <v>7.7614243825906648E-2</v>
      </c>
      <c r="L17" s="25">
        <v>7.4749955824525038E-2</v>
      </c>
    </row>
    <row r="18" spans="1:20" s="4" customFormat="1" x14ac:dyDescent="0.2">
      <c r="C18" s="19" t="s">
        <v>17</v>
      </c>
      <c r="D18" s="20">
        <v>52.192001000000005</v>
      </c>
      <c r="E18" s="21">
        <v>-9.7513576634621457E-2</v>
      </c>
      <c r="F18" s="22">
        <v>-5.7459984540410902E-2</v>
      </c>
      <c r="G18" s="23">
        <v>4.4462874734523261E-3</v>
      </c>
      <c r="H18" s="24">
        <v>701.06320199999993</v>
      </c>
      <c r="I18" s="25">
        <v>2.1227486962900999E-2</v>
      </c>
      <c r="J18" s="26">
        <v>2.6647532515934103E-2</v>
      </c>
      <c r="K18" s="25">
        <v>-4.6851120723690132E-2</v>
      </c>
      <c r="L18" s="25">
        <v>-4.7401122074340774E-2</v>
      </c>
    </row>
    <row r="19" spans="1:20" s="4" customFormat="1" x14ac:dyDescent="0.2">
      <c r="A19" s="2"/>
      <c r="C19" s="27" t="s">
        <v>18</v>
      </c>
      <c r="D19" s="20">
        <v>33.558218999999994</v>
      </c>
      <c r="E19" s="21">
        <v>-0.13990685435018146</v>
      </c>
      <c r="F19" s="22">
        <v>-0.10355913003114969</v>
      </c>
      <c r="G19" s="23">
        <v>-1.5901715513292336E-3</v>
      </c>
      <c r="H19" s="24">
        <v>452.33532500000001</v>
      </c>
      <c r="I19" s="25">
        <v>2.9326369789814288E-2</v>
      </c>
      <c r="J19" s="26">
        <v>3.4328007594286447E-2</v>
      </c>
      <c r="K19" s="25">
        <v>-7.2900782049101887E-2</v>
      </c>
      <c r="L19" s="25">
        <v>-7.3704822623549937E-2</v>
      </c>
    </row>
    <row r="20" spans="1:20" s="4" customFormat="1" x14ac:dyDescent="0.2">
      <c r="A20" s="2"/>
      <c r="C20" s="27" t="s">
        <v>19</v>
      </c>
      <c r="D20" s="20">
        <v>18.633782</v>
      </c>
      <c r="E20" s="21">
        <v>-9.5990923539719386E-3</v>
      </c>
      <c r="F20" s="22">
        <v>3.0885503097363598E-2</v>
      </c>
      <c r="G20" s="23">
        <v>1.5385025978646993E-2</v>
      </c>
      <c r="H20" s="24">
        <v>248.72787799999998</v>
      </c>
      <c r="I20" s="25">
        <v>6.8209309919784467E-3</v>
      </c>
      <c r="J20" s="26">
        <v>1.2962332133619414E-2</v>
      </c>
      <c r="K20" s="25">
        <v>3.7407523137391596E-3</v>
      </c>
      <c r="L20" s="25">
        <v>3.3666162713945624E-3</v>
      </c>
    </row>
    <row r="21" spans="1:20" s="4" customFormat="1" x14ac:dyDescent="0.2">
      <c r="C21" s="33" t="s">
        <v>20</v>
      </c>
      <c r="D21" s="12">
        <v>141.915797</v>
      </c>
      <c r="E21" s="13">
        <v>-4.624625562274054E-2</v>
      </c>
      <c r="F21" s="14">
        <v>-1.759543459935009E-2</v>
      </c>
      <c r="G21" s="34">
        <v>8.8458910585529793E-2</v>
      </c>
      <c r="H21" s="16">
        <v>1862.5899509999999</v>
      </c>
      <c r="I21" s="17">
        <v>1.7211459500041659E-3</v>
      </c>
      <c r="J21" s="18">
        <v>3.775206902621564E-3</v>
      </c>
      <c r="K21" s="17">
        <v>-2.3202543414107324E-2</v>
      </c>
      <c r="L21" s="17">
        <v>-2.5428459385612778E-2</v>
      </c>
    </row>
    <row r="22" spans="1:20" s="4" customFormat="1" ht="12.75" customHeight="1" x14ac:dyDescent="0.2">
      <c r="C22" s="35" t="s">
        <v>21</v>
      </c>
      <c r="D22" s="20">
        <v>107.15194099999999</v>
      </c>
      <c r="E22" s="21">
        <v>-4.3536535604267734E-2</v>
      </c>
      <c r="F22" s="22">
        <v>-1.4977375032153017E-2</v>
      </c>
      <c r="G22" s="23">
        <v>0.11158499149144729</v>
      </c>
      <c r="H22" s="24">
        <v>1407.3069420000002</v>
      </c>
      <c r="I22" s="25">
        <v>-1.3802491788585947E-3</v>
      </c>
      <c r="J22" s="26">
        <v>3.0506920204143029E-4</v>
      </c>
      <c r="K22" s="25">
        <v>-3.5503718904988046E-2</v>
      </c>
      <c r="L22" s="25">
        <v>-3.7459725927521226E-2</v>
      </c>
    </row>
    <row r="23" spans="1:20" s="4" customFormat="1" ht="12.75" customHeight="1" x14ac:dyDescent="0.2">
      <c r="C23" s="36" t="s">
        <v>22</v>
      </c>
      <c r="D23" s="20">
        <v>100.998874</v>
      </c>
      <c r="E23" s="21">
        <v>-2.2229871072988239E-2</v>
      </c>
      <c r="F23" s="22">
        <v>5.6339085533771982E-3</v>
      </c>
      <c r="G23" s="23">
        <v>0.12346451674610504</v>
      </c>
      <c r="H23" s="24">
        <v>1313.0729659999997</v>
      </c>
      <c r="I23" s="25">
        <v>1.0900124318023341E-2</v>
      </c>
      <c r="J23" s="26">
        <v>1.2800743013938742E-2</v>
      </c>
      <c r="K23" s="25">
        <v>-3.0012046883164945E-2</v>
      </c>
      <c r="L23" s="25">
        <v>-3.2589281924266467E-2</v>
      </c>
    </row>
    <row r="24" spans="1:20" s="4" customFormat="1" ht="12.75" customHeight="1" x14ac:dyDescent="0.2">
      <c r="A24" s="2"/>
      <c r="C24" s="29" t="s">
        <v>23</v>
      </c>
      <c r="D24" s="37">
        <v>6.1530670000000001</v>
      </c>
      <c r="E24" s="21">
        <v>-0.29552009240001209</v>
      </c>
      <c r="F24" s="22">
        <v>-0.26394387486119475</v>
      </c>
      <c r="G24" s="23">
        <v>-1.1772120086588123E-2</v>
      </c>
      <c r="H24" s="24">
        <v>94.233975999999984</v>
      </c>
      <c r="I24" s="25">
        <v>-0.14594730531415534</v>
      </c>
      <c r="J24" s="26">
        <v>-0.14720682665736695</v>
      </c>
      <c r="K24" s="25">
        <v>-0.10949074239465628</v>
      </c>
      <c r="L24" s="25">
        <v>-0.10325072834046467</v>
      </c>
    </row>
    <row r="25" spans="1:20" s="4" customFormat="1" ht="12.75" customHeight="1" x14ac:dyDescent="0.2">
      <c r="C25" s="35" t="s">
        <v>24</v>
      </c>
      <c r="D25" s="20">
        <v>34.763855999999997</v>
      </c>
      <c r="E25" s="21">
        <v>-5.4502612707527875E-2</v>
      </c>
      <c r="F25" s="22">
        <v>-2.5815082628582231E-2</v>
      </c>
      <c r="G25" s="23">
        <v>2.1688747920809215E-2</v>
      </c>
      <c r="H25" s="24">
        <v>455.28300899999999</v>
      </c>
      <c r="I25" s="25">
        <v>1.143072673138934E-2</v>
      </c>
      <c r="J25" s="26">
        <v>1.4675826046713913E-2</v>
      </c>
      <c r="K25" s="25">
        <v>1.6131205989929898E-2</v>
      </c>
      <c r="L25" s="25">
        <v>1.4076808547742958E-2</v>
      </c>
    </row>
    <row r="26" spans="1:20" s="4" customFormat="1" ht="12.75" customHeight="1" x14ac:dyDescent="0.2">
      <c r="C26" s="38" t="s">
        <v>25</v>
      </c>
      <c r="D26" s="39">
        <v>333.66745900000006</v>
      </c>
      <c r="E26" s="40">
        <v>-4.0246550736989795E-2</v>
      </c>
      <c r="F26" s="41">
        <v>-8.4165636025094193E-3</v>
      </c>
      <c r="G26" s="42">
        <v>4.6561629735500487E-2</v>
      </c>
      <c r="H26" s="43">
        <v>4383.988867</v>
      </c>
      <c r="I26" s="44">
        <v>-4.2009307794333983E-3</v>
      </c>
      <c r="J26" s="45">
        <v>-1.8460988327895222E-3</v>
      </c>
      <c r="K26" s="44">
        <v>-1.9617457449777498E-2</v>
      </c>
      <c r="L26" s="44">
        <v>-2.1191303071500855E-2</v>
      </c>
    </row>
    <row r="27" spans="1:20" s="4" customFormat="1" ht="12.75" hidden="1" customHeight="1" x14ac:dyDescent="0.2">
      <c r="C27" s="19"/>
      <c r="D27" s="20"/>
      <c r="E27" s="21"/>
      <c r="F27" s="22"/>
      <c r="G27" s="46"/>
      <c r="H27" s="24"/>
      <c r="I27" s="25"/>
      <c r="J27" s="26"/>
      <c r="K27" s="25"/>
      <c r="L27" s="25"/>
    </row>
    <row r="28" spans="1:20" s="4" customFormat="1" ht="12.75" hidden="1" customHeight="1" x14ac:dyDescent="0.2">
      <c r="C28" s="19"/>
      <c r="D28" s="20"/>
      <c r="E28" s="21"/>
      <c r="F28" s="22"/>
      <c r="G28" s="46"/>
      <c r="H28" s="24"/>
      <c r="I28" s="25"/>
      <c r="J28" s="26"/>
      <c r="K28" s="25"/>
      <c r="L28" s="25"/>
    </row>
    <row r="29" spans="1:20" s="4" customFormat="1" ht="12.75" hidden="1" customHeight="1" x14ac:dyDescent="0.2">
      <c r="C29" s="19"/>
      <c r="D29" s="20"/>
      <c r="E29" s="21"/>
      <c r="F29" s="22"/>
      <c r="G29" s="46"/>
      <c r="H29" s="24"/>
      <c r="I29" s="25"/>
      <c r="J29" s="26"/>
      <c r="K29" s="25"/>
      <c r="L29" s="25"/>
    </row>
    <row r="30" spans="1:20" s="4" customFormat="1" ht="12.75" customHeight="1" x14ac:dyDescent="0.2">
      <c r="C30" s="47" t="s">
        <v>26</v>
      </c>
      <c r="D30" s="7">
        <v>61.818820000000002</v>
      </c>
      <c r="E30" s="48">
        <v>0.13167245727777122</v>
      </c>
      <c r="F30" s="48">
        <v>0.17839181561293205</v>
      </c>
      <c r="G30" s="48">
        <v>6.5059853092498621E-2</v>
      </c>
      <c r="H30" s="49">
        <v>731.63863800000001</v>
      </c>
      <c r="I30" s="48">
        <v>2.1552269994416395E-2</v>
      </c>
      <c r="J30" s="48">
        <v>2.4550451541702101E-2</v>
      </c>
      <c r="K30" s="48">
        <v>4.8154679838865899E-2</v>
      </c>
      <c r="L30" s="48">
        <v>5.5664230414250282E-2</v>
      </c>
    </row>
    <row r="31" spans="1:20" s="4" customFormat="1" ht="12.75" customHeight="1" x14ac:dyDescent="0.2">
      <c r="C31" s="35" t="s">
        <v>27</v>
      </c>
      <c r="D31" s="50">
        <v>55.538487000000003</v>
      </c>
      <c r="E31" s="25">
        <v>0.17336669413751937</v>
      </c>
      <c r="F31" s="25">
        <v>0.20789978694198785</v>
      </c>
      <c r="G31" s="25">
        <v>8.2536744822441666E-2</v>
      </c>
      <c r="H31" s="51">
        <v>641.24077799999998</v>
      </c>
      <c r="I31" s="25">
        <v>4.9197435374116472E-2</v>
      </c>
      <c r="J31" s="25">
        <v>5.1048223240441226E-2</v>
      </c>
      <c r="K31" s="25">
        <v>6.7929193368273078E-2</v>
      </c>
      <c r="L31" s="25">
        <v>7.4713411764873561E-2</v>
      </c>
      <c r="M31" s="52"/>
      <c r="N31" s="52"/>
      <c r="O31" s="52"/>
      <c r="P31" s="52"/>
      <c r="Q31" s="52"/>
      <c r="R31" s="52"/>
      <c r="S31" s="52"/>
      <c r="T31" s="52"/>
    </row>
    <row r="32" spans="1:20" s="4" customFormat="1" ht="12.75" customHeight="1" x14ac:dyDescent="0.2">
      <c r="C32" s="53" t="s">
        <v>28</v>
      </c>
      <c r="D32" s="20">
        <v>43.533600999999997</v>
      </c>
      <c r="E32" s="25">
        <v>0.16278153118261751</v>
      </c>
      <c r="F32" s="25">
        <v>0.19915222389444898</v>
      </c>
      <c r="G32" s="25">
        <v>7.1379227370842901E-2</v>
      </c>
      <c r="H32" s="51">
        <v>515.39500999999996</v>
      </c>
      <c r="I32" s="25">
        <v>3.3808700051803253E-2</v>
      </c>
      <c r="J32" s="25">
        <v>3.7211793092213785E-2</v>
      </c>
      <c r="K32" s="25">
        <v>5.5420141635728726E-2</v>
      </c>
      <c r="L32" s="25">
        <v>6.3713455094785321E-2</v>
      </c>
      <c r="M32" s="52"/>
      <c r="N32" s="52"/>
      <c r="O32" s="52"/>
      <c r="P32" s="52"/>
      <c r="Q32" s="52"/>
      <c r="R32" s="52"/>
      <c r="S32" s="52"/>
      <c r="T32" s="52"/>
    </row>
    <row r="33" spans="2:20" s="4" customFormat="1" ht="12.75" customHeight="1" x14ac:dyDescent="0.2">
      <c r="C33" s="53" t="s">
        <v>29</v>
      </c>
      <c r="D33" s="20">
        <v>5.3550360000000001</v>
      </c>
      <c r="E33" s="25">
        <v>0.23530441686987724</v>
      </c>
      <c r="F33" s="25">
        <v>0.33503879546602966</v>
      </c>
      <c r="G33" s="25">
        <v>0.22037846181378407</v>
      </c>
      <c r="H33" s="51">
        <v>50.727736999999998</v>
      </c>
      <c r="I33" s="25">
        <v>0.12971904506889276</v>
      </c>
      <c r="J33" s="25">
        <v>0.20427101150426563</v>
      </c>
      <c r="K33" s="25">
        <v>0.14487037018157345</v>
      </c>
      <c r="L33" s="25">
        <v>0.21666604931422273</v>
      </c>
      <c r="M33" s="52"/>
      <c r="N33" s="52"/>
      <c r="O33" s="52"/>
      <c r="P33" s="52"/>
      <c r="Q33" s="52"/>
      <c r="R33" s="52"/>
      <c r="S33" s="52"/>
      <c r="T33" s="52"/>
    </row>
    <row r="34" spans="2:20" s="4" customFormat="1" ht="12.75" customHeight="1" x14ac:dyDescent="0.2">
      <c r="C34" s="53" t="s">
        <v>30</v>
      </c>
      <c r="D34" s="20">
        <v>5.6524859999999997</v>
      </c>
      <c r="E34" s="25">
        <v>0.12397052793836738</v>
      </c>
      <c r="F34" s="25">
        <v>0.17294912287319142</v>
      </c>
      <c r="G34" s="25">
        <v>7.8114234686233353E-2</v>
      </c>
      <c r="H34" s="51">
        <v>67.208160000000007</v>
      </c>
      <c r="I34" s="25">
        <v>4.9885960611186997E-2</v>
      </c>
      <c r="J34" s="25">
        <v>4.3216368417565709E-2</v>
      </c>
      <c r="K34" s="25">
        <v>4.5599308661779858E-2</v>
      </c>
      <c r="L34" s="25">
        <v>5.0367290621389227E-2</v>
      </c>
      <c r="M34" s="52"/>
      <c r="N34" s="52"/>
      <c r="O34" s="52"/>
      <c r="P34" s="52"/>
      <c r="Q34" s="52"/>
      <c r="R34" s="52"/>
      <c r="S34" s="52"/>
      <c r="T34" s="52"/>
    </row>
    <row r="35" spans="2:20" s="4" customFormat="1" ht="12.75" customHeight="1" x14ac:dyDescent="0.2">
      <c r="C35" s="54" t="s">
        <v>31</v>
      </c>
      <c r="D35" s="55">
        <v>6.2300810000000002</v>
      </c>
      <c r="E35" s="56">
        <v>-7.1373761686303716E-2</v>
      </c>
      <c r="F35" s="56">
        <v>-2.8316437886365065E-2</v>
      </c>
      <c r="G35" s="56">
        <v>2.5570227119107614E-2</v>
      </c>
      <c r="H35" s="57">
        <v>87.220527000000004</v>
      </c>
      <c r="I35" s="56">
        <v>2.1140560987023216E-2</v>
      </c>
      <c r="J35" s="56">
        <v>2.9731500186951143E-2</v>
      </c>
      <c r="K35" s="56">
        <v>-2.7393412743748957E-2</v>
      </c>
      <c r="L35" s="56">
        <v>-2.4701229644034095E-2</v>
      </c>
      <c r="M35" s="52"/>
      <c r="N35" s="52"/>
      <c r="O35" s="52"/>
      <c r="P35" s="52"/>
      <c r="Q35" s="52"/>
      <c r="R35" s="52"/>
      <c r="S35" s="52"/>
      <c r="T35" s="52"/>
    </row>
    <row r="36" spans="2:20" s="4" customFormat="1" ht="12.75" customHeight="1" x14ac:dyDescent="0.2">
      <c r="B36" s="58"/>
      <c r="C36" s="59"/>
      <c r="E36" s="60"/>
      <c r="F36" s="60"/>
      <c r="G36" s="60"/>
      <c r="H36" s="61"/>
      <c r="I36" s="60"/>
      <c r="J36" s="60"/>
      <c r="K36" s="60"/>
      <c r="L36" s="60"/>
    </row>
    <row r="37" spans="2:20" s="4" customFormat="1" ht="29.25" customHeight="1" x14ac:dyDescent="0.2">
      <c r="B37" s="58"/>
      <c r="C37" s="153" t="s">
        <v>32</v>
      </c>
      <c r="D37" s="156" t="s">
        <v>1</v>
      </c>
      <c r="E37" s="157"/>
      <c r="F37" s="157"/>
      <c r="G37" s="156" t="s">
        <v>2</v>
      </c>
      <c r="H37" s="157"/>
      <c r="I37" s="157"/>
      <c r="J37" s="158"/>
      <c r="K37" s="156" t="s">
        <v>3</v>
      </c>
      <c r="L37" s="158"/>
    </row>
    <row r="38" spans="2:20" s="4" customFormat="1" ht="47.25" customHeight="1" x14ac:dyDescent="0.2">
      <c r="B38" s="58"/>
      <c r="C38" s="154"/>
      <c r="D38" s="159" t="str">
        <f>D5</f>
        <v>Données brutes  avril 2023</v>
      </c>
      <c r="E38" s="161" t="str">
        <f>E5</f>
        <v>Taux de croissance  avril 2023 / avril 2022</v>
      </c>
      <c r="F38" s="162"/>
      <c r="G38" s="163" t="str">
        <f>G5</f>
        <v>Rappel :
Taux ACM CVS-CJO à fin avril 2022</v>
      </c>
      <c r="H38" s="165" t="str">
        <f>H5</f>
        <v>Données brutes mai 2022 - avril 2023</v>
      </c>
      <c r="I38" s="161" t="str">
        <f>I5</f>
        <v>Taux ACM (mai 2022 - fév 2023 / mars 2021 - avril 2022)</v>
      </c>
      <c r="J38" s="162"/>
      <c r="K38" s="161" t="str">
        <f>K5</f>
        <v>( janv à avril 2023 ) /
( janv à avril 2022 )</v>
      </c>
      <c r="L38" s="162"/>
    </row>
    <row r="39" spans="2:20" s="4" customFormat="1" ht="40.5" customHeight="1" x14ac:dyDescent="0.2">
      <c r="B39" s="58"/>
      <c r="C39" s="155"/>
      <c r="D39" s="160"/>
      <c r="E39" s="5" t="s">
        <v>4</v>
      </c>
      <c r="F39" s="5" t="s">
        <v>5</v>
      </c>
      <c r="G39" s="164"/>
      <c r="H39" s="166"/>
      <c r="I39" s="5" t="s">
        <v>4</v>
      </c>
      <c r="J39" s="5" t="s">
        <v>5</v>
      </c>
      <c r="K39" s="5" t="s">
        <v>4</v>
      </c>
      <c r="L39" s="5" t="s">
        <v>5</v>
      </c>
    </row>
    <row r="40" spans="2:20" s="4" customFormat="1" ht="12.75" customHeight="1" x14ac:dyDescent="0.2">
      <c r="B40" s="58"/>
      <c r="C40" s="6" t="s">
        <v>6</v>
      </c>
      <c r="D40" s="7">
        <v>182.27507500000002</v>
      </c>
      <c r="E40" s="8">
        <v>-4.8285486814160672E-2</v>
      </c>
      <c r="F40" s="9">
        <v>-1.0300692824239954E-2</v>
      </c>
      <c r="G40" s="8">
        <v>9.3600866846816899E-3</v>
      </c>
      <c r="H40" s="62">
        <v>2423.9241189999998</v>
      </c>
      <c r="I40" s="8">
        <v>-7.8958373440147778E-3</v>
      </c>
      <c r="J40" s="9">
        <v>-7.5278084509000642E-3</v>
      </c>
      <c r="K40" s="8">
        <v>-1.7131611666308499E-2</v>
      </c>
      <c r="L40" s="8">
        <v>-1.940299024906067E-2</v>
      </c>
    </row>
    <row r="41" spans="2:20" s="4" customFormat="1" ht="12.75" customHeight="1" x14ac:dyDescent="0.2">
      <c r="B41" s="58"/>
      <c r="C41" s="11" t="s">
        <v>7</v>
      </c>
      <c r="D41" s="12">
        <v>108.44950100000003</v>
      </c>
      <c r="E41" s="13">
        <v>-4.3514884216039884E-2</v>
      </c>
      <c r="F41" s="14">
        <v>-3.7850131971149947E-3</v>
      </c>
      <c r="G41" s="15">
        <v>-1.7466817163485637E-2</v>
      </c>
      <c r="H41" s="16">
        <v>1444.8455100000001</v>
      </c>
      <c r="I41" s="17">
        <v>-1.2743726160938329E-2</v>
      </c>
      <c r="J41" s="18">
        <v>-1.1391372628272389E-2</v>
      </c>
      <c r="K41" s="17">
        <v>-1.8843094980056541E-2</v>
      </c>
      <c r="L41" s="17">
        <v>-2.0203321403108987E-2</v>
      </c>
    </row>
    <row r="42" spans="2:20" s="4" customFormat="1" ht="12.75" customHeight="1" x14ac:dyDescent="0.2">
      <c r="B42" s="58"/>
      <c r="C42" s="19" t="s">
        <v>8</v>
      </c>
      <c r="D42" s="20">
        <v>35.591571000000002</v>
      </c>
      <c r="E42" s="21">
        <v>-6.2765981683907679E-3</v>
      </c>
      <c r="F42" s="22">
        <v>3.0327808656598565E-2</v>
      </c>
      <c r="G42" s="23">
        <v>-1.7822533399428853E-2</v>
      </c>
      <c r="H42" s="24">
        <v>455.58159600000005</v>
      </c>
      <c r="I42" s="25">
        <v>5.4017767658895988E-3</v>
      </c>
      <c r="J42" s="26">
        <v>8.7514318900498989E-3</v>
      </c>
      <c r="K42" s="25">
        <v>2.3866925180749954E-2</v>
      </c>
      <c r="L42" s="25">
        <v>2.3813551103742725E-2</v>
      </c>
    </row>
    <row r="43" spans="2:20" s="4" customFormat="1" ht="12.75" customHeight="1" x14ac:dyDescent="0.2">
      <c r="B43" s="58"/>
      <c r="C43" s="27" t="s">
        <v>9</v>
      </c>
      <c r="D43" s="20">
        <v>9.611065</v>
      </c>
      <c r="E43" s="21">
        <v>-7.6692863204004924E-2</v>
      </c>
      <c r="F43" s="22">
        <v>-4.9660795579203443E-2</v>
      </c>
      <c r="G43" s="23">
        <v>-8.39747799437911E-2</v>
      </c>
      <c r="H43" s="24">
        <v>129.17246600000001</v>
      </c>
      <c r="I43" s="25">
        <v>-4.7675603142998124E-2</v>
      </c>
      <c r="J43" s="26">
        <v>-4.3655481793331341E-2</v>
      </c>
      <c r="K43" s="25">
        <v>-2.3619819348286275E-2</v>
      </c>
      <c r="L43" s="25">
        <v>-2.4156489968154782E-2</v>
      </c>
    </row>
    <row r="44" spans="2:20" s="4" customFormat="1" ht="12.75" customHeight="1" x14ac:dyDescent="0.2">
      <c r="B44" s="58"/>
      <c r="C44" s="27" t="s">
        <v>10</v>
      </c>
      <c r="D44" s="20">
        <v>20.490279000000001</v>
      </c>
      <c r="E44" s="21">
        <v>3.1569576431921487E-2</v>
      </c>
      <c r="F44" s="22">
        <v>7.2833743495706038E-2</v>
      </c>
      <c r="G44" s="23">
        <v>1.1696211767387776E-2</v>
      </c>
      <c r="H44" s="24">
        <v>257.18176799999998</v>
      </c>
      <c r="I44" s="25">
        <v>2.8157382332338221E-2</v>
      </c>
      <c r="J44" s="26">
        <v>3.0624634800920925E-2</v>
      </c>
      <c r="K44" s="25">
        <v>4.6737625989139664E-2</v>
      </c>
      <c r="L44" s="25">
        <v>4.6577836457264432E-2</v>
      </c>
    </row>
    <row r="45" spans="2:20" s="4" customFormat="1" ht="12.75" customHeight="1" x14ac:dyDescent="0.2">
      <c r="B45" s="58"/>
      <c r="C45" s="27" t="s">
        <v>11</v>
      </c>
      <c r="D45" s="20">
        <v>5.3520529999999997</v>
      </c>
      <c r="E45" s="21">
        <v>-1.1518867853090864E-2</v>
      </c>
      <c r="F45" s="22">
        <v>3.419683119218786E-2</v>
      </c>
      <c r="G45" s="23">
        <v>1.6784595902968436E-2</v>
      </c>
      <c r="H45" s="24">
        <v>67.526154000000005</v>
      </c>
      <c r="I45" s="25">
        <v>2.6629875353831878E-2</v>
      </c>
      <c r="J45" s="26">
        <v>3.1657215372851821E-2</v>
      </c>
      <c r="K45" s="25">
        <v>3.0145017815204511E-2</v>
      </c>
      <c r="L45" s="25">
        <v>3.1609671395183447E-2</v>
      </c>
    </row>
    <row r="46" spans="2:20" s="4" customFormat="1" ht="12.75" customHeight="1" x14ac:dyDescent="0.2">
      <c r="B46" s="58"/>
      <c r="C46" s="28" t="s">
        <v>12</v>
      </c>
      <c r="D46" s="20">
        <v>44.388777000000005</v>
      </c>
      <c r="E46" s="21">
        <v>-4.5608075457478248E-2</v>
      </c>
      <c r="F46" s="22">
        <v>-9.1730147541660978E-3</v>
      </c>
      <c r="G46" s="23">
        <v>-2.0963855762791916E-2</v>
      </c>
      <c r="H46" s="24">
        <v>602.42985399999998</v>
      </c>
      <c r="I46" s="25">
        <v>-1.5134534579365977E-2</v>
      </c>
      <c r="J46" s="26">
        <v>-1.8127273816802347E-2</v>
      </c>
      <c r="K46" s="25">
        <v>-2.4340573739036975E-2</v>
      </c>
      <c r="L46" s="25">
        <v>-2.808534439887489E-2</v>
      </c>
    </row>
    <row r="47" spans="2:20" s="4" customFormat="1" ht="12.75" customHeight="1" x14ac:dyDescent="0.2">
      <c r="B47" s="58"/>
      <c r="C47" s="29" t="s">
        <v>13</v>
      </c>
      <c r="D47" s="20">
        <v>9.5997299999999992</v>
      </c>
      <c r="E47" s="21">
        <v>2.6304167264915357E-2</v>
      </c>
      <c r="F47" s="22">
        <v>5.8538674444663652E-2</v>
      </c>
      <c r="G47" s="23">
        <v>1.6499293727075148E-2</v>
      </c>
      <c r="H47" s="24">
        <v>123.517285</v>
      </c>
      <c r="I47" s="25">
        <v>1.2741281976951235E-2</v>
      </c>
      <c r="J47" s="26">
        <v>9.8026123640522211E-3</v>
      </c>
      <c r="K47" s="25">
        <v>4.2066803231310734E-2</v>
      </c>
      <c r="L47" s="25">
        <v>3.2991767272943173E-2</v>
      </c>
    </row>
    <row r="48" spans="2:20" s="4" customFormat="1" ht="12.75" customHeight="1" x14ac:dyDescent="0.2">
      <c r="B48" s="58"/>
      <c r="C48" s="29" t="s">
        <v>14</v>
      </c>
      <c r="D48" s="20">
        <v>33.636536</v>
      </c>
      <c r="E48" s="21">
        <v>-6.8106669555353161E-2</v>
      </c>
      <c r="F48" s="22">
        <v>-2.9778585641001665E-2</v>
      </c>
      <c r="G48" s="23">
        <v>-3.1295222521723232E-2</v>
      </c>
      <c r="H48" s="24">
        <v>464.48020399999996</v>
      </c>
      <c r="I48" s="25">
        <v>-2.4545108147318473E-2</v>
      </c>
      <c r="J48" s="26">
        <v>-2.7666628268496973E-2</v>
      </c>
      <c r="K48" s="25">
        <v>-4.5058808939656747E-2</v>
      </c>
      <c r="L48" s="25">
        <v>-4.7373491112528421E-2</v>
      </c>
    </row>
    <row r="49" spans="2:12" s="4" customFormat="1" ht="12.75" customHeight="1" x14ac:dyDescent="0.2">
      <c r="B49" s="58"/>
      <c r="C49" s="30" t="s">
        <v>15</v>
      </c>
      <c r="D49" s="20">
        <v>5.7971149999999998</v>
      </c>
      <c r="E49" s="21">
        <v>-0.29599330132151946</v>
      </c>
      <c r="F49" s="22">
        <v>-0.26458712390632155</v>
      </c>
      <c r="G49" s="23">
        <v>-0.10444944079076079</v>
      </c>
      <c r="H49" s="24">
        <v>88.511765000000011</v>
      </c>
      <c r="I49" s="25">
        <v>-0.18156561720215447</v>
      </c>
      <c r="J49" s="26">
        <v>-0.17307714937757701</v>
      </c>
      <c r="K49" s="25">
        <v>-0.27632186437594763</v>
      </c>
      <c r="L49" s="25">
        <v>-0.27769958614754575</v>
      </c>
    </row>
    <row r="50" spans="2:12" s="4" customFormat="1" ht="12.75" customHeight="1" x14ac:dyDescent="0.2">
      <c r="B50" s="58"/>
      <c r="C50" s="19" t="s">
        <v>16</v>
      </c>
      <c r="D50" s="20">
        <v>12.546815</v>
      </c>
      <c r="E50" s="21">
        <v>9.5685529443516604E-3</v>
      </c>
      <c r="F50" s="22">
        <v>6.8572345949975633E-2</v>
      </c>
      <c r="G50" s="31">
        <v>0.10563042599768924</v>
      </c>
      <c r="H50" s="24">
        <v>162.99794499999999</v>
      </c>
      <c r="I50" s="32">
        <v>2.9691243377580445E-2</v>
      </c>
      <c r="J50" s="26">
        <v>3.2029513759616046E-2</v>
      </c>
      <c r="K50" s="25">
        <v>4.5807055715596068E-2</v>
      </c>
      <c r="L50" s="25">
        <v>4.4222603121754522E-2</v>
      </c>
    </row>
    <row r="51" spans="2:12" s="4" customFormat="1" ht="12.75" customHeight="1" x14ac:dyDescent="0.2">
      <c r="B51" s="58"/>
      <c r="C51" s="19" t="s">
        <v>17</v>
      </c>
      <c r="D51" s="20">
        <v>8.1286860000000001</v>
      </c>
      <c r="E51" s="21">
        <v>-3.4653696395469669E-2</v>
      </c>
      <c r="F51" s="22">
        <v>1.3076278424889676E-2</v>
      </c>
      <c r="G51" s="23">
        <v>-7.703707861475706E-2</v>
      </c>
      <c r="H51" s="24">
        <v>107.354715</v>
      </c>
      <c r="I51" s="25">
        <v>2.1578521000262363E-2</v>
      </c>
      <c r="J51" s="26">
        <v>2.9929216600102171E-2</v>
      </c>
      <c r="K51" s="25">
        <v>-2.1591215241500983E-4</v>
      </c>
      <c r="L51" s="25">
        <v>7.6019049608078149E-4</v>
      </c>
    </row>
    <row r="52" spans="2:12" s="4" customFormat="1" ht="12.75" customHeight="1" x14ac:dyDescent="0.2">
      <c r="B52" s="58"/>
      <c r="C52" s="27" t="s">
        <v>18</v>
      </c>
      <c r="D52" s="20">
        <v>5.1819850000000001</v>
      </c>
      <c r="E52" s="21">
        <v>-5.3483281109155678E-2</v>
      </c>
      <c r="F52" s="22">
        <v>-9.5398045453656266E-3</v>
      </c>
      <c r="G52" s="23">
        <v>-9.3223101130939012E-2</v>
      </c>
      <c r="H52" s="24">
        <v>68.713436000000002</v>
      </c>
      <c r="I52" s="25">
        <v>3.6016517116191915E-2</v>
      </c>
      <c r="J52" s="26">
        <v>4.5994393138430345E-2</v>
      </c>
      <c r="K52" s="25">
        <v>1.7274947175236477E-3</v>
      </c>
      <c r="L52" s="25">
        <v>2.1410881441090712E-3</v>
      </c>
    </row>
    <row r="53" spans="2:12" s="4" customFormat="1" ht="12.75" customHeight="1" x14ac:dyDescent="0.2">
      <c r="B53" s="58"/>
      <c r="C53" s="27" t="s">
        <v>19</v>
      </c>
      <c r="D53" s="20">
        <v>2.946701</v>
      </c>
      <c r="E53" s="21">
        <v>3.4287370942864825E-4</v>
      </c>
      <c r="F53" s="22">
        <v>5.3632232597818685E-2</v>
      </c>
      <c r="G53" s="23">
        <v>-4.8061541183809009E-2</v>
      </c>
      <c r="H53" s="24">
        <v>38.641278999999997</v>
      </c>
      <c r="I53" s="25">
        <v>-3.1256805879960048E-3</v>
      </c>
      <c r="J53" s="26">
        <v>2.5343975224398907E-3</v>
      </c>
      <c r="K53" s="25">
        <v>-3.656424938226599E-3</v>
      </c>
      <c r="L53" s="25">
        <v>-1.6989038220566188E-3</v>
      </c>
    </row>
    <row r="54" spans="2:12" s="4" customFormat="1" ht="12.75" customHeight="1" x14ac:dyDescent="0.2">
      <c r="B54" s="58"/>
      <c r="C54" s="33" t="s">
        <v>20</v>
      </c>
      <c r="D54" s="12">
        <v>73.825573999999989</v>
      </c>
      <c r="E54" s="13">
        <v>-5.5207812736516204E-2</v>
      </c>
      <c r="F54" s="14">
        <v>-1.9622065242215547E-2</v>
      </c>
      <c r="G54" s="34">
        <v>5.2113381320232577E-2</v>
      </c>
      <c r="H54" s="16">
        <v>979.07860900000003</v>
      </c>
      <c r="I54" s="17">
        <v>-6.5410562243517489E-4</v>
      </c>
      <c r="J54" s="18">
        <v>-1.7777554454586619E-3</v>
      </c>
      <c r="K54" s="17">
        <v>-1.4578884143375825E-2</v>
      </c>
      <c r="L54" s="17">
        <v>-1.8242868325057504E-2</v>
      </c>
    </row>
    <row r="55" spans="2:12" s="4" customFormat="1" ht="12.75" customHeight="1" x14ac:dyDescent="0.2">
      <c r="B55" s="58"/>
      <c r="C55" s="35" t="s">
        <v>21</v>
      </c>
      <c r="D55" s="20">
        <v>54.743502999999997</v>
      </c>
      <c r="E55" s="21">
        <v>-4.5230954736204421E-2</v>
      </c>
      <c r="F55" s="22">
        <v>-1.1598536461768449E-2</v>
      </c>
      <c r="G55" s="23">
        <v>7.1006800745672338E-2</v>
      </c>
      <c r="H55" s="24">
        <v>724.51345500000002</v>
      </c>
      <c r="I55" s="25">
        <v>4.2106400826338319E-3</v>
      </c>
      <c r="J55" s="26">
        <v>2.1642689040231033E-3</v>
      </c>
      <c r="K55" s="25">
        <v>-1.3611380070046808E-2</v>
      </c>
      <c r="L55" s="25">
        <v>-1.7912719548120681E-2</v>
      </c>
    </row>
    <row r="56" spans="2:12" s="4" customFormat="1" ht="12.75" customHeight="1" x14ac:dyDescent="0.2">
      <c r="B56" s="58"/>
      <c r="C56" s="36" t="s">
        <v>22</v>
      </c>
      <c r="D56" s="20">
        <v>52.169027</v>
      </c>
      <c r="E56" s="21">
        <v>-2.7895521322876649E-2</v>
      </c>
      <c r="F56" s="22">
        <v>3.0150564273563329E-3</v>
      </c>
      <c r="G56" s="23">
        <v>8.4887767176693663E-2</v>
      </c>
      <c r="H56" s="24">
        <v>683.01790500000004</v>
      </c>
      <c r="I56" s="25">
        <v>1.9588239708763888E-2</v>
      </c>
      <c r="J56" s="26">
        <v>1.7824256042478615E-2</v>
      </c>
      <c r="K56" s="25">
        <v>-7.4935273738802044E-3</v>
      </c>
      <c r="L56" s="25">
        <v>-1.24482004901314E-2</v>
      </c>
    </row>
    <row r="57" spans="2:12" s="4" customFormat="1" ht="12.75" customHeight="1" x14ac:dyDescent="0.2">
      <c r="B57" s="58"/>
      <c r="C57" s="29" t="s">
        <v>23</v>
      </c>
      <c r="D57" s="37">
        <v>2.5744760000000002</v>
      </c>
      <c r="E57" s="21">
        <v>-0.29866766044574034</v>
      </c>
      <c r="F57" s="22">
        <v>-0.23220177432788591</v>
      </c>
      <c r="G57" s="23">
        <v>-8.2256869012222289E-2</v>
      </c>
      <c r="H57" s="24">
        <v>41.495550000000001</v>
      </c>
      <c r="I57" s="25">
        <v>-0.19550705125475965</v>
      </c>
      <c r="J57" s="26">
        <v>-0.20223276386361633</v>
      </c>
      <c r="K57" s="25">
        <v>-0.10812158768990587</v>
      </c>
      <c r="L57" s="25">
        <v>-0.10350123165384761</v>
      </c>
    </row>
    <row r="58" spans="2:12" s="4" customFormat="1" ht="12.75" customHeight="1" x14ac:dyDescent="0.2">
      <c r="B58" s="58"/>
      <c r="C58" s="35" t="s">
        <v>24</v>
      </c>
      <c r="D58" s="20">
        <v>19.082070999999999</v>
      </c>
      <c r="E58" s="21">
        <v>-8.2706431866281238E-2</v>
      </c>
      <c r="F58" s="22">
        <v>-4.2684740472443861E-2</v>
      </c>
      <c r="G58" s="23">
        <v>2.4359332648735688E-3</v>
      </c>
      <c r="H58" s="24">
        <v>254.56515400000001</v>
      </c>
      <c r="I58" s="25">
        <v>-1.4245116557811244E-2</v>
      </c>
      <c r="J58" s="26">
        <v>-1.2851732446743869E-2</v>
      </c>
      <c r="K58" s="25">
        <v>-1.7295862061765366E-2</v>
      </c>
      <c r="L58" s="25">
        <v>-1.9203462401005233E-2</v>
      </c>
    </row>
    <row r="59" spans="2:12" s="4" customFormat="1" ht="12.75" customHeight="1" x14ac:dyDescent="0.2">
      <c r="B59" s="58"/>
      <c r="C59" s="38" t="s">
        <v>25</v>
      </c>
      <c r="D59" s="39">
        <v>174.14638900000003</v>
      </c>
      <c r="E59" s="40">
        <v>-4.8912383773618284E-2</v>
      </c>
      <c r="F59" s="41">
        <v>-1.135996143897533E-2</v>
      </c>
      <c r="G59" s="42">
        <v>1.3593822196111827E-2</v>
      </c>
      <c r="H59" s="43">
        <v>2316.5694040000003</v>
      </c>
      <c r="I59" s="44">
        <v>-9.2205613259301877E-3</v>
      </c>
      <c r="J59" s="45">
        <v>-9.1991984945889449E-3</v>
      </c>
      <c r="K59" s="44">
        <v>-1.7927734648725657E-2</v>
      </c>
      <c r="L59" s="44">
        <v>-2.0313653221605943E-2</v>
      </c>
    </row>
    <row r="60" spans="2:12" s="4" customFormat="1" ht="12.75" hidden="1" customHeight="1" x14ac:dyDescent="0.2">
      <c r="B60" s="58"/>
      <c r="C60" s="19"/>
      <c r="D60" s="20"/>
      <c r="E60" s="21"/>
      <c r="F60" s="22"/>
      <c r="G60" s="46"/>
      <c r="H60" s="24"/>
      <c r="I60" s="25"/>
      <c r="J60" s="26"/>
      <c r="K60" s="25"/>
      <c r="L60" s="25"/>
    </row>
    <row r="61" spans="2:12" s="4" customFormat="1" ht="12.75" hidden="1" customHeight="1" x14ac:dyDescent="0.2">
      <c r="B61" s="58"/>
      <c r="C61" s="19"/>
      <c r="D61" s="20"/>
      <c r="E61" s="21"/>
      <c r="F61" s="22"/>
      <c r="G61" s="46"/>
      <c r="H61" s="24"/>
      <c r="I61" s="25"/>
      <c r="J61" s="26"/>
      <c r="K61" s="25"/>
      <c r="L61" s="25"/>
    </row>
    <row r="62" spans="2:12" s="4" customFormat="1" ht="57" hidden="1" customHeight="1" x14ac:dyDescent="0.2">
      <c r="B62" s="58"/>
      <c r="C62" s="19"/>
      <c r="D62" s="20"/>
      <c r="E62" s="21"/>
      <c r="F62" s="22"/>
      <c r="G62" s="46"/>
      <c r="H62" s="24"/>
      <c r="I62" s="25"/>
      <c r="J62" s="26"/>
      <c r="K62" s="25"/>
      <c r="L62" s="25"/>
    </row>
    <row r="63" spans="2:12" s="4" customFormat="1" ht="12.75" customHeight="1" x14ac:dyDescent="0.2">
      <c r="B63" s="58"/>
      <c r="C63" s="47" t="s">
        <v>26</v>
      </c>
      <c r="D63" s="7">
        <v>31.634640000000001</v>
      </c>
      <c r="E63" s="48">
        <v>0.10049304806438508</v>
      </c>
      <c r="F63" s="48">
        <v>0.16157214420825161</v>
      </c>
      <c r="G63" s="48">
        <v>4.4281935192652666E-2</v>
      </c>
      <c r="H63" s="49">
        <v>384.446392</v>
      </c>
      <c r="I63" s="48">
        <v>1.0251387302075976E-2</v>
      </c>
      <c r="J63" s="48">
        <v>1.1880146630629085E-2</v>
      </c>
      <c r="K63" s="48">
        <v>2.066211743393076E-2</v>
      </c>
      <c r="L63" s="48">
        <v>3.0458354935355203E-2</v>
      </c>
    </row>
    <row r="64" spans="2:12" s="4" customFormat="1" ht="12.75" customHeight="1" x14ac:dyDescent="0.2">
      <c r="B64" s="58"/>
      <c r="C64" s="35" t="s">
        <v>27</v>
      </c>
      <c r="D64" s="50">
        <v>28.231570000000001</v>
      </c>
      <c r="E64" s="25">
        <v>0.14264185637932281</v>
      </c>
      <c r="F64" s="25">
        <v>0.18647168501734757</v>
      </c>
      <c r="G64" s="25">
        <v>5.7942945284654712E-2</v>
      </c>
      <c r="H64" s="51">
        <v>335.02264100000002</v>
      </c>
      <c r="I64" s="25">
        <v>2.7764112932672447E-2</v>
      </c>
      <c r="J64" s="25">
        <v>2.7402479755433085E-2</v>
      </c>
      <c r="K64" s="25">
        <v>4.2187646282272784E-2</v>
      </c>
      <c r="L64" s="25">
        <v>4.9891945325469145E-2</v>
      </c>
    </row>
    <row r="65" spans="2:12" s="4" customFormat="1" ht="12.75" customHeight="1" x14ac:dyDescent="0.2">
      <c r="B65" s="58"/>
      <c r="C65" s="53" t="s">
        <v>28</v>
      </c>
      <c r="D65" s="20">
        <v>22.179870000000001</v>
      </c>
      <c r="E65" s="25">
        <v>0.14178287816013935</v>
      </c>
      <c r="F65" s="25">
        <v>0.18659247165627924</v>
      </c>
      <c r="G65" s="25">
        <v>4.4498587259347522E-2</v>
      </c>
      <c r="H65" s="51">
        <v>267.73774200000003</v>
      </c>
      <c r="I65" s="25">
        <v>1.5731119478598066E-2</v>
      </c>
      <c r="J65" s="25">
        <v>1.8145277083471578E-2</v>
      </c>
      <c r="K65" s="25">
        <v>3.68474055825323E-2</v>
      </c>
      <c r="L65" s="25">
        <v>4.6674445339962345E-2</v>
      </c>
    </row>
    <row r="66" spans="2:12" s="4" customFormat="1" ht="12.75" customHeight="1" x14ac:dyDescent="0.2">
      <c r="B66" s="58"/>
      <c r="C66" s="53" t="s">
        <v>29</v>
      </c>
      <c r="D66" s="20">
        <v>2.2555800000000001</v>
      </c>
      <c r="E66" s="25">
        <v>0.14238106211587498</v>
      </c>
      <c r="F66" s="25">
        <v>0.23880570203462037</v>
      </c>
      <c r="G66" s="25">
        <v>0.18544903668995283</v>
      </c>
      <c r="H66" s="51">
        <v>22.804162999999999</v>
      </c>
      <c r="I66" s="25">
        <v>0.10172782676270242</v>
      </c>
      <c r="J66" s="25">
        <v>0.17174736396112</v>
      </c>
      <c r="K66" s="25">
        <v>6.3743584583511037E-2</v>
      </c>
      <c r="L66" s="25">
        <v>0.1320748972566399</v>
      </c>
    </row>
    <row r="67" spans="2:12" s="4" customFormat="1" ht="12.75" customHeight="1" x14ac:dyDescent="0.2">
      <c r="B67" s="58"/>
      <c r="C67" s="53" t="s">
        <v>30</v>
      </c>
      <c r="D67" s="20">
        <v>3.4485250000000001</v>
      </c>
      <c r="E67" s="25">
        <v>0.10835225837388851</v>
      </c>
      <c r="F67" s="25">
        <v>0.15388293595434877</v>
      </c>
      <c r="G67" s="25">
        <v>8.5165206260437776E-2</v>
      </c>
      <c r="H67" s="51">
        <v>40.881906999999998</v>
      </c>
      <c r="I67" s="25">
        <v>1.8708196724906312E-2</v>
      </c>
      <c r="J67" s="25">
        <v>8.4394697604917024E-3</v>
      </c>
      <c r="K67" s="25">
        <v>1.87716944021874E-2</v>
      </c>
      <c r="L67" s="25">
        <v>2.5170318844476514E-2</v>
      </c>
    </row>
    <row r="68" spans="2:12" s="4" customFormat="1" ht="12.75" customHeight="1" x14ac:dyDescent="0.2">
      <c r="B68" s="58"/>
      <c r="C68" s="54" t="s">
        <v>31</v>
      </c>
      <c r="D68" s="55">
        <v>3.3732470000000001</v>
      </c>
      <c r="E68" s="56">
        <v>-6.2969765556812995E-2</v>
      </c>
      <c r="F68" s="56">
        <v>-1.7146780068060696E-2</v>
      </c>
      <c r="G68" s="56">
        <v>5.8253728014314721E-3</v>
      </c>
      <c r="H68" s="57">
        <v>47.878813000000001</v>
      </c>
      <c r="I68" s="56">
        <v>-4.2837242001343423E-3</v>
      </c>
      <c r="J68" s="56">
        <v>4.6755855510853817E-3</v>
      </c>
      <c r="K68" s="56">
        <v>-7.7620591173263365E-2</v>
      </c>
      <c r="L68" s="56">
        <v>-7.424224001470614E-2</v>
      </c>
    </row>
    <row r="69" spans="2:12" s="4" customFormat="1" ht="12.75" customHeight="1" x14ac:dyDescent="0.2">
      <c r="B69" s="58"/>
      <c r="C69" s="59"/>
      <c r="D69" s="63"/>
      <c r="E69" s="60"/>
      <c r="F69" s="60"/>
      <c r="G69" s="60"/>
      <c r="H69" s="61"/>
      <c r="I69" s="60"/>
      <c r="J69" s="60"/>
      <c r="K69" s="60"/>
      <c r="L69" s="60"/>
    </row>
    <row r="70" spans="2:12" s="4" customFormat="1" ht="27" customHeight="1" x14ac:dyDescent="0.2">
      <c r="B70" s="58"/>
      <c r="C70" s="153" t="s">
        <v>33</v>
      </c>
      <c r="D70" s="156" t="s">
        <v>1</v>
      </c>
      <c r="E70" s="157"/>
      <c r="F70" s="157"/>
      <c r="G70" s="156" t="s">
        <v>2</v>
      </c>
      <c r="H70" s="157"/>
      <c r="I70" s="157"/>
      <c r="J70" s="158"/>
      <c r="K70" s="156" t="s">
        <v>3</v>
      </c>
      <c r="L70" s="158"/>
    </row>
    <row r="71" spans="2:12" s="4" customFormat="1" ht="38.25" customHeight="1" x14ac:dyDescent="0.2">
      <c r="B71" s="58"/>
      <c r="C71" s="154"/>
      <c r="D71" s="159" t="str">
        <f>D38</f>
        <v>Données brutes  avril 2023</v>
      </c>
      <c r="E71" s="161" t="str">
        <f>E38</f>
        <v>Taux de croissance  avril 2023 / avril 2022</v>
      </c>
      <c r="F71" s="162"/>
      <c r="G71" s="163" t="str">
        <f>G38</f>
        <v>Rappel :
Taux ACM CVS-CJO à fin avril 2022</v>
      </c>
      <c r="H71" s="165" t="str">
        <f>H38</f>
        <v>Données brutes mai 2022 - avril 2023</v>
      </c>
      <c r="I71" s="161" t="str">
        <f>I38</f>
        <v>Taux ACM (mai 2022 - fév 2023 / mars 2021 - avril 2022)</v>
      </c>
      <c r="J71" s="162"/>
      <c r="K71" s="161" t="str">
        <f>K38</f>
        <v>( janv à avril 2023 ) /
( janv à avril 2022 )</v>
      </c>
      <c r="L71" s="162"/>
    </row>
    <row r="72" spans="2:12" s="4" customFormat="1" ht="38.25" customHeight="1" x14ac:dyDescent="0.2">
      <c r="B72" s="58"/>
      <c r="C72" s="155"/>
      <c r="D72" s="160"/>
      <c r="E72" s="5" t="s">
        <v>4</v>
      </c>
      <c r="F72" s="5" t="s">
        <v>5</v>
      </c>
      <c r="G72" s="164"/>
      <c r="H72" s="166"/>
      <c r="I72" s="5" t="s">
        <v>4</v>
      </c>
      <c r="J72" s="5" t="s">
        <v>5</v>
      </c>
      <c r="K72" s="5" t="s">
        <v>4</v>
      </c>
      <c r="L72" s="5" t="s">
        <v>5</v>
      </c>
    </row>
    <row r="73" spans="2:12" s="4" customFormat="1" ht="12.75" customHeight="1" x14ac:dyDescent="0.2">
      <c r="B73" s="58"/>
      <c r="C73" s="6" t="s">
        <v>6</v>
      </c>
      <c r="D73" s="7">
        <v>203.58438499999997</v>
      </c>
      <c r="E73" s="8">
        <v>-4.8529044406396382E-2</v>
      </c>
      <c r="F73" s="9">
        <v>-2.0021043976140795E-2</v>
      </c>
      <c r="G73" s="8">
        <v>7.154380171859942E-2</v>
      </c>
      <c r="H73" s="62">
        <v>2661.1279500000001</v>
      </c>
      <c r="I73" s="8">
        <v>5.8089861218768579E-3</v>
      </c>
      <c r="J73" s="9">
        <v>1.0807294224525421E-2</v>
      </c>
      <c r="K73" s="8">
        <v>-2.9045722210223279E-2</v>
      </c>
      <c r="L73" s="8">
        <v>-2.9725870291896328E-2</v>
      </c>
    </row>
    <row r="74" spans="2:12" s="4" customFormat="1" ht="12.75" customHeight="1" x14ac:dyDescent="0.2">
      <c r="B74" s="58"/>
      <c r="C74" s="11" t="s">
        <v>7</v>
      </c>
      <c r="D74" s="12">
        <v>135.49416199999996</v>
      </c>
      <c r="E74" s="13">
        <v>-5.4540804246290042E-2</v>
      </c>
      <c r="F74" s="14">
        <v>-2.2366628617327966E-2</v>
      </c>
      <c r="G74" s="15">
        <v>4.3645802234219877E-2</v>
      </c>
      <c r="H74" s="16">
        <v>1777.6166080000003</v>
      </c>
      <c r="I74" s="17">
        <v>6.5274501555532272E-3</v>
      </c>
      <c r="J74" s="18">
        <v>1.1209892084270701E-2</v>
      </c>
      <c r="K74" s="17">
        <v>-2.737715276524777E-2</v>
      </c>
      <c r="L74" s="17">
        <v>-2.7942217093741006E-2</v>
      </c>
    </row>
    <row r="75" spans="2:12" s="4" customFormat="1" ht="12.75" customHeight="1" x14ac:dyDescent="0.2">
      <c r="B75" s="58"/>
      <c r="C75" s="19" t="s">
        <v>8</v>
      </c>
      <c r="D75" s="20">
        <v>44.295038999999996</v>
      </c>
      <c r="E75" s="21">
        <v>1.5106941347633018E-2</v>
      </c>
      <c r="F75" s="22">
        <v>4.73514143227316E-2</v>
      </c>
      <c r="G75" s="23">
        <v>3.5360772994580403E-2</v>
      </c>
      <c r="H75" s="24">
        <v>560.21449199999995</v>
      </c>
      <c r="I75" s="25">
        <v>2.9439122655658068E-2</v>
      </c>
      <c r="J75" s="26">
        <v>3.2777039516308504E-2</v>
      </c>
      <c r="K75" s="25">
        <v>4.3487323844306758E-2</v>
      </c>
      <c r="L75" s="25">
        <v>4.1738365509521591E-2</v>
      </c>
    </row>
    <row r="76" spans="2:12" s="4" customFormat="1" ht="12.75" customHeight="1" x14ac:dyDescent="0.2">
      <c r="B76" s="58"/>
      <c r="C76" s="27" t="s">
        <v>9</v>
      </c>
      <c r="D76" s="20">
        <v>10.876689999999998</v>
      </c>
      <c r="E76" s="21">
        <v>-7.1204212892517771E-2</v>
      </c>
      <c r="F76" s="22">
        <v>-4.2403462639041156E-2</v>
      </c>
      <c r="G76" s="23">
        <v>2.5080076849320454E-2</v>
      </c>
      <c r="H76" s="24">
        <v>147.702934</v>
      </c>
      <c r="I76" s="25">
        <v>-1.8823559203236417E-2</v>
      </c>
      <c r="J76" s="26">
        <v>-1.4213833836456691E-2</v>
      </c>
      <c r="K76" s="25">
        <v>-1.9512029593764524E-2</v>
      </c>
      <c r="L76" s="25">
        <v>-2.0677539160197989E-2</v>
      </c>
    </row>
    <row r="77" spans="2:12" s="4" customFormat="1" ht="12.75" customHeight="1" x14ac:dyDescent="0.2">
      <c r="B77" s="58"/>
      <c r="C77" s="27" t="s">
        <v>10</v>
      </c>
      <c r="D77" s="20">
        <v>25.010641</v>
      </c>
      <c r="E77" s="21">
        <v>5.3501287715411294E-2</v>
      </c>
      <c r="F77" s="22">
        <v>9.1303647413707001E-2</v>
      </c>
      <c r="G77" s="23">
        <v>4.2073789265919093E-2</v>
      </c>
      <c r="H77" s="24">
        <v>307.64814200000006</v>
      </c>
      <c r="I77" s="25">
        <v>5.119313823991134E-2</v>
      </c>
      <c r="J77" s="26">
        <v>5.4770303761454198E-2</v>
      </c>
      <c r="K77" s="25">
        <v>7.0575542838036354E-2</v>
      </c>
      <c r="L77" s="25">
        <v>6.9886019014402834E-2</v>
      </c>
    </row>
    <row r="78" spans="2:12" s="4" customFormat="1" ht="12.75" customHeight="1" x14ac:dyDescent="0.2">
      <c r="B78" s="58"/>
      <c r="C78" s="27" t="s">
        <v>11</v>
      </c>
      <c r="D78" s="20">
        <v>7.6665299999999998</v>
      </c>
      <c r="E78" s="21">
        <v>3.1774464795586654E-2</v>
      </c>
      <c r="F78" s="22">
        <v>6.143028277375806E-2</v>
      </c>
      <c r="G78" s="23">
        <v>2.6557834852631634E-2</v>
      </c>
      <c r="H78" s="24">
        <v>95.121314999999996</v>
      </c>
      <c r="I78" s="25">
        <v>3.751600331586058E-2</v>
      </c>
      <c r="J78" s="26">
        <v>3.7299845853230318E-2</v>
      </c>
      <c r="K78" s="25">
        <v>5.9281773738153021E-2</v>
      </c>
      <c r="L78" s="25">
        <v>5.3323759367933654E-2</v>
      </c>
    </row>
    <row r="79" spans="2:12" s="4" customFormat="1" ht="12.75" customHeight="1" x14ac:dyDescent="0.2">
      <c r="B79" s="58"/>
      <c r="C79" s="28" t="s">
        <v>12</v>
      </c>
      <c r="D79" s="20">
        <v>26.880920999999997</v>
      </c>
      <c r="E79" s="21">
        <v>-1.1096929634746844E-2</v>
      </c>
      <c r="F79" s="22">
        <v>-1.4292002523373926E-3</v>
      </c>
      <c r="G79" s="23">
        <v>4.870965233676583E-2</v>
      </c>
      <c r="H79" s="24">
        <v>351.10388400000005</v>
      </c>
      <c r="I79" s="25">
        <v>9.5428084516966383E-3</v>
      </c>
      <c r="J79" s="26">
        <v>1.5855429660672993E-2</v>
      </c>
      <c r="K79" s="25">
        <v>-8.3659277199777948E-3</v>
      </c>
      <c r="L79" s="25">
        <v>-1.131017951994262E-2</v>
      </c>
    </row>
    <row r="80" spans="2:12" s="4" customFormat="1" ht="12.75" customHeight="1" x14ac:dyDescent="0.2">
      <c r="B80" s="58"/>
      <c r="C80" s="29" t="s">
        <v>13</v>
      </c>
      <c r="D80" s="20">
        <v>8.1310249999999993</v>
      </c>
      <c r="E80" s="21">
        <v>4.9221241767780644E-2</v>
      </c>
      <c r="F80" s="22">
        <v>9.1171577009572013E-2</v>
      </c>
      <c r="G80" s="23">
        <v>6.8816005789917201E-2</v>
      </c>
      <c r="H80" s="24">
        <v>100.94724599999999</v>
      </c>
      <c r="I80" s="25">
        <v>5.2360013769560343E-2</v>
      </c>
      <c r="J80" s="26">
        <v>5.0253538811601439E-2</v>
      </c>
      <c r="K80" s="25">
        <v>8.6949124750800744E-2</v>
      </c>
      <c r="L80" s="25">
        <v>7.7312545834258284E-2</v>
      </c>
    </row>
    <row r="81" spans="2:12" s="4" customFormat="1" ht="12.75" customHeight="1" x14ac:dyDescent="0.2">
      <c r="B81" s="58"/>
      <c r="C81" s="29" t="s">
        <v>14</v>
      </c>
      <c r="D81" s="20">
        <v>16.951310000000003</v>
      </c>
      <c r="E81" s="21">
        <v>-4.673162187176394E-2</v>
      </c>
      <c r="F81" s="22">
        <v>-5.0702498137734087E-2</v>
      </c>
      <c r="G81" s="23">
        <v>4.2171542926222383E-2</v>
      </c>
      <c r="H81" s="24">
        <v>228.43877300000003</v>
      </c>
      <c r="I81" s="25">
        <v>-1.4327838392942827E-2</v>
      </c>
      <c r="J81" s="26">
        <v>-4.2045214504315975E-3</v>
      </c>
      <c r="K81" s="25">
        <v>-5.8467082142759752E-2</v>
      </c>
      <c r="L81" s="25">
        <v>-5.8438945034588352E-2</v>
      </c>
    </row>
    <row r="82" spans="2:12" s="4" customFormat="1" ht="12.75" customHeight="1" x14ac:dyDescent="0.2">
      <c r="B82" s="58"/>
      <c r="C82" s="30" t="s">
        <v>15</v>
      </c>
      <c r="D82" s="20">
        <v>6.3647430000000007</v>
      </c>
      <c r="E82" s="21">
        <v>-0.38740484299846678</v>
      </c>
      <c r="F82" s="22">
        <v>-0.35855299772970417</v>
      </c>
      <c r="G82" s="23">
        <v>5.7968143315958454E-3</v>
      </c>
      <c r="H82" s="24">
        <v>100.322148</v>
      </c>
      <c r="I82" s="25">
        <v>-0.26335387578918734</v>
      </c>
      <c r="J82" s="26">
        <v>-0.25707682643439078</v>
      </c>
      <c r="K82" s="25">
        <v>-0.38361145519440221</v>
      </c>
      <c r="L82" s="25">
        <v>-0.38516838458511482</v>
      </c>
    </row>
    <row r="83" spans="2:12" s="4" customFormat="1" ht="12.75" customHeight="1" x14ac:dyDescent="0.2">
      <c r="B83" s="58"/>
      <c r="C83" s="19" t="s">
        <v>16</v>
      </c>
      <c r="D83" s="20">
        <v>11.760781999999999</v>
      </c>
      <c r="E83" s="21">
        <v>8.7416560659847597E-2</v>
      </c>
      <c r="F83" s="22">
        <v>0.13953557008130479</v>
      </c>
      <c r="G83" s="31">
        <v>0.19443207277279506</v>
      </c>
      <c r="H83" s="24">
        <v>143.91110600000002</v>
      </c>
      <c r="I83" s="32">
        <v>9.2889136662188454E-2</v>
      </c>
      <c r="J83" s="26">
        <v>9.5257637601523726E-2</v>
      </c>
      <c r="K83" s="25">
        <v>0.11436191532651896</v>
      </c>
      <c r="L83" s="25">
        <v>0.11048715807548626</v>
      </c>
    </row>
    <row r="84" spans="2:12" s="4" customFormat="1" ht="12.75" customHeight="1" x14ac:dyDescent="0.2">
      <c r="B84" s="58"/>
      <c r="C84" s="19" t="s">
        <v>17</v>
      </c>
      <c r="D84" s="20">
        <v>44.063315000000003</v>
      </c>
      <c r="E84" s="21">
        <v>-0.10822601632778872</v>
      </c>
      <c r="F84" s="22">
        <v>-6.9323292502316392E-2</v>
      </c>
      <c r="G84" s="23">
        <v>2.0706123676625499E-2</v>
      </c>
      <c r="H84" s="24">
        <v>593.70848699999999</v>
      </c>
      <c r="I84" s="25">
        <v>2.1164038536683583E-2</v>
      </c>
      <c r="J84" s="26">
        <v>2.6055388275254998E-2</v>
      </c>
      <c r="K84" s="25">
        <v>-5.5043765572918679E-2</v>
      </c>
      <c r="L84" s="25">
        <v>-5.5688779984888304E-2</v>
      </c>
    </row>
    <row r="85" spans="2:12" s="4" customFormat="1" ht="12.75" customHeight="1" x14ac:dyDescent="0.2">
      <c r="B85" s="58"/>
      <c r="C85" s="27" t="s">
        <v>18</v>
      </c>
      <c r="D85" s="20">
        <v>28.376234</v>
      </c>
      <c r="E85" s="21">
        <v>-0.15401302074606749</v>
      </c>
      <c r="F85" s="22">
        <v>-0.11894852858580274</v>
      </c>
      <c r="G85" s="23">
        <v>1.6599832952821414E-2</v>
      </c>
      <c r="H85" s="24">
        <v>383.62188900000001</v>
      </c>
      <c r="I85" s="25">
        <v>2.813716035821523E-2</v>
      </c>
      <c r="J85" s="26">
        <v>3.2262304152191446E-2</v>
      </c>
      <c r="K85" s="25">
        <v>-8.5521747396008263E-2</v>
      </c>
      <c r="L85" s="25">
        <v>-8.6333058814679231E-2</v>
      </c>
    </row>
    <row r="86" spans="2:12" s="4" customFormat="1" ht="12.75" customHeight="1" x14ac:dyDescent="0.2">
      <c r="B86" s="58"/>
      <c r="C86" s="27" t="s">
        <v>19</v>
      </c>
      <c r="D86" s="20">
        <v>15.687081000000001</v>
      </c>
      <c r="E86" s="21">
        <v>-1.1444610557694301E-2</v>
      </c>
      <c r="F86" s="22">
        <v>2.6861217492049727E-2</v>
      </c>
      <c r="G86" s="23">
        <v>2.8165340500642122E-2</v>
      </c>
      <c r="H86" s="24">
        <v>210.08659900000001</v>
      </c>
      <c r="I86" s="25">
        <v>8.6720651140741456E-3</v>
      </c>
      <c r="J86" s="26">
        <v>1.4907144132007666E-2</v>
      </c>
      <c r="K86" s="25">
        <v>5.1360286822896839E-3</v>
      </c>
      <c r="L86" s="25">
        <v>4.2936499701429209E-3</v>
      </c>
    </row>
    <row r="87" spans="2:12" s="4" customFormat="1" ht="12.75" customHeight="1" x14ac:dyDescent="0.2">
      <c r="B87" s="58"/>
      <c r="C87" s="33" t="s">
        <v>20</v>
      </c>
      <c r="D87" s="12">
        <v>68.090222999999995</v>
      </c>
      <c r="E87" s="13">
        <v>-3.633576856011389E-2</v>
      </c>
      <c r="F87" s="14">
        <v>-1.5347917861754268E-2</v>
      </c>
      <c r="G87" s="34">
        <v>0.13230101725547461</v>
      </c>
      <c r="H87" s="16">
        <v>883.51134200000001</v>
      </c>
      <c r="I87" s="17">
        <v>4.3665465856437269E-3</v>
      </c>
      <c r="J87" s="18">
        <v>9.9991525647735724E-3</v>
      </c>
      <c r="K87" s="17">
        <v>-3.2397354408782775E-2</v>
      </c>
      <c r="L87" s="17">
        <v>-3.3211444836020454E-2</v>
      </c>
    </row>
    <row r="88" spans="2:12" s="4" customFormat="1" ht="12.75" customHeight="1" x14ac:dyDescent="0.2">
      <c r="B88" s="58"/>
      <c r="C88" s="35" t="s">
        <v>21</v>
      </c>
      <c r="D88" s="20">
        <v>52.408438000000004</v>
      </c>
      <c r="E88" s="21">
        <v>-4.1760187424933481E-2</v>
      </c>
      <c r="F88" s="22">
        <v>-1.8556244198036809E-2</v>
      </c>
      <c r="G88" s="23">
        <v>0.15795183504928412</v>
      </c>
      <c r="H88" s="24">
        <v>682.79348700000003</v>
      </c>
      <c r="I88" s="25">
        <v>-7.245076191032207E-3</v>
      </c>
      <c r="J88" s="26">
        <v>-1.6598406362380302E-3</v>
      </c>
      <c r="K88" s="25">
        <v>-5.7354806891404819E-2</v>
      </c>
      <c r="L88" s="25">
        <v>-5.7386297671288E-2</v>
      </c>
    </row>
    <row r="89" spans="2:12" s="4" customFormat="1" ht="12.75" customHeight="1" x14ac:dyDescent="0.2">
      <c r="B89" s="58"/>
      <c r="C89" s="36" t="s">
        <v>22</v>
      </c>
      <c r="D89" s="20">
        <v>48.829846999999994</v>
      </c>
      <c r="E89" s="21">
        <v>-1.6103353679552512E-2</v>
      </c>
      <c r="F89" s="22">
        <v>8.4979062353773838E-3</v>
      </c>
      <c r="G89" s="23">
        <v>0.16804388304000462</v>
      </c>
      <c r="H89" s="24">
        <v>630.05506099999991</v>
      </c>
      <c r="I89" s="25">
        <v>1.6474086045215053E-3</v>
      </c>
      <c r="J89" s="26">
        <v>7.4088477855296375E-3</v>
      </c>
      <c r="K89" s="25">
        <v>-5.2892123777875777E-2</v>
      </c>
      <c r="L89" s="25">
        <v>-5.3522239294797824E-2</v>
      </c>
    </row>
    <row r="90" spans="2:12" s="4" customFormat="1" ht="12.75" customHeight="1" x14ac:dyDescent="0.2">
      <c r="B90" s="58"/>
      <c r="C90" s="29" t="s">
        <v>23</v>
      </c>
      <c r="D90" s="37">
        <v>3.5785909999999999</v>
      </c>
      <c r="E90" s="21">
        <v>-0.29323816863182994</v>
      </c>
      <c r="F90" s="22">
        <v>-0.28673885305133762</v>
      </c>
      <c r="G90" s="23">
        <v>5.9900959836579393E-2</v>
      </c>
      <c r="H90" s="24">
        <v>52.738426000000011</v>
      </c>
      <c r="I90" s="25">
        <v>-0.10244184291174208</v>
      </c>
      <c r="J90" s="26">
        <v>-9.8757893803370966E-2</v>
      </c>
      <c r="K90" s="25">
        <v>-0.11056444680671706</v>
      </c>
      <c r="L90" s="25">
        <v>-0.10305427210535856</v>
      </c>
    </row>
    <row r="91" spans="2:12" s="4" customFormat="1" ht="12.75" customHeight="1" x14ac:dyDescent="0.2">
      <c r="B91" s="58"/>
      <c r="C91" s="35" t="s">
        <v>24</v>
      </c>
      <c r="D91" s="20">
        <v>15.681785</v>
      </c>
      <c r="E91" s="21">
        <v>-1.7753217165389357E-2</v>
      </c>
      <c r="F91" s="22">
        <v>-4.184011924038944E-3</v>
      </c>
      <c r="G91" s="23">
        <v>4.8894424701222627E-2</v>
      </c>
      <c r="H91" s="24">
        <v>200.71785499999999</v>
      </c>
      <c r="I91" s="25">
        <v>4.5984376322102172E-2</v>
      </c>
      <c r="J91" s="26">
        <v>5.1851414119405304E-2</v>
      </c>
      <c r="K91" s="25">
        <v>6.0221895376815215E-2</v>
      </c>
      <c r="L91" s="25">
        <v>5.8136983104946527E-2</v>
      </c>
    </row>
    <row r="92" spans="2:12" s="4" customFormat="1" ht="12.75" customHeight="1" x14ac:dyDescent="0.2">
      <c r="B92" s="58"/>
      <c r="C92" s="38" t="s">
        <v>25</v>
      </c>
      <c r="D92" s="39">
        <v>159.52106999999995</v>
      </c>
      <c r="E92" s="40">
        <v>-3.0604100902425158E-2</v>
      </c>
      <c r="F92" s="41">
        <v>-5.1130417468134848E-3</v>
      </c>
      <c r="G92" s="42">
        <v>8.6769867665339229E-2</v>
      </c>
      <c r="H92" s="43">
        <v>2067.4194630000002</v>
      </c>
      <c r="I92" s="44">
        <v>1.4843991455548711E-3</v>
      </c>
      <c r="J92" s="45">
        <v>6.5180508016788874E-3</v>
      </c>
      <c r="K92" s="44">
        <v>-2.1458205901956684E-2</v>
      </c>
      <c r="L92" s="44">
        <v>-2.2165100854189435E-2</v>
      </c>
    </row>
    <row r="93" spans="2:12" s="4" customFormat="1" ht="12.75" hidden="1" customHeight="1" x14ac:dyDescent="0.2">
      <c r="B93" s="58"/>
      <c r="C93" s="19"/>
      <c r="D93" s="20"/>
      <c r="E93" s="21"/>
      <c r="F93" s="22"/>
      <c r="G93" s="46"/>
      <c r="H93" s="24"/>
      <c r="I93" s="25"/>
      <c r="J93" s="26"/>
      <c r="K93" s="25"/>
      <c r="L93" s="25"/>
    </row>
    <row r="94" spans="2:12" s="4" customFormat="1" ht="12.75" hidden="1" customHeight="1" x14ac:dyDescent="0.2">
      <c r="B94" s="58"/>
      <c r="C94" s="19"/>
      <c r="D94" s="20"/>
      <c r="E94" s="21"/>
      <c r="F94" s="22"/>
      <c r="G94" s="46"/>
      <c r="H94" s="24"/>
      <c r="I94" s="25"/>
      <c r="J94" s="26"/>
      <c r="K94" s="25"/>
      <c r="L94" s="25"/>
    </row>
    <row r="95" spans="2:12" s="4" customFormat="1" ht="12.75" hidden="1" customHeight="1" x14ac:dyDescent="0.2">
      <c r="B95" s="58"/>
      <c r="C95" s="19"/>
      <c r="D95" s="20"/>
      <c r="E95" s="21"/>
      <c r="F95" s="22"/>
      <c r="G95" s="46"/>
      <c r="H95" s="24"/>
      <c r="I95" s="25"/>
      <c r="J95" s="26"/>
      <c r="K95" s="25"/>
      <c r="L95" s="25"/>
    </row>
    <row r="96" spans="2:12" s="4" customFormat="1" ht="12.75" customHeight="1" x14ac:dyDescent="0.2">
      <c r="B96" s="58"/>
      <c r="C96" s="47" t="s">
        <v>26</v>
      </c>
      <c r="D96" s="7">
        <v>30.184180000000001</v>
      </c>
      <c r="E96" s="48">
        <v>0.16630433035427239</v>
      </c>
      <c r="F96" s="48">
        <v>0.19832076554263556</v>
      </c>
      <c r="G96" s="48">
        <v>8.9687515697626896E-2</v>
      </c>
      <c r="H96" s="49">
        <v>347.19224600000001</v>
      </c>
      <c r="I96" s="48">
        <v>3.4364430308609251E-2</v>
      </c>
      <c r="J96" s="48">
        <v>3.8942546824769719E-2</v>
      </c>
      <c r="K96" s="48">
        <v>7.9653043452854622E-2</v>
      </c>
      <c r="L96" s="48">
        <v>8.4432092784478163E-2</v>
      </c>
    </row>
    <row r="97" spans="2:12" s="4" customFormat="1" ht="12.75" customHeight="1" x14ac:dyDescent="0.2">
      <c r="B97" s="58"/>
      <c r="C97" s="35" t="s">
        <v>27</v>
      </c>
      <c r="D97" s="50">
        <v>27.306916999999999</v>
      </c>
      <c r="E97" s="25">
        <v>0.20691880784505345</v>
      </c>
      <c r="F97" s="25">
        <v>0.23340543193904972</v>
      </c>
      <c r="G97" s="25">
        <v>0.11217376107569987</v>
      </c>
      <c r="H97" s="51">
        <v>306.218141</v>
      </c>
      <c r="I97" s="25">
        <v>7.3694859033514026E-2</v>
      </c>
      <c r="J97" s="25">
        <v>7.8153348933841071E-2</v>
      </c>
      <c r="K97" s="25">
        <v>9.6984599802544702E-2</v>
      </c>
      <c r="L97" s="25">
        <v>0.10282658051399718</v>
      </c>
    </row>
    <row r="98" spans="2:12" s="4" customFormat="1" ht="12.75" customHeight="1" x14ac:dyDescent="0.2">
      <c r="B98" s="58"/>
      <c r="C98" s="53" t="s">
        <v>28</v>
      </c>
      <c r="D98" s="20">
        <v>21.353731</v>
      </c>
      <c r="E98" s="25">
        <v>0.18542622394134822</v>
      </c>
      <c r="F98" s="25">
        <v>0.21415461520275048</v>
      </c>
      <c r="G98" s="25">
        <v>0.10329677482902855</v>
      </c>
      <c r="H98" s="51">
        <v>247.65727000000001</v>
      </c>
      <c r="I98" s="25">
        <v>5.4090102381513239E-2</v>
      </c>
      <c r="J98" s="25">
        <v>5.864448677712919E-2</v>
      </c>
      <c r="K98" s="25">
        <v>7.6016530703775675E-2</v>
      </c>
      <c r="L98" s="25">
        <v>8.2723181484204655E-2</v>
      </c>
    </row>
    <row r="99" spans="2:12" s="4" customFormat="1" ht="12.75" customHeight="1" x14ac:dyDescent="0.2">
      <c r="B99" s="58"/>
      <c r="C99" s="53" t="s">
        <v>29</v>
      </c>
      <c r="D99" s="20">
        <v>3.0994570000000001</v>
      </c>
      <c r="E99" s="25">
        <v>0.3130299109779211</v>
      </c>
      <c r="F99" s="25">
        <v>0.41100263146304949</v>
      </c>
      <c r="G99" s="25">
        <v>0.25176273284810069</v>
      </c>
      <c r="H99" s="51">
        <v>27.923576000000001</v>
      </c>
      <c r="I99" s="25">
        <v>0.15365597244999285</v>
      </c>
      <c r="J99" s="25">
        <v>0.23194557146371308</v>
      </c>
      <c r="K99" s="25">
        <v>0.21365575692788741</v>
      </c>
      <c r="L99" s="25">
        <v>0.28543454428734893</v>
      </c>
    </row>
    <row r="100" spans="2:12" s="4" customFormat="1" ht="12.75" customHeight="1" x14ac:dyDescent="0.2">
      <c r="B100" s="58"/>
      <c r="C100" s="53" t="s">
        <v>30</v>
      </c>
      <c r="D100" s="20">
        <v>2.2039599999999999</v>
      </c>
      <c r="E100" s="25">
        <v>0.14931092240654631</v>
      </c>
      <c r="F100" s="25">
        <v>0.20454538646746379</v>
      </c>
      <c r="G100" s="25">
        <v>6.6409220219479703E-2</v>
      </c>
      <c r="H100" s="51">
        <v>26.326252</v>
      </c>
      <c r="I100" s="25">
        <v>0.10227328394993074</v>
      </c>
      <c r="J100" s="25">
        <v>0.10196338414132833</v>
      </c>
      <c r="K100" s="25">
        <v>8.9786887897560952E-2</v>
      </c>
      <c r="L100" s="25">
        <v>9.244316885494519E-2</v>
      </c>
    </row>
    <row r="101" spans="2:12" s="4" customFormat="1" ht="12.75" customHeight="1" x14ac:dyDescent="0.2">
      <c r="B101" s="58"/>
      <c r="C101" s="54" t="s">
        <v>31</v>
      </c>
      <c r="D101" s="55">
        <v>2.8568340000000001</v>
      </c>
      <c r="E101" s="56">
        <v>-8.1104848265737939E-2</v>
      </c>
      <c r="F101" s="56">
        <v>-4.1199454110377953E-2</v>
      </c>
      <c r="G101" s="56">
        <v>5.217541494320499E-2</v>
      </c>
      <c r="H101" s="57">
        <v>39.341712999999999</v>
      </c>
      <c r="I101" s="56">
        <v>5.3889557772746732E-2</v>
      </c>
      <c r="J101" s="56">
        <v>6.2005819631628656E-2</v>
      </c>
      <c r="K101" s="56">
        <v>3.8447719952813042E-2</v>
      </c>
      <c r="L101" s="56">
        <v>3.7858010192371117E-2</v>
      </c>
    </row>
    <row r="102" spans="2:12" s="4" customFormat="1" ht="12.75" customHeight="1" x14ac:dyDescent="0.2">
      <c r="B102" s="58"/>
      <c r="C102" s="59"/>
      <c r="D102" s="63"/>
      <c r="E102" s="60"/>
      <c r="F102" s="60"/>
      <c r="G102" s="60"/>
      <c r="H102" s="61"/>
      <c r="I102" s="60"/>
      <c r="J102" s="60"/>
      <c r="K102" s="60"/>
      <c r="L102" s="64"/>
    </row>
    <row r="103" spans="2:12" x14ac:dyDescent="0.2">
      <c r="C103" s="65" t="s">
        <v>34</v>
      </c>
    </row>
    <row r="104" spans="2:12" ht="44.25" customHeight="1" x14ac:dyDescent="0.2">
      <c r="C104" s="152" t="s">
        <v>35</v>
      </c>
      <c r="D104" s="152"/>
      <c r="E104" s="152"/>
      <c r="F104" s="152"/>
      <c r="G104" s="152"/>
      <c r="H104" s="152"/>
      <c r="I104" s="152"/>
      <c r="J104" s="152"/>
      <c r="K104" s="152"/>
      <c r="L104" s="152"/>
    </row>
    <row r="105" spans="2:12" ht="8.25" customHeight="1" x14ac:dyDescent="0.2">
      <c r="C105" s="152"/>
      <c r="D105" s="152"/>
      <c r="E105" s="152"/>
      <c r="F105" s="152"/>
      <c r="G105" s="152"/>
      <c r="H105" s="152"/>
      <c r="I105" s="152"/>
      <c r="J105" s="152"/>
      <c r="K105" s="152"/>
      <c r="L105" s="152"/>
    </row>
  </sheetData>
  <mergeCells count="32">
    <mergeCell ref="C4:C6"/>
    <mergeCell ref="D4:F4"/>
    <mergeCell ref="G4:J4"/>
    <mergeCell ref="K4:L4"/>
    <mergeCell ref="D5:D6"/>
    <mergeCell ref="E5:F5"/>
    <mergeCell ref="G5:G6"/>
    <mergeCell ref="H5:H6"/>
    <mergeCell ref="I5:J5"/>
    <mergeCell ref="K5:L5"/>
    <mergeCell ref="C37:C39"/>
    <mergeCell ref="D37:F37"/>
    <mergeCell ref="G37:J37"/>
    <mergeCell ref="K37:L37"/>
    <mergeCell ref="D38:D39"/>
    <mergeCell ref="E38:F38"/>
    <mergeCell ref="G38:G39"/>
    <mergeCell ref="H38:H39"/>
    <mergeCell ref="I38:J38"/>
    <mergeCell ref="K38:L38"/>
    <mergeCell ref="C104:L104"/>
    <mergeCell ref="C105:L105"/>
    <mergeCell ref="C70:C72"/>
    <mergeCell ref="D70:F70"/>
    <mergeCell ref="G70:J70"/>
    <mergeCell ref="K70:L70"/>
    <mergeCell ref="D71:D72"/>
    <mergeCell ref="E71:F71"/>
    <mergeCell ref="G71:G72"/>
    <mergeCell ref="H71:H72"/>
    <mergeCell ref="I71:J71"/>
    <mergeCell ref="K71:L71"/>
  </mergeCells>
  <pageMargins left="0" right="0" top="0" bottom="0" header="0" footer="0"/>
  <pageSetup paperSize="9" scale="77" fitToWidth="2" orientation="portrait" r:id="rId1"/>
  <headerFooter alignWithMargins="0"/>
  <rowBreaks count="1" manualBreakCount="1">
    <brk id="36" min="2"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B8C7B-2494-402F-A10A-F94CD45FEEA0}">
  <sheetPr>
    <tabColor rgb="FF0000FF"/>
  </sheetPr>
  <dimension ref="A1:GN108"/>
  <sheetViews>
    <sheetView topLeftCell="A55" zoomScaleNormal="100" workbookViewId="0">
      <selection activeCell="N37" sqref="N37"/>
    </sheetView>
  </sheetViews>
  <sheetFormatPr baseColWidth="10" defaultColWidth="11.42578125" defaultRowHeight="12" x14ac:dyDescent="0.2"/>
  <cols>
    <col min="1" max="1" width="4" style="2" customWidth="1"/>
    <col min="2" max="2" width="3.5703125" style="2" customWidth="1"/>
    <col min="3" max="3" width="44.5703125" style="2" bestFit="1" customWidth="1"/>
    <col min="4" max="4" width="10.42578125" style="2" customWidth="1"/>
    <col min="5" max="7" width="9.5703125" style="2" customWidth="1"/>
    <col min="8" max="8" width="10.5703125" style="2" customWidth="1"/>
    <col min="9" max="12" width="9.5703125" style="2" customWidth="1"/>
    <col min="13" max="196" width="11.42578125" style="2"/>
    <col min="197" max="16384" width="11.42578125" style="66"/>
  </cols>
  <sheetData>
    <row r="1" spans="1:12" s="2" customFormat="1" x14ac:dyDescent="0.2">
      <c r="A1" s="1"/>
    </row>
    <row r="2" spans="1:12" s="4" customFormat="1" x14ac:dyDescent="0.2">
      <c r="A2" s="1"/>
    </row>
    <row r="3" spans="1:12" s="4" customFormat="1" x14ac:dyDescent="0.2">
      <c r="A3" s="1"/>
    </row>
    <row r="4" spans="1:12" s="4" customFormat="1" ht="24" customHeight="1" x14ac:dyDescent="0.2">
      <c r="A4" s="1"/>
      <c r="C4" s="153" t="s">
        <v>36</v>
      </c>
      <c r="D4" s="156" t="s">
        <v>1</v>
      </c>
      <c r="E4" s="157"/>
      <c r="F4" s="157"/>
      <c r="G4" s="156" t="s">
        <v>2</v>
      </c>
      <c r="H4" s="157"/>
      <c r="I4" s="157"/>
      <c r="J4" s="158"/>
      <c r="K4" s="156" t="s">
        <v>3</v>
      </c>
      <c r="L4" s="158"/>
    </row>
    <row r="5" spans="1:12" s="4" customFormat="1" ht="59.25" customHeight="1" x14ac:dyDescent="0.2">
      <c r="A5" s="1"/>
      <c r="C5" s="154"/>
      <c r="D5" s="159" t="str">
        <f>Date_rbts!D5</f>
        <v>Données brutes  avril 2023</v>
      </c>
      <c r="E5" s="161" t="str">
        <f>Date_rbts!E5</f>
        <v>Taux de croissance  avril 2023 / avril 2022</v>
      </c>
      <c r="F5" s="167"/>
      <c r="G5" s="163" t="str">
        <f>Date_rbts!G5</f>
        <v>Rappel :
Taux ACM CVS-CJO à fin avril 2022</v>
      </c>
      <c r="H5" s="165" t="str">
        <f>Date_rbts!H5</f>
        <v>Données brutes mai 2022 - avril 2023</v>
      </c>
      <c r="I5" s="161" t="str">
        <f>Date_rbts!I5</f>
        <v>Taux ACM (mai 2022 - fév 2023 / mars 2021 - avril 2022)</v>
      </c>
      <c r="J5" s="162"/>
      <c r="K5" s="161" t="str">
        <f>Date_rbts!K5</f>
        <v>( janv à avril 2023 ) /
( janv à avril 2022 )</v>
      </c>
      <c r="L5" s="162"/>
    </row>
    <row r="6" spans="1:12" s="4" customFormat="1" ht="36" customHeight="1" x14ac:dyDescent="0.2">
      <c r="A6" s="1"/>
      <c r="C6" s="155"/>
      <c r="D6" s="160"/>
      <c r="E6" s="5" t="s">
        <v>4</v>
      </c>
      <c r="F6" s="5" t="s">
        <v>5</v>
      </c>
      <c r="G6" s="164"/>
      <c r="H6" s="166"/>
      <c r="I6" s="5" t="s">
        <v>4</v>
      </c>
      <c r="J6" s="5" t="s">
        <v>5</v>
      </c>
      <c r="K6" s="5" t="s">
        <v>4</v>
      </c>
      <c r="L6" s="5" t="s">
        <v>5</v>
      </c>
    </row>
    <row r="7" spans="1:12" s="4" customFormat="1" ht="14.25" x14ac:dyDescent="0.2">
      <c r="A7" s="1"/>
      <c r="C7" s="6" t="s">
        <v>6</v>
      </c>
      <c r="D7" s="7">
        <v>384.46553979349994</v>
      </c>
      <c r="E7" s="8">
        <v>-6.6735861950003583E-3</v>
      </c>
      <c r="F7" s="9">
        <v>2.8784334446631421E-2</v>
      </c>
      <c r="G7" s="8">
        <v>2.9126178658944957E-2</v>
      </c>
      <c r="H7" s="62">
        <v>4998.9333463609992</v>
      </c>
      <c r="I7" s="8">
        <v>3.081261872229013E-2</v>
      </c>
      <c r="J7" s="9">
        <v>3.1240926562271287E-2</v>
      </c>
      <c r="K7" s="8">
        <v>3.7881580829597805E-2</v>
      </c>
      <c r="L7" s="8">
        <v>3.5646466572274882E-2</v>
      </c>
    </row>
    <row r="8" spans="1:12" s="4" customFormat="1" x14ac:dyDescent="0.2">
      <c r="A8" s="1"/>
      <c r="C8" s="11" t="s">
        <v>7</v>
      </c>
      <c r="D8" s="12">
        <v>242.76661146599997</v>
      </c>
      <c r="E8" s="13">
        <v>3.774872637978488E-3</v>
      </c>
      <c r="F8" s="14">
        <v>4.0721879750998058E-2</v>
      </c>
      <c r="G8" s="15">
        <v>1.4828378438923373E-2</v>
      </c>
      <c r="H8" s="16">
        <v>3152.6409820409999</v>
      </c>
      <c r="I8" s="17">
        <v>2.71356387996049E-2</v>
      </c>
      <c r="J8" s="18">
        <v>2.8460827086162821E-2</v>
      </c>
      <c r="K8" s="17">
        <v>3.8525466275568743E-2</v>
      </c>
      <c r="L8" s="17">
        <v>3.6109606637866998E-2</v>
      </c>
    </row>
    <row r="9" spans="1:12" s="4" customFormat="1" x14ac:dyDescent="0.2">
      <c r="A9" s="1"/>
      <c r="C9" s="19" t="s">
        <v>8</v>
      </c>
      <c r="D9" s="20">
        <v>79.874919099999985</v>
      </c>
      <c r="E9" s="21">
        <v>-6.5075931794276287E-2</v>
      </c>
      <c r="F9" s="22">
        <v>4.7686027338421644E-2</v>
      </c>
      <c r="G9" s="23">
        <v>1.0999218752819173E-2</v>
      </c>
      <c r="H9" s="24">
        <v>1014.2801256600001</v>
      </c>
      <c r="I9" s="25">
        <v>2.9598350270906515E-2</v>
      </c>
      <c r="J9" s="26">
        <v>3.2483421007990732E-2</v>
      </c>
      <c r="K9" s="25">
        <v>4.3479394155663931E-2</v>
      </c>
      <c r="L9" s="25">
        <v>4.209720627769209E-2</v>
      </c>
    </row>
    <row r="10" spans="1:12" s="4" customFormat="1" x14ac:dyDescent="0.2">
      <c r="A10" s="1"/>
      <c r="C10" s="27" t="s">
        <v>9</v>
      </c>
      <c r="D10" s="20">
        <v>20.4765123</v>
      </c>
      <c r="E10" s="21">
        <v>-6.5075931794276287E-2</v>
      </c>
      <c r="F10" s="22">
        <v>-3.6777230143899664E-2</v>
      </c>
      <c r="G10" s="23">
        <v>-2.7139465698953535E-2</v>
      </c>
      <c r="H10" s="24">
        <v>275.44773719</v>
      </c>
      <c r="I10" s="25">
        <v>2.7356658586201732E-3</v>
      </c>
      <c r="J10" s="26">
        <v>7.3775638882380701E-3</v>
      </c>
      <c r="K10" s="25">
        <v>5.7982682150587994E-3</v>
      </c>
      <c r="L10" s="25">
        <v>6.0154831083016891E-3</v>
      </c>
    </row>
    <row r="11" spans="1:12" s="4" customFormat="1" x14ac:dyDescent="0.2">
      <c r="A11" s="1"/>
      <c r="C11" s="27" t="s">
        <v>10</v>
      </c>
      <c r="D11" s="20">
        <v>45.500621800000005</v>
      </c>
      <c r="E11" s="21">
        <v>4.4566392799901378E-2</v>
      </c>
      <c r="F11" s="22">
        <v>9.3332655151855848E-2</v>
      </c>
      <c r="G11" s="23">
        <v>2.6599402230859326E-2</v>
      </c>
      <c r="H11" s="24">
        <v>564.74814694999998</v>
      </c>
      <c r="I11" s="25">
        <v>4.1702963401472948E-2</v>
      </c>
      <c r="J11" s="26">
        <v>4.3838739337819455E-2</v>
      </c>
      <c r="K11" s="25">
        <v>6.113159940009294E-2</v>
      </c>
      <c r="L11" s="25">
        <v>5.9446480362871146E-2</v>
      </c>
    </row>
    <row r="12" spans="1:12" s="4" customFormat="1" x14ac:dyDescent="0.2">
      <c r="C12" s="27" t="s">
        <v>11</v>
      </c>
      <c r="D12" s="20">
        <v>13.018583</v>
      </c>
      <c r="E12" s="21">
        <v>1.352526183055569E-2</v>
      </c>
      <c r="F12" s="22">
        <v>5.0010985158959631E-2</v>
      </c>
      <c r="G12" s="23">
        <v>2.2454258218394418E-2</v>
      </c>
      <c r="H12" s="24">
        <v>162.64716799999999</v>
      </c>
      <c r="I12" s="25">
        <v>3.2970122478157782E-2</v>
      </c>
      <c r="J12" s="26">
        <v>3.494376216914552E-2</v>
      </c>
      <c r="K12" s="25">
        <v>4.7010046946228012E-2</v>
      </c>
      <c r="L12" s="25">
        <v>4.4249730393342679E-2</v>
      </c>
    </row>
    <row r="13" spans="1:12" s="4" customFormat="1" x14ac:dyDescent="0.2">
      <c r="C13" s="28" t="s">
        <v>12</v>
      </c>
      <c r="D13" s="20">
        <v>71.142869899999994</v>
      </c>
      <c r="E13" s="21">
        <v>-1.1595535630882559E-2</v>
      </c>
      <c r="F13" s="22">
        <v>2.1436445222194012E-2</v>
      </c>
      <c r="G13" s="23">
        <v>-9.4936470026145692E-3</v>
      </c>
      <c r="H13" s="24">
        <v>945.67821583</v>
      </c>
      <c r="I13" s="25">
        <v>9.888181709912125E-3</v>
      </c>
      <c r="J13" s="26">
        <v>6.1252374099243223E-3</v>
      </c>
      <c r="K13" s="25">
        <v>1.6034191129936204E-2</v>
      </c>
      <c r="L13" s="25">
        <v>1.0134956448943466E-2</v>
      </c>
    </row>
    <row r="14" spans="1:12" s="4" customFormat="1" x14ac:dyDescent="0.2">
      <c r="C14" s="29" t="s">
        <v>13</v>
      </c>
      <c r="D14" s="20">
        <v>17.729754760000002</v>
      </c>
      <c r="E14" s="21">
        <v>3.7462089905765605E-2</v>
      </c>
      <c r="F14" s="22">
        <v>7.312331336148592E-2</v>
      </c>
      <c r="G14" s="23">
        <v>3.8910731015668665E-2</v>
      </c>
      <c r="H14" s="24">
        <v>224.42293230999999</v>
      </c>
      <c r="I14" s="25">
        <v>3.1615045482488613E-2</v>
      </c>
      <c r="J14" s="26">
        <v>2.7629784451875361E-2</v>
      </c>
      <c r="K14" s="25">
        <v>6.4982788332395014E-2</v>
      </c>
      <c r="L14" s="25">
        <v>5.262744123557539E-2</v>
      </c>
    </row>
    <row r="15" spans="1:12" s="4" customFormat="1" x14ac:dyDescent="0.2">
      <c r="C15" s="29" t="s">
        <v>14</v>
      </c>
      <c r="D15" s="20">
        <v>50.462018139999998</v>
      </c>
      <c r="E15" s="21">
        <v>-3.2845940326161505E-2</v>
      </c>
      <c r="F15" s="22">
        <v>2.0011634252314892E-4</v>
      </c>
      <c r="G15" s="23">
        <v>-2.5610309050738023E-2</v>
      </c>
      <c r="H15" s="24">
        <v>685.10505351999996</v>
      </c>
      <c r="I15" s="25">
        <v>-1.6211192978243805E-4</v>
      </c>
      <c r="J15" s="26">
        <v>-4.0722646682684882E-3</v>
      </c>
      <c r="K15" s="25">
        <v>-5.1172835256870775E-3</v>
      </c>
      <c r="L15" s="25">
        <v>-8.6493581070692382E-3</v>
      </c>
    </row>
    <row r="16" spans="1:12" s="4" customFormat="1" x14ac:dyDescent="0.2">
      <c r="C16" s="30" t="s">
        <v>15</v>
      </c>
      <c r="D16" s="20">
        <v>11.602709466</v>
      </c>
      <c r="E16" s="21">
        <v>3.6833372493649819E-3</v>
      </c>
      <c r="F16" s="22">
        <v>2.4832146970254376E-2</v>
      </c>
      <c r="G16" s="23">
        <v>-5.4001915803610134E-2</v>
      </c>
      <c r="H16" s="24">
        <v>157.49502855099999</v>
      </c>
      <c r="I16" s="25">
        <v>1.0552137053828625E-2</v>
      </c>
      <c r="J16" s="26">
        <v>1.4361118359510483E-2</v>
      </c>
      <c r="K16" s="25">
        <v>5.9566552663631533E-2</v>
      </c>
      <c r="L16" s="25">
        <v>6.1038854790698149E-2</v>
      </c>
    </row>
    <row r="17" spans="1:20" s="4" customFormat="1" x14ac:dyDescent="0.2">
      <c r="C17" s="19" t="s">
        <v>16</v>
      </c>
      <c r="D17" s="20">
        <v>24.307597000000001</v>
      </c>
      <c r="E17" s="21">
        <v>4.5792109877968779E-2</v>
      </c>
      <c r="F17" s="22">
        <v>0.10131884206154274</v>
      </c>
      <c r="G17" s="31">
        <v>0.14428494321844987</v>
      </c>
      <c r="H17" s="24">
        <v>306.90905099999998</v>
      </c>
      <c r="I17" s="32">
        <v>5.8389575706028873E-2</v>
      </c>
      <c r="J17" s="26">
        <v>6.0758268532598692E-2</v>
      </c>
      <c r="K17" s="25">
        <v>7.7614243825906648E-2</v>
      </c>
      <c r="L17" s="25">
        <v>7.4749955824525038E-2</v>
      </c>
    </row>
    <row r="18" spans="1:20" s="4" customFormat="1" x14ac:dyDescent="0.2">
      <c r="C18" s="19" t="s">
        <v>17</v>
      </c>
      <c r="D18" s="20">
        <v>51.712926999999993</v>
      </c>
      <c r="E18" s="21">
        <v>-6.2143734277804175E-3</v>
      </c>
      <c r="F18" s="22">
        <v>2.8240474602234666E-2</v>
      </c>
      <c r="G18" s="23">
        <v>1.4276088754910266E-2</v>
      </c>
      <c r="H18" s="24">
        <v>671.98346200000015</v>
      </c>
      <c r="I18" s="25">
        <v>3.3525232265481542E-2</v>
      </c>
      <c r="J18" s="26">
        <v>3.8600612085320618E-2</v>
      </c>
      <c r="K18" s="25">
        <v>3.8365744113423306E-2</v>
      </c>
      <c r="L18" s="25">
        <v>3.8040366322048103E-2</v>
      </c>
    </row>
    <row r="19" spans="1:20" s="4" customFormat="1" x14ac:dyDescent="0.2">
      <c r="A19" s="2"/>
      <c r="C19" s="27" t="s">
        <v>18</v>
      </c>
      <c r="D19" s="20">
        <v>33.079144999999997</v>
      </c>
      <c r="E19" s="21">
        <v>-4.2975244324402473E-3</v>
      </c>
      <c r="F19" s="22">
        <v>2.6642145733950517E-2</v>
      </c>
      <c r="G19" s="23">
        <v>1.360054953287082E-2</v>
      </c>
      <c r="H19" s="24">
        <v>423.255584</v>
      </c>
      <c r="I19" s="25">
        <v>4.9889414554286748E-2</v>
      </c>
      <c r="J19" s="26">
        <v>5.4246362942924176E-2</v>
      </c>
      <c r="K19" s="25">
        <v>5.9406020284060279E-2</v>
      </c>
      <c r="L19" s="25">
        <v>5.9163883719262067E-2</v>
      </c>
    </row>
    <row r="20" spans="1:20" s="4" customFormat="1" x14ac:dyDescent="0.2">
      <c r="A20" s="2"/>
      <c r="C20" s="27" t="s">
        <v>19</v>
      </c>
      <c r="D20" s="20">
        <v>18.633782</v>
      </c>
      <c r="E20" s="21">
        <v>-9.5990923539719386E-3</v>
      </c>
      <c r="F20" s="22">
        <v>3.0885503097363598E-2</v>
      </c>
      <c r="G20" s="23">
        <v>1.5385025978646993E-2</v>
      </c>
      <c r="H20" s="24">
        <v>248.72787799999998</v>
      </c>
      <c r="I20" s="25">
        <v>6.8209309919784467E-3</v>
      </c>
      <c r="J20" s="26">
        <v>1.2962332133619414E-2</v>
      </c>
      <c r="K20" s="25">
        <v>3.7407523137391596E-3</v>
      </c>
      <c r="L20" s="25">
        <v>3.3666162713945624E-3</v>
      </c>
    </row>
    <row r="21" spans="1:20" s="4" customFormat="1" x14ac:dyDescent="0.2">
      <c r="C21" s="33" t="s">
        <v>20</v>
      </c>
      <c r="D21" s="12">
        <v>141.6989283275</v>
      </c>
      <c r="E21" s="13">
        <v>-2.4077764343967356E-2</v>
      </c>
      <c r="F21" s="14">
        <v>9.0383802564324434E-3</v>
      </c>
      <c r="G21" s="34">
        <v>5.4678321519711748E-2</v>
      </c>
      <c r="H21" s="16">
        <v>1846.2923643199997</v>
      </c>
      <c r="I21" s="17">
        <v>3.7152485263053814E-2</v>
      </c>
      <c r="J21" s="18">
        <v>3.602162139580134E-2</v>
      </c>
      <c r="K21" s="17">
        <v>3.6769876869956031E-2</v>
      </c>
      <c r="L21" s="17">
        <v>3.4864315374248944E-2</v>
      </c>
    </row>
    <row r="22" spans="1:20" s="4" customFormat="1" ht="12.75" customHeight="1" x14ac:dyDescent="0.2">
      <c r="C22" s="35" t="s">
        <v>21</v>
      </c>
      <c r="D22" s="20">
        <v>106.93507232750001</v>
      </c>
      <c r="E22" s="21">
        <v>-1.376065127847248E-2</v>
      </c>
      <c r="F22" s="22">
        <v>2.0591297560066613E-2</v>
      </c>
      <c r="G22" s="23">
        <v>6.6262576043644605E-2</v>
      </c>
      <c r="H22" s="24">
        <v>1391.0093553200002</v>
      </c>
      <c r="I22" s="25">
        <v>4.5857882227139379E-2</v>
      </c>
      <c r="J22" s="26">
        <v>4.3203832634539863E-2</v>
      </c>
      <c r="K22" s="25">
        <v>4.3784214394505971E-2</v>
      </c>
      <c r="L22" s="25">
        <v>4.1755691504553383E-2</v>
      </c>
    </row>
    <row r="23" spans="1:20" s="4" customFormat="1" ht="12.75" customHeight="1" x14ac:dyDescent="0.2">
      <c r="C23" s="36" t="s">
        <v>22</v>
      </c>
      <c r="D23" s="20">
        <v>100.7820053275</v>
      </c>
      <c r="E23" s="21">
        <v>1.0924584097023127E-2</v>
      </c>
      <c r="F23" s="22">
        <v>4.5188447300850365E-2</v>
      </c>
      <c r="G23" s="23">
        <v>7.3891685958641373E-2</v>
      </c>
      <c r="H23" s="24">
        <v>1296.77537932</v>
      </c>
      <c r="I23" s="25">
        <v>6.320939102502221E-2</v>
      </c>
      <c r="J23" s="26">
        <v>6.0334489147657377E-2</v>
      </c>
      <c r="K23" s="25">
        <v>5.6227895825204266E-2</v>
      </c>
      <c r="L23" s="25">
        <v>5.3518003339800169E-2</v>
      </c>
    </row>
    <row r="24" spans="1:20" s="4" customFormat="1" ht="12.75" customHeight="1" x14ac:dyDescent="0.2">
      <c r="A24" s="2"/>
      <c r="C24" s="29" t="s">
        <v>23</v>
      </c>
      <c r="D24" s="37">
        <v>6.1530670000000001</v>
      </c>
      <c r="E24" s="21">
        <v>-0.29552009240001198</v>
      </c>
      <c r="F24" s="22">
        <v>-0.26394387486119475</v>
      </c>
      <c r="G24" s="23">
        <v>-1.1772120086588123E-2</v>
      </c>
      <c r="H24" s="24">
        <v>94.233975999999984</v>
      </c>
      <c r="I24" s="25">
        <v>-0.14594730531415523</v>
      </c>
      <c r="J24" s="26">
        <v>-0.14720682665736695</v>
      </c>
      <c r="K24" s="25">
        <v>-0.10949074239465606</v>
      </c>
      <c r="L24" s="25">
        <v>-0.10325072834046467</v>
      </c>
    </row>
    <row r="25" spans="1:20" s="4" customFormat="1" ht="12.75" customHeight="1" x14ac:dyDescent="0.2">
      <c r="C25" s="35" t="s">
        <v>24</v>
      </c>
      <c r="D25" s="20">
        <v>34.763855999999997</v>
      </c>
      <c r="E25" s="21">
        <v>-5.4502612707527875E-2</v>
      </c>
      <c r="F25" s="22">
        <v>-2.5815082628582231E-2</v>
      </c>
      <c r="G25" s="23">
        <v>2.1688747920809215E-2</v>
      </c>
      <c r="H25" s="24">
        <v>455.28300899999994</v>
      </c>
      <c r="I25" s="25">
        <v>1.143072673138934E-2</v>
      </c>
      <c r="J25" s="26">
        <v>1.4675826046713913E-2</v>
      </c>
      <c r="K25" s="25">
        <v>1.6131205989929676E-2</v>
      </c>
      <c r="L25" s="25">
        <v>1.4076808547742958E-2</v>
      </c>
    </row>
    <row r="26" spans="1:20" s="4" customFormat="1" ht="12.75" customHeight="1" x14ac:dyDescent="0.2">
      <c r="C26" s="67" t="s">
        <v>25</v>
      </c>
      <c r="D26" s="68">
        <v>332.75261279349996</v>
      </c>
      <c r="E26" s="69">
        <v>-6.7449141357492914E-3</v>
      </c>
      <c r="F26" s="70">
        <v>2.8869957224730625E-2</v>
      </c>
      <c r="G26" s="42">
        <v>3.1455454458479082E-2</v>
      </c>
      <c r="H26" s="71">
        <v>4326.9498843609999</v>
      </c>
      <c r="I26" s="72">
        <v>3.0392621612565396E-2</v>
      </c>
      <c r="J26" s="73">
        <v>3.0105767293702623E-2</v>
      </c>
      <c r="K26" s="72">
        <v>3.7805493493140219E-2</v>
      </c>
      <c r="L26" s="72">
        <v>3.5275891731968656E-2</v>
      </c>
    </row>
    <row r="27" spans="1:20" s="4" customFormat="1" ht="12.75" hidden="1" customHeight="1" x14ac:dyDescent="0.2">
      <c r="C27" s="19"/>
      <c r="D27" s="20"/>
      <c r="E27" s="21"/>
      <c r="F27" s="22"/>
      <c r="G27" s="46"/>
      <c r="H27" s="24"/>
      <c r="I27" s="25"/>
      <c r="J27" s="26"/>
      <c r="K27" s="25"/>
      <c r="L27" s="25"/>
    </row>
    <row r="28" spans="1:20" s="4" customFormat="1" ht="12.75" hidden="1" customHeight="1" x14ac:dyDescent="0.2">
      <c r="C28" s="19"/>
      <c r="D28" s="20"/>
      <c r="E28" s="21"/>
      <c r="F28" s="22"/>
      <c r="G28" s="46"/>
      <c r="H28" s="24"/>
      <c r="I28" s="25"/>
      <c r="J28" s="26"/>
      <c r="K28" s="25"/>
      <c r="L28" s="25"/>
    </row>
    <row r="29" spans="1:20" s="4" customFormat="1" ht="12.75" hidden="1" customHeight="1" x14ac:dyDescent="0.2">
      <c r="C29" s="19"/>
      <c r="D29" s="20"/>
      <c r="E29" s="21"/>
      <c r="F29" s="22"/>
      <c r="G29" s="46"/>
      <c r="H29" s="24"/>
      <c r="I29" s="25"/>
      <c r="J29" s="26"/>
      <c r="K29" s="25"/>
      <c r="L29" s="25"/>
    </row>
    <row r="30" spans="1:20" s="4" customFormat="1" ht="12.75" hidden="1" customHeight="1" x14ac:dyDescent="0.2">
      <c r="C30" s="47"/>
      <c r="D30" s="7"/>
      <c r="E30" s="48"/>
      <c r="F30" s="48"/>
      <c r="G30" s="48"/>
      <c r="H30" s="49"/>
      <c r="I30" s="48"/>
      <c r="J30" s="48"/>
      <c r="K30" s="48"/>
      <c r="L30" s="48"/>
    </row>
    <row r="31" spans="1:20" s="4" customFormat="1" ht="12.75" hidden="1" customHeight="1" x14ac:dyDescent="0.2">
      <c r="C31" s="35"/>
      <c r="D31" s="50"/>
      <c r="E31" s="25"/>
      <c r="F31" s="25"/>
      <c r="G31" s="25"/>
      <c r="H31" s="51"/>
      <c r="I31" s="25"/>
      <c r="J31" s="25"/>
      <c r="K31" s="25"/>
      <c r="L31" s="25"/>
      <c r="M31" s="52"/>
      <c r="N31" s="52"/>
      <c r="O31" s="52"/>
      <c r="P31" s="52"/>
      <c r="Q31" s="52"/>
      <c r="R31" s="52"/>
      <c r="S31" s="52"/>
      <c r="T31" s="52"/>
    </row>
    <row r="32" spans="1:20" s="4" customFormat="1" ht="12.75" hidden="1" customHeight="1" x14ac:dyDescent="0.2">
      <c r="C32" s="53"/>
      <c r="D32" s="20"/>
      <c r="E32" s="25"/>
      <c r="F32" s="25"/>
      <c r="G32" s="25"/>
      <c r="H32" s="51"/>
      <c r="I32" s="25"/>
      <c r="J32" s="25"/>
      <c r="K32" s="25"/>
      <c r="L32" s="25"/>
      <c r="M32" s="52"/>
      <c r="N32" s="52"/>
      <c r="O32" s="52"/>
      <c r="P32" s="52"/>
      <c r="Q32" s="52"/>
      <c r="R32" s="52"/>
      <c r="S32" s="52"/>
      <c r="T32" s="52"/>
    </row>
    <row r="33" spans="2:20" s="4" customFormat="1" ht="12.75" hidden="1" customHeight="1" x14ac:dyDescent="0.2">
      <c r="C33" s="53"/>
      <c r="D33" s="20"/>
      <c r="E33" s="25"/>
      <c r="F33" s="25"/>
      <c r="G33" s="25"/>
      <c r="H33" s="51"/>
      <c r="I33" s="25"/>
      <c r="J33" s="25"/>
      <c r="K33" s="25"/>
      <c r="L33" s="25"/>
      <c r="M33" s="52"/>
      <c r="N33" s="52"/>
      <c r="O33" s="52"/>
      <c r="P33" s="52"/>
      <c r="Q33" s="52"/>
      <c r="R33" s="52"/>
      <c r="S33" s="52"/>
      <c r="T33" s="52"/>
    </row>
    <row r="34" spans="2:20" s="4" customFormat="1" ht="12.75" hidden="1" customHeight="1" x14ac:dyDescent="0.2">
      <c r="C34" s="53"/>
      <c r="D34" s="20"/>
      <c r="E34" s="25"/>
      <c r="F34" s="25"/>
      <c r="G34" s="25"/>
      <c r="H34" s="51"/>
      <c r="I34" s="25"/>
      <c r="J34" s="25"/>
      <c r="K34" s="25"/>
      <c r="L34" s="25"/>
      <c r="M34" s="52"/>
      <c r="N34" s="52"/>
      <c r="O34" s="52"/>
      <c r="P34" s="52"/>
      <c r="Q34" s="52"/>
      <c r="R34" s="52"/>
      <c r="S34" s="52"/>
      <c r="T34" s="52"/>
    </row>
    <row r="35" spans="2:20" s="4" customFormat="1" ht="12.75" hidden="1" customHeight="1" x14ac:dyDescent="0.2">
      <c r="C35" s="35"/>
      <c r="D35" s="20"/>
      <c r="E35" s="25"/>
      <c r="F35" s="25"/>
      <c r="G35" s="25"/>
      <c r="H35" s="51"/>
      <c r="I35" s="25"/>
      <c r="J35" s="25"/>
      <c r="K35" s="25"/>
      <c r="L35" s="25"/>
      <c r="M35" s="52"/>
      <c r="N35" s="52"/>
      <c r="O35" s="52"/>
      <c r="P35" s="52"/>
      <c r="Q35" s="52"/>
      <c r="R35" s="52"/>
      <c r="S35" s="52"/>
      <c r="T35" s="52"/>
    </row>
    <row r="36" spans="2:20" s="4" customFormat="1" ht="12.75" hidden="1" customHeight="1" x14ac:dyDescent="0.2">
      <c r="C36" s="54"/>
      <c r="D36" s="55"/>
      <c r="E36" s="56"/>
      <c r="F36" s="56"/>
      <c r="G36" s="56"/>
      <c r="H36" s="57"/>
      <c r="I36" s="56"/>
      <c r="J36" s="56"/>
      <c r="K36" s="56"/>
      <c r="L36" s="56"/>
      <c r="M36" s="52"/>
      <c r="N36" s="52"/>
      <c r="O36" s="52"/>
      <c r="P36" s="52"/>
      <c r="Q36" s="52"/>
      <c r="R36" s="52"/>
      <c r="S36" s="52"/>
      <c r="T36" s="52"/>
    </row>
    <row r="37" spans="2:20" s="4" customFormat="1" ht="12.75" customHeight="1" x14ac:dyDescent="0.2">
      <c r="B37" s="58"/>
      <c r="C37" s="59"/>
      <c r="D37" s="63"/>
      <c r="E37" s="60"/>
      <c r="F37" s="60"/>
      <c r="G37" s="60"/>
      <c r="H37" s="61"/>
      <c r="I37" s="60"/>
      <c r="J37" s="60"/>
      <c r="K37" s="60"/>
      <c r="L37" s="60"/>
    </row>
    <row r="38" spans="2:20" s="4" customFormat="1" ht="29.25" customHeight="1" x14ac:dyDescent="0.2">
      <c r="B38" s="58"/>
      <c r="C38" s="153" t="s">
        <v>37</v>
      </c>
      <c r="D38" s="156" t="s">
        <v>1</v>
      </c>
      <c r="E38" s="157"/>
      <c r="F38" s="157"/>
      <c r="G38" s="156" t="s">
        <v>2</v>
      </c>
      <c r="H38" s="157"/>
      <c r="I38" s="157"/>
      <c r="J38" s="158"/>
      <c r="K38" s="156" t="s">
        <v>3</v>
      </c>
      <c r="L38" s="158"/>
    </row>
    <row r="39" spans="2:20" s="4" customFormat="1" ht="47.25" customHeight="1" x14ac:dyDescent="0.2">
      <c r="B39" s="58"/>
      <c r="C39" s="154"/>
      <c r="D39" s="159" t="str">
        <f>D5</f>
        <v>Données brutes  avril 2023</v>
      </c>
      <c r="E39" s="161" t="str">
        <f>E5</f>
        <v>Taux de croissance  avril 2023 / avril 2022</v>
      </c>
      <c r="F39" s="162"/>
      <c r="G39" s="163" t="str">
        <f>G5</f>
        <v>Rappel :
Taux ACM CVS-CJO à fin avril 2022</v>
      </c>
      <c r="H39" s="165" t="str">
        <f>H5</f>
        <v>Données brutes mai 2022 - avril 2023</v>
      </c>
      <c r="I39" s="161" t="str">
        <f>I5</f>
        <v>Taux ACM (mai 2022 - fév 2023 / mars 2021 - avril 2022)</v>
      </c>
      <c r="J39" s="162"/>
      <c r="K39" s="161" t="str">
        <f>K5</f>
        <v>( janv à avril 2023 ) /
( janv à avril 2022 )</v>
      </c>
      <c r="L39" s="162"/>
    </row>
    <row r="40" spans="2:20" s="4" customFormat="1" ht="40.5" customHeight="1" x14ac:dyDescent="0.2">
      <c r="B40" s="58"/>
      <c r="C40" s="155"/>
      <c r="D40" s="160"/>
      <c r="E40" s="5" t="s">
        <v>4</v>
      </c>
      <c r="F40" s="5" t="s">
        <v>5</v>
      </c>
      <c r="G40" s="164"/>
      <c r="H40" s="166"/>
      <c r="I40" s="5" t="s">
        <v>4</v>
      </c>
      <c r="J40" s="5" t="s">
        <v>5</v>
      </c>
      <c r="K40" s="5" t="s">
        <v>4</v>
      </c>
      <c r="L40" s="5" t="s">
        <v>5</v>
      </c>
    </row>
    <row r="41" spans="2:20" s="4" customFormat="1" ht="12.75" customHeight="1" x14ac:dyDescent="0.2">
      <c r="B41" s="58"/>
      <c r="C41" s="6" t="s">
        <v>6</v>
      </c>
      <c r="D41" s="7">
        <v>181.88022765249997</v>
      </c>
      <c r="E41" s="8">
        <v>-2.6811761867250872E-2</v>
      </c>
      <c r="F41" s="9">
        <v>1.1118582853220094E-2</v>
      </c>
      <c r="G41" s="8">
        <v>6.4146279734742517E-3</v>
      </c>
      <c r="H41" s="62">
        <v>2400.7768483959999</v>
      </c>
      <c r="I41" s="8">
        <v>1.1062945145305925E-2</v>
      </c>
      <c r="J41" s="9">
        <v>1.0173846057935254E-2</v>
      </c>
      <c r="K41" s="8">
        <v>1.5450244845484074E-2</v>
      </c>
      <c r="L41" s="8">
        <v>1.3074539770385973E-2</v>
      </c>
    </row>
    <row r="42" spans="2:20" s="4" customFormat="1" ht="12.75" customHeight="1" x14ac:dyDescent="0.2">
      <c r="B42" s="58"/>
      <c r="C42" s="11" t="s">
        <v>7</v>
      </c>
      <c r="D42" s="12">
        <v>108.11459991999997</v>
      </c>
      <c r="E42" s="13">
        <v>-1.4920602157295293E-2</v>
      </c>
      <c r="F42" s="14">
        <v>2.3179281058954615E-2</v>
      </c>
      <c r="G42" s="15">
        <v>-1.2581107459066598E-2</v>
      </c>
      <c r="H42" s="16">
        <v>1426.7826598860001</v>
      </c>
      <c r="I42" s="17">
        <v>8.1564227981310022E-3</v>
      </c>
      <c r="J42" s="18">
        <v>8.1369808735354265E-3</v>
      </c>
      <c r="K42" s="17">
        <v>1.7315307859555595E-2</v>
      </c>
      <c r="L42" s="17">
        <v>1.4736548499480362E-2</v>
      </c>
    </row>
    <row r="43" spans="2:20" s="4" customFormat="1" ht="12.75" customHeight="1" x14ac:dyDescent="0.2">
      <c r="B43" s="58"/>
      <c r="C43" s="19" t="s">
        <v>8</v>
      </c>
      <c r="D43" s="20">
        <v>35.585830499999993</v>
      </c>
      <c r="E43" s="21">
        <v>-2.9939070635111031E-3</v>
      </c>
      <c r="F43" s="22">
        <v>3.6593134561959895E-2</v>
      </c>
      <c r="G43" s="23">
        <v>-1.4712300150990121E-2</v>
      </c>
      <c r="H43" s="24">
        <v>454.78266934999999</v>
      </c>
      <c r="I43" s="25">
        <v>1.4853306548957557E-2</v>
      </c>
      <c r="J43" s="26">
        <v>1.880310650642647E-2</v>
      </c>
      <c r="K43" s="25">
        <v>3.0260918642621037E-2</v>
      </c>
      <c r="L43" s="25">
        <v>3.0040011410386258E-2</v>
      </c>
    </row>
    <row r="44" spans="2:20" s="4" customFormat="1" ht="12.75" customHeight="1" x14ac:dyDescent="0.2">
      <c r="B44" s="58"/>
      <c r="C44" s="27" t="s">
        <v>9</v>
      </c>
      <c r="D44" s="20">
        <v>9.6054729000000005</v>
      </c>
      <c r="E44" s="21">
        <v>-6.7120685594720619E-2</v>
      </c>
      <c r="F44" s="22">
        <v>-3.927728324061952E-2</v>
      </c>
      <c r="G44" s="23">
        <v>-7.4281033680005271E-2</v>
      </c>
      <c r="H44" s="24">
        <v>128.39690068000002</v>
      </c>
      <c r="I44" s="25">
        <v>-1.8560324159824115E-2</v>
      </c>
      <c r="J44" s="26">
        <v>-1.3892133339600599E-2</v>
      </c>
      <c r="K44" s="25">
        <v>-4.0462523331891154E-3</v>
      </c>
      <c r="L44" s="25">
        <v>-5.1841268360680592E-3</v>
      </c>
    </row>
    <row r="45" spans="2:20" s="4" customFormat="1" ht="12.75" customHeight="1" x14ac:dyDescent="0.2">
      <c r="B45" s="58"/>
      <c r="C45" s="27" t="s">
        <v>10</v>
      </c>
      <c r="D45" s="20">
        <v>20.490130600000001</v>
      </c>
      <c r="E45" s="21">
        <v>3.2099833484975582E-2</v>
      </c>
      <c r="F45" s="22">
        <v>7.8385512156771808E-2</v>
      </c>
      <c r="G45" s="23">
        <v>1.0145146696869389E-2</v>
      </c>
      <c r="H45" s="24">
        <v>257.16074050999998</v>
      </c>
      <c r="I45" s="25">
        <v>2.8798577330920061E-2</v>
      </c>
      <c r="J45" s="26">
        <v>3.2049284394815025E-2</v>
      </c>
      <c r="K45" s="25">
        <v>4.7545450670959832E-2</v>
      </c>
      <c r="L45" s="25">
        <v>4.7413413227291645E-2</v>
      </c>
    </row>
    <row r="46" spans="2:20" s="4" customFormat="1" ht="12.75" customHeight="1" x14ac:dyDescent="0.2">
      <c r="B46" s="58"/>
      <c r="C46" s="27" t="s">
        <v>11</v>
      </c>
      <c r="D46" s="20">
        <v>5.3520529999999997</v>
      </c>
      <c r="E46" s="21">
        <v>-1.1518867853090864E-2</v>
      </c>
      <c r="F46" s="22">
        <v>3.419683119218786E-2</v>
      </c>
      <c r="G46" s="23">
        <v>1.6784595902968436E-2</v>
      </c>
      <c r="H46" s="24">
        <v>67.526084999999995</v>
      </c>
      <c r="I46" s="25">
        <v>2.6631495341030265E-2</v>
      </c>
      <c r="J46" s="26">
        <v>3.1657215372851821E-2</v>
      </c>
      <c r="K46" s="25">
        <v>3.0152604376329384E-2</v>
      </c>
      <c r="L46" s="25">
        <v>3.1609671395183447E-2</v>
      </c>
    </row>
    <row r="47" spans="2:20" s="4" customFormat="1" ht="12.75" customHeight="1" x14ac:dyDescent="0.2">
      <c r="B47" s="58"/>
      <c r="C47" s="28" t="s">
        <v>12</v>
      </c>
      <c r="D47" s="20">
        <v>44.323901139999997</v>
      </c>
      <c r="E47" s="21">
        <v>-3.2090049836266954E-2</v>
      </c>
      <c r="F47" s="22">
        <v>5.8967879904137099E-4</v>
      </c>
      <c r="G47" s="23">
        <v>-2.9900526842742026E-2</v>
      </c>
      <c r="H47" s="24">
        <v>598.76716222999994</v>
      </c>
      <c r="I47" s="25">
        <v>-7.1646895389179122E-3</v>
      </c>
      <c r="J47" s="26">
        <v>-1.1297557439301831E-2</v>
      </c>
      <c r="K47" s="25">
        <v>-4.8377430417961831E-3</v>
      </c>
      <c r="L47" s="25">
        <v>-1.0118921468882158E-2</v>
      </c>
    </row>
    <row r="48" spans="2:20" s="4" customFormat="1" ht="12.75" customHeight="1" x14ac:dyDescent="0.2">
      <c r="B48" s="58"/>
      <c r="C48" s="29" t="s">
        <v>13</v>
      </c>
      <c r="D48" s="20">
        <v>9.5997065600000013</v>
      </c>
      <c r="E48" s="21">
        <v>2.6683664205216173E-2</v>
      </c>
      <c r="F48" s="22">
        <v>5.8538674444663652E-2</v>
      </c>
      <c r="G48" s="23">
        <v>1.6499293727075148E-2</v>
      </c>
      <c r="H48" s="24">
        <v>123.50558363000002</v>
      </c>
      <c r="I48" s="25">
        <v>1.3353671918087562E-2</v>
      </c>
      <c r="J48" s="26">
        <v>9.8026123640522211E-3</v>
      </c>
      <c r="K48" s="25">
        <v>4.3417275219555851E-2</v>
      </c>
      <c r="L48" s="25">
        <v>3.2991767272943173E-2</v>
      </c>
    </row>
    <row r="49" spans="2:12" s="4" customFormat="1" ht="12.75" customHeight="1" x14ac:dyDescent="0.2">
      <c r="B49" s="58"/>
      <c r="C49" s="29" t="s">
        <v>14</v>
      </c>
      <c r="D49" s="20">
        <v>33.571683579999998</v>
      </c>
      <c r="E49" s="21">
        <v>-5.1157398568947854E-2</v>
      </c>
      <c r="F49" s="22">
        <v>-1.7515062042913088E-2</v>
      </c>
      <c r="G49" s="23">
        <v>-4.2716141702047294E-2</v>
      </c>
      <c r="H49" s="24">
        <v>460.8292136</v>
      </c>
      <c r="I49" s="25">
        <v>-1.4593009444561655E-2</v>
      </c>
      <c r="J49" s="26">
        <v>-1.9031664927470104E-2</v>
      </c>
      <c r="K49" s="25">
        <v>-2.0880912007092522E-2</v>
      </c>
      <c r="L49" s="25">
        <v>-2.4735301972992563E-2</v>
      </c>
    </row>
    <row r="50" spans="2:12" s="4" customFormat="1" ht="12.75" customHeight="1" x14ac:dyDescent="0.2">
      <c r="B50" s="58"/>
      <c r="C50" s="30" t="s">
        <v>15</v>
      </c>
      <c r="D50" s="20">
        <v>5.5489402800000009</v>
      </c>
      <c r="E50" s="21">
        <v>-1.2259559022850586E-2</v>
      </c>
      <c r="F50" s="22">
        <v>7.7180533649978678E-4</v>
      </c>
      <c r="G50" s="23">
        <v>-8.6030067236979924E-2</v>
      </c>
      <c r="H50" s="24">
        <v>76.071970305999983</v>
      </c>
      <c r="I50" s="25">
        <v>-1.6856861128580869E-2</v>
      </c>
      <c r="J50" s="26">
        <v>-1.209053361895307E-2</v>
      </c>
      <c r="K50" s="25">
        <v>2.8885294889662072E-2</v>
      </c>
      <c r="L50" s="25">
        <v>3.1544301823745124E-2</v>
      </c>
    </row>
    <row r="51" spans="2:12" s="4" customFormat="1" ht="12.75" customHeight="1" x14ac:dyDescent="0.2">
      <c r="B51" s="58"/>
      <c r="C51" s="19" t="s">
        <v>16</v>
      </c>
      <c r="D51" s="20">
        <v>12.546815</v>
      </c>
      <c r="E51" s="21">
        <v>9.5685529443516604E-3</v>
      </c>
      <c r="F51" s="22">
        <v>6.8572345949975633E-2</v>
      </c>
      <c r="G51" s="31">
        <v>0.10563042599768924</v>
      </c>
      <c r="H51" s="24">
        <v>162.99794499999999</v>
      </c>
      <c r="I51" s="32">
        <v>2.9691243377580445E-2</v>
      </c>
      <c r="J51" s="26">
        <v>3.2029513759616046E-2</v>
      </c>
      <c r="K51" s="25">
        <v>4.5807055715596068E-2</v>
      </c>
      <c r="L51" s="25">
        <v>4.4222603121754522E-2</v>
      </c>
    </row>
    <row r="52" spans="2:12" s="4" customFormat="1" ht="12.75" customHeight="1" x14ac:dyDescent="0.2">
      <c r="B52" s="58"/>
      <c r="C52" s="19" t="s">
        <v>17</v>
      </c>
      <c r="D52" s="20">
        <v>8.1127590000000005</v>
      </c>
      <c r="E52" s="21">
        <v>-1.6271233463729051E-2</v>
      </c>
      <c r="F52" s="22">
        <v>3.4129507004283743E-2</v>
      </c>
      <c r="G52" s="23">
        <v>-1.9235187504610729E-2</v>
      </c>
      <c r="H52" s="24">
        <v>106.20772399999998</v>
      </c>
      <c r="I52" s="25">
        <v>4.876487934348761E-2</v>
      </c>
      <c r="J52" s="26">
        <v>4.8413373738435794E-2</v>
      </c>
      <c r="K52" s="25">
        <v>3.7898282347086365E-2</v>
      </c>
      <c r="L52" s="25">
        <v>3.7490854908898363E-2</v>
      </c>
    </row>
    <row r="53" spans="2:12" s="4" customFormat="1" ht="12.75" customHeight="1" x14ac:dyDescent="0.2">
      <c r="B53" s="58"/>
      <c r="C53" s="27" t="s">
        <v>18</v>
      </c>
      <c r="D53" s="20">
        <v>5.1660579999999996</v>
      </c>
      <c r="E53" s="21">
        <v>-2.5503012870912278E-2</v>
      </c>
      <c r="F53" s="22">
        <v>2.3111255580445578E-2</v>
      </c>
      <c r="G53" s="23">
        <v>-6.7228662982476983E-4</v>
      </c>
      <c r="H53" s="24">
        <v>67.566444999999987</v>
      </c>
      <c r="I53" s="25">
        <v>8.0943801099459423E-2</v>
      </c>
      <c r="J53" s="26">
        <v>7.6556399894290639E-2</v>
      </c>
      <c r="K53" s="25">
        <v>6.2944363773632883E-2</v>
      </c>
      <c r="L53" s="25">
        <v>6.0702472099537275E-2</v>
      </c>
    </row>
    <row r="54" spans="2:12" s="4" customFormat="1" ht="12.75" customHeight="1" x14ac:dyDescent="0.2">
      <c r="B54" s="58"/>
      <c r="C54" s="27" t="s">
        <v>19</v>
      </c>
      <c r="D54" s="20">
        <v>2.946701</v>
      </c>
      <c r="E54" s="21">
        <v>3.4287370942864825E-4</v>
      </c>
      <c r="F54" s="22">
        <v>5.3632232597818685E-2</v>
      </c>
      <c r="G54" s="23">
        <v>-4.8061541183809009E-2</v>
      </c>
      <c r="H54" s="24">
        <v>38.641278999999997</v>
      </c>
      <c r="I54" s="25">
        <v>-3.1256805879960048E-3</v>
      </c>
      <c r="J54" s="26">
        <v>2.5343975224398907E-3</v>
      </c>
      <c r="K54" s="25">
        <v>-3.656424938226599E-3</v>
      </c>
      <c r="L54" s="25">
        <v>-1.6989038220566188E-3</v>
      </c>
    </row>
    <row r="55" spans="2:12" s="4" customFormat="1" ht="12.75" customHeight="1" x14ac:dyDescent="0.2">
      <c r="B55" s="58"/>
      <c r="C55" s="33" t="s">
        <v>20</v>
      </c>
      <c r="D55" s="12">
        <v>73.765627732499993</v>
      </c>
      <c r="E55" s="13">
        <v>-4.3730332133474437E-2</v>
      </c>
      <c r="F55" s="14">
        <v>-6.0176078361917629E-3</v>
      </c>
      <c r="G55" s="34">
        <v>3.575293793569867E-2</v>
      </c>
      <c r="H55" s="16">
        <v>973.99418850999996</v>
      </c>
      <c r="I55" s="17">
        <v>1.5351030446739911E-2</v>
      </c>
      <c r="J55" s="18">
        <v>1.317291551507549E-2</v>
      </c>
      <c r="K55" s="17">
        <v>1.2703636360617443E-2</v>
      </c>
      <c r="L55" s="17">
        <v>1.0670182496935521E-2</v>
      </c>
    </row>
    <row r="56" spans="2:12" s="4" customFormat="1" ht="12.75" customHeight="1" x14ac:dyDescent="0.2">
      <c r="B56" s="58"/>
      <c r="C56" s="35" t="s">
        <v>21</v>
      </c>
      <c r="D56" s="20">
        <v>54.683556732500001</v>
      </c>
      <c r="E56" s="21">
        <v>-2.9338146729650294E-2</v>
      </c>
      <c r="F56" s="22">
        <v>7.0858773367985517E-3</v>
      </c>
      <c r="G56" s="23">
        <v>4.8529624609650046E-2</v>
      </c>
      <c r="H56" s="24">
        <v>719.42903451000006</v>
      </c>
      <c r="I56" s="25">
        <v>2.6253677655664331E-2</v>
      </c>
      <c r="J56" s="26">
        <v>2.2714336958844061E-2</v>
      </c>
      <c r="K56" s="25">
        <v>2.3821916667047471E-2</v>
      </c>
      <c r="L56" s="25">
        <v>2.1438782739458651E-2</v>
      </c>
    </row>
    <row r="57" spans="2:12" s="4" customFormat="1" ht="12.75" customHeight="1" x14ac:dyDescent="0.2">
      <c r="B57" s="58"/>
      <c r="C57" s="36" t="s">
        <v>22</v>
      </c>
      <c r="D57" s="20">
        <v>52.109080732499997</v>
      </c>
      <c r="E57" s="21">
        <v>-1.0565629570446378E-2</v>
      </c>
      <c r="F57" s="22">
        <v>2.3397708663646988E-2</v>
      </c>
      <c r="G57" s="23">
        <v>6.0482489404884099E-2</v>
      </c>
      <c r="H57" s="24">
        <v>677.93348450999997</v>
      </c>
      <c r="I57" s="25">
        <v>4.386620483002468E-2</v>
      </c>
      <c r="J57" s="26">
        <v>4.0505615189100563E-2</v>
      </c>
      <c r="K57" s="25">
        <v>3.2734694211207893E-2</v>
      </c>
      <c r="L57" s="25">
        <v>2.9831355087325484E-2</v>
      </c>
    </row>
    <row r="58" spans="2:12" s="4" customFormat="1" ht="12.75" customHeight="1" x14ac:dyDescent="0.2">
      <c r="B58" s="58"/>
      <c r="C58" s="29" t="s">
        <v>23</v>
      </c>
      <c r="D58" s="37">
        <v>2.5744760000000002</v>
      </c>
      <c r="E58" s="21">
        <v>-0.29866766044574034</v>
      </c>
      <c r="F58" s="22">
        <v>-0.23220177432788591</v>
      </c>
      <c r="G58" s="23">
        <v>-8.2256869012222289E-2</v>
      </c>
      <c r="H58" s="24">
        <v>41.495550000000001</v>
      </c>
      <c r="I58" s="25">
        <v>-0.19550705125475965</v>
      </c>
      <c r="J58" s="26">
        <v>-0.20223276386361633</v>
      </c>
      <c r="K58" s="25">
        <v>-0.10812158768990587</v>
      </c>
      <c r="L58" s="25">
        <v>-0.10350123165384761</v>
      </c>
    </row>
    <row r="59" spans="2:12" s="4" customFormat="1" ht="12.75" customHeight="1" x14ac:dyDescent="0.2">
      <c r="B59" s="58"/>
      <c r="C59" s="35" t="s">
        <v>24</v>
      </c>
      <c r="D59" s="20">
        <v>19.082070999999999</v>
      </c>
      <c r="E59" s="21">
        <v>-8.2706431866281238E-2</v>
      </c>
      <c r="F59" s="22">
        <v>-4.2684740472443861E-2</v>
      </c>
      <c r="G59" s="23">
        <v>2.4359332648735688E-3</v>
      </c>
      <c r="H59" s="24">
        <v>254.56515400000001</v>
      </c>
      <c r="I59" s="25">
        <v>-1.4245116557811244E-2</v>
      </c>
      <c r="J59" s="26">
        <v>-1.2851732446743869E-2</v>
      </c>
      <c r="K59" s="25">
        <v>-1.7295862061765366E-2</v>
      </c>
      <c r="L59" s="25">
        <v>-1.9203462401005233E-2</v>
      </c>
    </row>
    <row r="60" spans="2:12" s="4" customFormat="1" ht="12.75" customHeight="1" x14ac:dyDescent="0.2">
      <c r="B60" s="58"/>
      <c r="C60" s="67" t="s">
        <v>25</v>
      </c>
      <c r="D60" s="68">
        <v>173.76746865249996</v>
      </c>
      <c r="E60" s="69">
        <v>-2.7298355880968406E-2</v>
      </c>
      <c r="F60" s="70">
        <v>1.0058829338585484E-2</v>
      </c>
      <c r="G60" s="42">
        <v>7.5904076251074315E-3</v>
      </c>
      <c r="H60" s="71">
        <v>2294.5691243960005</v>
      </c>
      <c r="I60" s="72">
        <v>9.3833809711514338E-3</v>
      </c>
      <c r="J60" s="73">
        <v>8.4676259108920071E-3</v>
      </c>
      <c r="K60" s="72">
        <v>1.4398226540566883E-2</v>
      </c>
      <c r="L60" s="72">
        <v>1.1968742148500189E-2</v>
      </c>
    </row>
    <row r="61" spans="2:12" s="4" customFormat="1" ht="12.75" hidden="1" customHeight="1" x14ac:dyDescent="0.2">
      <c r="B61" s="58"/>
      <c r="C61" s="19"/>
      <c r="D61" s="20"/>
      <c r="E61" s="21"/>
      <c r="F61" s="22"/>
      <c r="G61" s="46"/>
      <c r="H61" s="24"/>
      <c r="I61" s="25"/>
      <c r="J61" s="26"/>
      <c r="K61" s="25"/>
      <c r="L61" s="25"/>
    </row>
    <row r="62" spans="2:12" s="4" customFormat="1" ht="12.75" hidden="1" customHeight="1" x14ac:dyDescent="0.2">
      <c r="B62" s="58"/>
      <c r="C62" s="19"/>
      <c r="D62" s="20"/>
      <c r="E62" s="21"/>
      <c r="F62" s="22"/>
      <c r="G62" s="46"/>
      <c r="H62" s="24"/>
      <c r="I62" s="25"/>
      <c r="J62" s="26"/>
      <c r="K62" s="25"/>
      <c r="L62" s="25"/>
    </row>
    <row r="63" spans="2:12" s="4" customFormat="1" ht="57" hidden="1" customHeight="1" x14ac:dyDescent="0.2">
      <c r="B63" s="58"/>
      <c r="C63" s="19"/>
      <c r="D63" s="20"/>
      <c r="E63" s="21"/>
      <c r="F63" s="22"/>
      <c r="G63" s="46"/>
      <c r="H63" s="24"/>
      <c r="I63" s="25"/>
      <c r="J63" s="26"/>
      <c r="K63" s="25"/>
      <c r="L63" s="25"/>
    </row>
    <row r="64" spans="2:12" s="4" customFormat="1" ht="12.75" hidden="1" customHeight="1" x14ac:dyDescent="0.2">
      <c r="B64" s="58"/>
      <c r="C64" s="47"/>
      <c r="D64" s="7"/>
      <c r="E64" s="48"/>
      <c r="F64" s="48"/>
      <c r="G64" s="48"/>
      <c r="H64" s="49"/>
      <c r="I64" s="48"/>
      <c r="J64" s="48"/>
      <c r="K64" s="48"/>
      <c r="L64" s="48"/>
    </row>
    <row r="65" spans="2:12" s="4" customFormat="1" ht="12.75" hidden="1" customHeight="1" x14ac:dyDescent="0.2">
      <c r="B65" s="58"/>
      <c r="C65" s="35"/>
      <c r="D65" s="50"/>
      <c r="E65" s="25"/>
      <c r="F65" s="25"/>
      <c r="G65" s="25"/>
      <c r="H65" s="51"/>
      <c r="I65" s="25"/>
      <c r="J65" s="25"/>
      <c r="K65" s="25"/>
      <c r="L65" s="25"/>
    </row>
    <row r="66" spans="2:12" s="4" customFormat="1" ht="12.75" hidden="1" customHeight="1" x14ac:dyDescent="0.2">
      <c r="B66" s="58"/>
      <c r="C66" s="53"/>
      <c r="D66" s="20"/>
      <c r="E66" s="25"/>
      <c r="F66" s="25"/>
      <c r="G66" s="25"/>
      <c r="H66" s="51"/>
      <c r="I66" s="25"/>
      <c r="J66" s="25"/>
      <c r="K66" s="25"/>
      <c r="L66" s="25"/>
    </row>
    <row r="67" spans="2:12" s="4" customFormat="1" ht="12.75" hidden="1" customHeight="1" x14ac:dyDescent="0.2">
      <c r="B67" s="58"/>
      <c r="C67" s="53"/>
      <c r="D67" s="20"/>
      <c r="E67" s="25"/>
      <c r="F67" s="25"/>
      <c r="G67" s="25"/>
      <c r="H67" s="51"/>
      <c r="I67" s="25"/>
      <c r="J67" s="25"/>
      <c r="K67" s="25"/>
      <c r="L67" s="25"/>
    </row>
    <row r="68" spans="2:12" s="4" customFormat="1" ht="12.75" hidden="1" customHeight="1" x14ac:dyDescent="0.2">
      <c r="B68" s="58"/>
      <c r="C68" s="53"/>
      <c r="D68" s="20"/>
      <c r="E68" s="25"/>
      <c r="F68" s="25"/>
      <c r="G68" s="25"/>
      <c r="H68" s="51"/>
      <c r="I68" s="25"/>
      <c r="J68" s="25"/>
      <c r="K68" s="25"/>
      <c r="L68" s="25"/>
    </row>
    <row r="69" spans="2:12" s="4" customFormat="1" ht="12.75" hidden="1" customHeight="1" x14ac:dyDescent="0.2">
      <c r="B69" s="58"/>
      <c r="C69" s="35"/>
      <c r="D69" s="20"/>
      <c r="E69" s="25"/>
      <c r="F69" s="25"/>
      <c r="G69" s="25"/>
      <c r="H69" s="51"/>
      <c r="I69" s="25"/>
      <c r="J69" s="25"/>
      <c r="K69" s="25"/>
      <c r="L69" s="25"/>
    </row>
    <row r="70" spans="2:12" s="4" customFormat="1" ht="12.75" hidden="1" customHeight="1" x14ac:dyDescent="0.2">
      <c r="B70" s="58"/>
      <c r="C70" s="54"/>
      <c r="D70" s="55"/>
      <c r="E70" s="56"/>
      <c r="F70" s="56"/>
      <c r="G70" s="56"/>
      <c r="H70" s="57"/>
      <c r="I70" s="56"/>
      <c r="J70" s="56"/>
      <c r="K70" s="56"/>
      <c r="L70" s="56"/>
    </row>
    <row r="71" spans="2:12" s="4" customFormat="1" ht="12.75" customHeight="1" x14ac:dyDescent="0.2">
      <c r="B71" s="58"/>
      <c r="C71" s="59"/>
      <c r="D71" s="63"/>
      <c r="E71" s="60"/>
      <c r="F71" s="60"/>
      <c r="G71" s="60"/>
      <c r="H71" s="61"/>
      <c r="I71" s="60"/>
      <c r="J71" s="60"/>
      <c r="K71" s="60"/>
      <c r="L71" s="60"/>
    </row>
    <row r="72" spans="2:12" s="4" customFormat="1" ht="27" customHeight="1" x14ac:dyDescent="0.2">
      <c r="B72" s="58"/>
      <c r="C72" s="153" t="s">
        <v>38</v>
      </c>
      <c r="D72" s="156" t="s">
        <v>1</v>
      </c>
      <c r="E72" s="157"/>
      <c r="F72" s="157"/>
      <c r="G72" s="156" t="s">
        <v>2</v>
      </c>
      <c r="H72" s="157"/>
      <c r="I72" s="157"/>
      <c r="J72" s="158"/>
      <c r="K72" s="156" t="s">
        <v>3</v>
      </c>
      <c r="L72" s="158"/>
    </row>
    <row r="73" spans="2:12" s="4" customFormat="1" ht="38.25" customHeight="1" x14ac:dyDescent="0.2">
      <c r="B73" s="58"/>
      <c r="C73" s="154"/>
      <c r="D73" s="159" t="str">
        <f>D39</f>
        <v>Données brutes  avril 2023</v>
      </c>
      <c r="E73" s="161" t="str">
        <f>E39</f>
        <v>Taux de croissance  avril 2023 / avril 2022</v>
      </c>
      <c r="F73" s="162"/>
      <c r="G73" s="163" t="str">
        <f>G39</f>
        <v>Rappel :
Taux ACM CVS-CJO à fin avril 2022</v>
      </c>
      <c r="H73" s="165" t="str">
        <f>H39</f>
        <v>Données brutes mai 2022 - avril 2023</v>
      </c>
      <c r="I73" s="161" t="str">
        <f>I39</f>
        <v>Taux ACM (mai 2022 - fév 2023 / mars 2021 - avril 2022)</v>
      </c>
      <c r="J73" s="162"/>
      <c r="K73" s="161" t="str">
        <f>K39</f>
        <v>( janv à avril 2023 ) /
( janv à avril 2022 )</v>
      </c>
      <c r="L73" s="162"/>
    </row>
    <row r="74" spans="2:12" s="4" customFormat="1" ht="38.25" customHeight="1" x14ac:dyDescent="0.2">
      <c r="B74" s="58"/>
      <c r="C74" s="155"/>
      <c r="D74" s="160"/>
      <c r="E74" s="5" t="s">
        <v>4</v>
      </c>
      <c r="F74" s="5" t="s">
        <v>5</v>
      </c>
      <c r="G74" s="164"/>
      <c r="H74" s="166"/>
      <c r="I74" s="5" t="s">
        <v>4</v>
      </c>
      <c r="J74" s="5" t="s">
        <v>5</v>
      </c>
      <c r="K74" s="5" t="s">
        <v>4</v>
      </c>
      <c r="L74" s="5" t="s">
        <v>5</v>
      </c>
    </row>
    <row r="75" spans="2:12" s="4" customFormat="1" ht="12.75" customHeight="1" x14ac:dyDescent="0.2">
      <c r="B75" s="58"/>
      <c r="C75" s="6" t="s">
        <v>6</v>
      </c>
      <c r="D75" s="7">
        <v>202.585312141</v>
      </c>
      <c r="E75" s="8">
        <v>1.2129842077662989E-2</v>
      </c>
      <c r="F75" s="9">
        <v>4.5392302872420798E-2</v>
      </c>
      <c r="G75" s="8">
        <v>5.1950517854447931E-2</v>
      </c>
      <c r="H75" s="62">
        <v>2598.1564979649997</v>
      </c>
      <c r="I75" s="8">
        <v>4.9760401708577762E-2</v>
      </c>
      <c r="J75" s="9">
        <v>5.1496167274137195E-2</v>
      </c>
      <c r="K75" s="8">
        <v>5.8911233742536817E-2</v>
      </c>
      <c r="L75" s="8">
        <v>5.7084113489671129E-2</v>
      </c>
    </row>
    <row r="76" spans="2:12" s="4" customFormat="1" ht="12.75" customHeight="1" x14ac:dyDescent="0.2">
      <c r="B76" s="58"/>
      <c r="C76" s="11" t="s">
        <v>7</v>
      </c>
      <c r="D76" s="12">
        <v>134.65201154599998</v>
      </c>
      <c r="E76" s="13">
        <v>1.9307393191253963E-2</v>
      </c>
      <c r="F76" s="14">
        <v>5.5446838431951972E-2</v>
      </c>
      <c r="G76" s="15">
        <v>3.95767310862154E-2</v>
      </c>
      <c r="H76" s="16">
        <v>1725.8583221550002</v>
      </c>
      <c r="I76" s="17">
        <v>4.3374031962886583E-2</v>
      </c>
      <c r="J76" s="18">
        <v>4.5890778973418422E-2</v>
      </c>
      <c r="K76" s="17">
        <v>5.6240011545396484E-2</v>
      </c>
      <c r="L76" s="17">
        <v>5.4211524417626222E-2</v>
      </c>
    </row>
    <row r="77" spans="2:12" s="4" customFormat="1" ht="12.75" customHeight="1" x14ac:dyDescent="0.2">
      <c r="B77" s="58"/>
      <c r="C77" s="19" t="s">
        <v>8</v>
      </c>
      <c r="D77" s="20">
        <v>44.289088599999992</v>
      </c>
      <c r="E77" s="21">
        <v>1.8242245451034478E-2</v>
      </c>
      <c r="F77" s="22">
        <v>5.6863522423280299E-2</v>
      </c>
      <c r="G77" s="23">
        <v>3.3511785204707545E-2</v>
      </c>
      <c r="H77" s="24">
        <v>559.49745631000008</v>
      </c>
      <c r="I77" s="25">
        <v>4.1903189712548805E-2</v>
      </c>
      <c r="J77" s="26">
        <v>4.3902760486670855E-2</v>
      </c>
      <c r="K77" s="25">
        <v>5.4296686440774788E-2</v>
      </c>
      <c r="L77" s="25">
        <v>5.2033977252078811E-2</v>
      </c>
    </row>
    <row r="78" spans="2:12" s="4" customFormat="1" ht="12.75" customHeight="1" x14ac:dyDescent="0.2">
      <c r="B78" s="58"/>
      <c r="C78" s="27" t="s">
        <v>9</v>
      </c>
      <c r="D78" s="20">
        <v>10.871039399999999</v>
      </c>
      <c r="E78" s="21">
        <v>-6.3261747103623422E-2</v>
      </c>
      <c r="F78" s="22">
        <v>-3.4593454998996687E-2</v>
      </c>
      <c r="G78" s="23">
        <v>2.0090351223659653E-2</v>
      </c>
      <c r="H78" s="24">
        <v>147.05083651000001</v>
      </c>
      <c r="I78" s="25">
        <v>2.2100549270805292E-2</v>
      </c>
      <c r="J78" s="26">
        <v>2.6715675764269253E-2</v>
      </c>
      <c r="K78" s="25">
        <v>1.4455442322530709E-2</v>
      </c>
      <c r="L78" s="25">
        <v>1.5972116209655995E-2</v>
      </c>
    </row>
    <row r="79" spans="2:12" s="4" customFormat="1" ht="12.75" customHeight="1" x14ac:dyDescent="0.2">
      <c r="B79" s="58"/>
      <c r="C79" s="27" t="s">
        <v>10</v>
      </c>
      <c r="D79" s="20">
        <v>25.010491200000001</v>
      </c>
      <c r="E79" s="21">
        <v>5.5006441299475295E-2</v>
      </c>
      <c r="F79" s="22">
        <v>0.10618202650649322</v>
      </c>
      <c r="G79" s="23">
        <v>4.1117878435784405E-2</v>
      </c>
      <c r="H79" s="24">
        <v>307.58740644</v>
      </c>
      <c r="I79" s="25">
        <v>5.2742870508226236E-2</v>
      </c>
      <c r="J79" s="26">
        <v>5.3931742369821789E-2</v>
      </c>
      <c r="K79" s="25">
        <v>7.2509008359060267E-2</v>
      </c>
      <c r="L79" s="25">
        <v>6.9642474413092126E-2</v>
      </c>
    </row>
    <row r="80" spans="2:12" s="4" customFormat="1" ht="12.75" customHeight="1" x14ac:dyDescent="0.2">
      <c r="B80" s="58"/>
      <c r="C80" s="27" t="s">
        <v>11</v>
      </c>
      <c r="D80" s="20">
        <v>7.6665299999999998</v>
      </c>
      <c r="E80" s="21">
        <v>3.1774464795586654E-2</v>
      </c>
      <c r="F80" s="22">
        <v>6.143028277375806E-2</v>
      </c>
      <c r="G80" s="23">
        <v>2.6557834852631634E-2</v>
      </c>
      <c r="H80" s="24">
        <v>95.121082999999999</v>
      </c>
      <c r="I80" s="25">
        <v>3.7517603349407125E-2</v>
      </c>
      <c r="J80" s="26">
        <v>3.7299845853230318E-2</v>
      </c>
      <c r="K80" s="25">
        <v>5.9290171818304316E-2</v>
      </c>
      <c r="L80" s="25">
        <v>5.3323759367933654E-2</v>
      </c>
    </row>
    <row r="81" spans="2:12" s="4" customFormat="1" ht="12.75" customHeight="1" x14ac:dyDescent="0.2">
      <c r="B81" s="58"/>
      <c r="C81" s="28" t="s">
        <v>12</v>
      </c>
      <c r="D81" s="20">
        <v>26.818968760000001</v>
      </c>
      <c r="E81" s="21">
        <v>2.4247389310130929E-2</v>
      </c>
      <c r="F81" s="22">
        <v>5.8590393516535277E-2</v>
      </c>
      <c r="G81" s="23">
        <v>2.9677370176844242E-2</v>
      </c>
      <c r="H81" s="24">
        <v>346.9110536</v>
      </c>
      <c r="I81" s="25">
        <v>4.0741582605775539E-2</v>
      </c>
      <c r="J81" s="26">
        <v>3.7633261261429185E-2</v>
      </c>
      <c r="K81" s="25">
        <v>5.2822236991611371E-2</v>
      </c>
      <c r="L81" s="25">
        <v>4.6371586660606035E-2</v>
      </c>
    </row>
    <row r="82" spans="2:12" s="4" customFormat="1" ht="12.75" customHeight="1" x14ac:dyDescent="0.2">
      <c r="B82" s="58"/>
      <c r="C82" s="29" t="s">
        <v>13</v>
      </c>
      <c r="D82" s="20">
        <v>8.1300482000000009</v>
      </c>
      <c r="E82" s="21">
        <v>5.0483947397363282E-2</v>
      </c>
      <c r="F82" s="22">
        <v>9.1171577009572013E-2</v>
      </c>
      <c r="G82" s="23">
        <v>6.8816005789917201E-2</v>
      </c>
      <c r="H82" s="24">
        <v>100.91734868</v>
      </c>
      <c r="I82" s="25">
        <v>5.487967166187846E-2</v>
      </c>
      <c r="J82" s="26">
        <v>5.0253538811601439E-2</v>
      </c>
      <c r="K82" s="25">
        <v>9.1983379499963602E-2</v>
      </c>
      <c r="L82" s="25">
        <v>7.7312545834258284E-2</v>
      </c>
    </row>
    <row r="83" spans="2:12" s="4" customFormat="1" ht="12.75" customHeight="1" x14ac:dyDescent="0.2">
      <c r="B83" s="58"/>
      <c r="C83" s="29" t="s">
        <v>14</v>
      </c>
      <c r="D83" s="20">
        <v>16.890334559999999</v>
      </c>
      <c r="E83" s="21">
        <v>5.7326333167158072E-3</v>
      </c>
      <c r="F83" s="22">
        <v>3.7874704101005685E-2</v>
      </c>
      <c r="G83" s="23">
        <v>1.3318363857458992E-2</v>
      </c>
      <c r="H83" s="24">
        <v>224.27583992000001</v>
      </c>
      <c r="I83" s="25">
        <v>3.0857315103885785E-2</v>
      </c>
      <c r="J83" s="26">
        <v>2.8089093818008504E-2</v>
      </c>
      <c r="K83" s="25">
        <v>2.774858768743238E-2</v>
      </c>
      <c r="L83" s="25">
        <v>2.5483205181264346E-2</v>
      </c>
    </row>
    <row r="84" spans="2:12" s="4" customFormat="1" ht="12.75" customHeight="1" x14ac:dyDescent="0.2">
      <c r="B84" s="58"/>
      <c r="C84" s="30" t="s">
        <v>15</v>
      </c>
      <c r="D84" s="20">
        <v>6.0537691859999994</v>
      </c>
      <c r="E84" s="21">
        <v>1.8755604579003382E-2</v>
      </c>
      <c r="F84" s="22">
        <v>4.832983197937879E-2</v>
      </c>
      <c r="G84" s="23">
        <v>-2.0234668120426291E-2</v>
      </c>
      <c r="H84" s="24">
        <v>81.423058244999993</v>
      </c>
      <c r="I84" s="25">
        <v>3.7577670853327749E-2</v>
      </c>
      <c r="J84" s="26">
        <v>4.0376274138399504E-2</v>
      </c>
      <c r="K84" s="25">
        <v>8.918609429058888E-2</v>
      </c>
      <c r="L84" s="25">
        <v>8.9709736362341364E-2</v>
      </c>
    </row>
    <row r="85" spans="2:12" s="4" customFormat="1" ht="12.75" customHeight="1" x14ac:dyDescent="0.2">
      <c r="B85" s="58"/>
      <c r="C85" s="19" t="s">
        <v>16</v>
      </c>
      <c r="D85" s="20">
        <v>11.760781999999999</v>
      </c>
      <c r="E85" s="21">
        <v>8.7416560659847597E-2</v>
      </c>
      <c r="F85" s="22">
        <v>0.13953557008130479</v>
      </c>
      <c r="G85" s="31">
        <v>0.19443207277279506</v>
      </c>
      <c r="H85" s="24">
        <v>143.91110600000002</v>
      </c>
      <c r="I85" s="32">
        <v>9.2889136662188454E-2</v>
      </c>
      <c r="J85" s="26">
        <v>9.5257637601523726E-2</v>
      </c>
      <c r="K85" s="25">
        <v>0.11436191532651896</v>
      </c>
      <c r="L85" s="25">
        <v>0.11048715807548626</v>
      </c>
    </row>
    <row r="86" spans="2:12" s="4" customFormat="1" ht="12.75" customHeight="1" x14ac:dyDescent="0.2">
      <c r="B86" s="58"/>
      <c r="C86" s="19" t="s">
        <v>17</v>
      </c>
      <c r="D86" s="20">
        <v>43.600167999999996</v>
      </c>
      <c r="E86" s="21">
        <v>-4.320342435751634E-3</v>
      </c>
      <c r="F86" s="22">
        <v>2.7145000930700158E-2</v>
      </c>
      <c r="G86" s="23">
        <v>2.0756042949064524E-2</v>
      </c>
      <c r="H86" s="24">
        <v>565.77573799999982</v>
      </c>
      <c r="I86" s="25">
        <v>3.0713677188209498E-2</v>
      </c>
      <c r="J86" s="26">
        <v>3.6777492593156325E-2</v>
      </c>
      <c r="K86" s="25">
        <v>3.8454452467634681E-2</v>
      </c>
      <c r="L86" s="25">
        <v>3.8143050494529485E-2</v>
      </c>
    </row>
    <row r="87" spans="2:12" s="4" customFormat="1" ht="12.75" customHeight="1" x14ac:dyDescent="0.2">
      <c r="B87" s="58"/>
      <c r="C87" s="27" t="s">
        <v>18</v>
      </c>
      <c r="D87" s="20">
        <v>27.913087000000001</v>
      </c>
      <c r="E87" s="21">
        <v>-2.7126864940618667E-4</v>
      </c>
      <c r="F87" s="22">
        <v>2.7318622276128135E-2</v>
      </c>
      <c r="G87" s="23">
        <v>1.6291043150471918E-2</v>
      </c>
      <c r="H87" s="24">
        <v>355.68913900000007</v>
      </c>
      <c r="I87" s="25">
        <v>4.4190918968792126E-2</v>
      </c>
      <c r="J87" s="26">
        <v>5.0111017359981691E-2</v>
      </c>
      <c r="K87" s="25">
        <v>5.8732101146234283E-2</v>
      </c>
      <c r="L87" s="25">
        <v>5.887274297000733E-2</v>
      </c>
    </row>
    <row r="88" spans="2:12" s="4" customFormat="1" ht="12.75" customHeight="1" x14ac:dyDescent="0.2">
      <c r="B88" s="58"/>
      <c r="C88" s="27" t="s">
        <v>19</v>
      </c>
      <c r="D88" s="20">
        <v>15.687081000000001</v>
      </c>
      <c r="E88" s="21">
        <v>-1.1444610557694301E-2</v>
      </c>
      <c r="F88" s="22">
        <v>2.6861217492049727E-2</v>
      </c>
      <c r="G88" s="23">
        <v>2.8165340500642122E-2</v>
      </c>
      <c r="H88" s="24">
        <v>210.08659900000001</v>
      </c>
      <c r="I88" s="25">
        <v>8.6720651140741456E-3</v>
      </c>
      <c r="J88" s="26">
        <v>1.4907144132007666E-2</v>
      </c>
      <c r="K88" s="25">
        <v>5.1360286822896839E-3</v>
      </c>
      <c r="L88" s="25">
        <v>4.2936499701429209E-3</v>
      </c>
    </row>
    <row r="89" spans="2:12" s="4" customFormat="1" ht="12.75" customHeight="1" x14ac:dyDescent="0.2">
      <c r="B89" s="58"/>
      <c r="C89" s="33" t="s">
        <v>20</v>
      </c>
      <c r="D89" s="12">
        <v>67.933300595000006</v>
      </c>
      <c r="E89" s="13">
        <v>-1.80229746506122E-3</v>
      </c>
      <c r="F89" s="14">
        <v>2.6102697394073227E-2</v>
      </c>
      <c r="G89" s="34">
        <v>7.7720033775636965E-2</v>
      </c>
      <c r="H89" s="16">
        <v>872.29817580999986</v>
      </c>
      <c r="I89" s="17">
        <v>6.2629138934871431E-2</v>
      </c>
      <c r="J89" s="18">
        <v>6.2756725731025975E-2</v>
      </c>
      <c r="K89" s="17">
        <v>6.4299039269770875E-2</v>
      </c>
      <c r="L89" s="17">
        <v>6.2736669495695008E-2</v>
      </c>
    </row>
    <row r="90" spans="2:12" s="4" customFormat="1" ht="12.75" customHeight="1" x14ac:dyDescent="0.2">
      <c r="B90" s="58"/>
      <c r="C90" s="35" t="s">
        <v>21</v>
      </c>
      <c r="D90" s="20">
        <v>52.251515595000008</v>
      </c>
      <c r="E90" s="21">
        <v>3.0864780206543152E-3</v>
      </c>
      <c r="F90" s="22">
        <v>3.5288482202504801E-2</v>
      </c>
      <c r="G90" s="23">
        <v>8.6764355998688369E-2</v>
      </c>
      <c r="H90" s="24">
        <v>671.58032080999988</v>
      </c>
      <c r="I90" s="25">
        <v>6.7707137802346606E-2</v>
      </c>
      <c r="J90" s="26">
        <v>6.605914344320829E-2</v>
      </c>
      <c r="K90" s="25">
        <v>6.5548018877965353E-2</v>
      </c>
      <c r="L90" s="25">
        <v>6.4114956955146019E-2</v>
      </c>
    </row>
    <row r="91" spans="2:12" s="4" customFormat="1" ht="12.75" customHeight="1" x14ac:dyDescent="0.2">
      <c r="B91" s="58"/>
      <c r="C91" s="36" t="s">
        <v>22</v>
      </c>
      <c r="D91" s="20">
        <v>48.672924595000005</v>
      </c>
      <c r="E91" s="21">
        <v>3.499127606824004E-2</v>
      </c>
      <c r="F91" s="22">
        <v>6.9765537369815167E-2</v>
      </c>
      <c r="G91" s="23">
        <v>8.9591126389214404E-2</v>
      </c>
      <c r="H91" s="24">
        <v>618.8418948100001</v>
      </c>
      <c r="I91" s="25">
        <v>8.5239474103187662E-2</v>
      </c>
      <c r="J91" s="26">
        <v>8.2929856837133054E-2</v>
      </c>
      <c r="K91" s="25">
        <v>8.2534731729624333E-2</v>
      </c>
      <c r="L91" s="25">
        <v>8.0311593683906501E-2</v>
      </c>
    </row>
    <row r="92" spans="2:12" s="4" customFormat="1" ht="12.75" customHeight="1" x14ac:dyDescent="0.2">
      <c r="B92" s="58"/>
      <c r="C92" s="29" t="s">
        <v>23</v>
      </c>
      <c r="D92" s="37">
        <v>3.5785909999999999</v>
      </c>
      <c r="E92" s="21">
        <v>-0.29323816863182994</v>
      </c>
      <c r="F92" s="22">
        <v>-0.28673885305133762</v>
      </c>
      <c r="G92" s="23">
        <v>5.9900959836579393E-2</v>
      </c>
      <c r="H92" s="24">
        <v>52.738426000000011</v>
      </c>
      <c r="I92" s="25">
        <v>-0.10244184291174208</v>
      </c>
      <c r="J92" s="26">
        <v>-9.8757893803370966E-2</v>
      </c>
      <c r="K92" s="25">
        <v>-0.11056444680671706</v>
      </c>
      <c r="L92" s="25">
        <v>-0.10305427210535856</v>
      </c>
    </row>
    <row r="93" spans="2:12" s="4" customFormat="1" ht="12.75" customHeight="1" x14ac:dyDescent="0.2">
      <c r="B93" s="58"/>
      <c r="C93" s="35" t="s">
        <v>24</v>
      </c>
      <c r="D93" s="20">
        <v>15.681785</v>
      </c>
      <c r="E93" s="21">
        <v>-1.7753217165389357E-2</v>
      </c>
      <c r="F93" s="22">
        <v>-4.184011924038944E-3</v>
      </c>
      <c r="G93" s="23">
        <v>4.8894424701222627E-2</v>
      </c>
      <c r="H93" s="24">
        <v>200.71785499999999</v>
      </c>
      <c r="I93" s="25">
        <v>4.5984376322102172E-2</v>
      </c>
      <c r="J93" s="26">
        <v>5.1851414119405304E-2</v>
      </c>
      <c r="K93" s="25">
        <v>6.0221895376815215E-2</v>
      </c>
      <c r="L93" s="25">
        <v>5.8136983104946527E-2</v>
      </c>
    </row>
    <row r="94" spans="2:12" s="4" customFormat="1" ht="12.75" customHeight="1" x14ac:dyDescent="0.2">
      <c r="B94" s="58"/>
      <c r="C94" s="67" t="s">
        <v>25</v>
      </c>
      <c r="D94" s="68">
        <v>158.98514414100001</v>
      </c>
      <c r="E94" s="69">
        <v>1.6736555491429161E-2</v>
      </c>
      <c r="F94" s="70">
        <v>5.0614399438474011E-2</v>
      </c>
      <c r="G94" s="42">
        <v>6.1152744822659866E-2</v>
      </c>
      <c r="H94" s="71">
        <v>2032.3807599650002</v>
      </c>
      <c r="I94" s="72">
        <v>5.5188548400783688E-2</v>
      </c>
      <c r="J94" s="73">
        <v>5.5672816718215001E-2</v>
      </c>
      <c r="K94" s="72">
        <v>6.4720266168734275E-2</v>
      </c>
      <c r="L94" s="72">
        <v>6.2433062341548107E-2</v>
      </c>
    </row>
    <row r="95" spans="2:12" s="4" customFormat="1" ht="12.75" hidden="1" customHeight="1" x14ac:dyDescent="0.2">
      <c r="B95" s="58"/>
      <c r="C95" s="19"/>
      <c r="D95" s="20"/>
      <c r="E95" s="21"/>
      <c r="F95" s="22"/>
      <c r="G95" s="46"/>
      <c r="H95" s="24"/>
      <c r="I95" s="25"/>
      <c r="J95" s="26"/>
      <c r="K95" s="25"/>
      <c r="L95" s="25"/>
    </row>
    <row r="96" spans="2:12" s="4" customFormat="1" ht="12.75" hidden="1" customHeight="1" x14ac:dyDescent="0.2">
      <c r="B96" s="58"/>
      <c r="C96" s="19"/>
      <c r="D96" s="20"/>
      <c r="E96" s="21"/>
      <c r="F96" s="22"/>
      <c r="G96" s="46"/>
      <c r="H96" s="24"/>
      <c r="I96" s="25"/>
      <c r="J96" s="26"/>
      <c r="K96" s="25"/>
      <c r="L96" s="25"/>
    </row>
    <row r="97" spans="2:12" s="4" customFormat="1" ht="12.75" hidden="1" customHeight="1" x14ac:dyDescent="0.2">
      <c r="B97" s="58"/>
      <c r="C97" s="19"/>
      <c r="D97" s="20"/>
      <c r="E97" s="21"/>
      <c r="F97" s="22"/>
      <c r="G97" s="46"/>
      <c r="H97" s="24"/>
      <c r="I97" s="25"/>
      <c r="J97" s="26"/>
      <c r="K97" s="25"/>
      <c r="L97" s="25"/>
    </row>
    <row r="98" spans="2:12" s="4" customFormat="1" ht="12.75" hidden="1" customHeight="1" x14ac:dyDescent="0.2">
      <c r="B98" s="58"/>
      <c r="C98" s="47"/>
      <c r="D98" s="7"/>
      <c r="E98" s="48"/>
      <c r="F98" s="48"/>
      <c r="G98" s="48"/>
      <c r="H98" s="49"/>
      <c r="I98" s="48"/>
      <c r="J98" s="48"/>
      <c r="K98" s="48"/>
      <c r="L98" s="48"/>
    </row>
    <row r="99" spans="2:12" s="4" customFormat="1" ht="12.75" hidden="1" customHeight="1" x14ac:dyDescent="0.2">
      <c r="B99" s="58"/>
      <c r="C99" s="35"/>
      <c r="D99" s="50"/>
      <c r="E99" s="25"/>
      <c r="F99" s="25"/>
      <c r="G99" s="25"/>
      <c r="H99" s="51"/>
      <c r="I99" s="25"/>
      <c r="J99" s="25"/>
      <c r="K99" s="25"/>
      <c r="L99" s="25"/>
    </row>
    <row r="100" spans="2:12" s="4" customFormat="1" ht="12.75" hidden="1" customHeight="1" x14ac:dyDescent="0.2">
      <c r="B100" s="58"/>
      <c r="C100" s="53"/>
      <c r="D100" s="20"/>
      <c r="E100" s="25"/>
      <c r="F100" s="25"/>
      <c r="G100" s="25"/>
      <c r="H100" s="51"/>
      <c r="I100" s="25"/>
      <c r="J100" s="25"/>
      <c r="K100" s="25"/>
      <c r="L100" s="25"/>
    </row>
    <row r="101" spans="2:12" s="4" customFormat="1" ht="12.75" hidden="1" customHeight="1" x14ac:dyDescent="0.2">
      <c r="B101" s="58"/>
      <c r="C101" s="53"/>
      <c r="D101" s="20"/>
      <c r="E101" s="25"/>
      <c r="F101" s="25"/>
      <c r="G101" s="25"/>
      <c r="H101" s="51"/>
      <c r="I101" s="25"/>
      <c r="J101" s="25"/>
      <c r="K101" s="25"/>
      <c r="L101" s="25"/>
    </row>
    <row r="102" spans="2:12" s="4" customFormat="1" ht="12.75" hidden="1" customHeight="1" x14ac:dyDescent="0.2">
      <c r="B102" s="58"/>
      <c r="C102" s="53"/>
      <c r="D102" s="20"/>
      <c r="E102" s="25"/>
      <c r="F102" s="25"/>
      <c r="G102" s="25"/>
      <c r="H102" s="51"/>
      <c r="I102" s="25"/>
      <c r="J102" s="25"/>
      <c r="K102" s="25"/>
      <c r="L102" s="25"/>
    </row>
    <row r="103" spans="2:12" s="4" customFormat="1" ht="12.75" hidden="1" customHeight="1" x14ac:dyDescent="0.2">
      <c r="B103" s="58"/>
      <c r="C103" s="35"/>
      <c r="D103" s="20"/>
      <c r="E103" s="25"/>
      <c r="F103" s="25"/>
      <c r="G103" s="25"/>
      <c r="H103" s="51"/>
      <c r="I103" s="25"/>
      <c r="J103" s="25"/>
      <c r="K103" s="25"/>
      <c r="L103" s="25"/>
    </row>
    <row r="104" spans="2:12" s="4" customFormat="1" ht="12.75" hidden="1" customHeight="1" x14ac:dyDescent="0.2">
      <c r="B104" s="58"/>
      <c r="C104" s="54"/>
      <c r="D104" s="55"/>
      <c r="E104" s="56"/>
      <c r="F104" s="56"/>
      <c r="G104" s="56"/>
      <c r="H104" s="57"/>
      <c r="I104" s="56"/>
      <c r="J104" s="56"/>
      <c r="K104" s="56"/>
      <c r="L104" s="56"/>
    </row>
    <row r="105" spans="2:12" s="4" customFormat="1" ht="12.75" customHeight="1" x14ac:dyDescent="0.2">
      <c r="B105" s="58"/>
      <c r="C105" s="59"/>
      <c r="D105" s="63"/>
      <c r="E105" s="60"/>
      <c r="F105" s="60"/>
      <c r="G105" s="60"/>
      <c r="H105" s="61"/>
      <c r="I105" s="60"/>
      <c r="J105" s="60"/>
      <c r="K105" s="60"/>
      <c r="L105" s="64" t="s">
        <v>39</v>
      </c>
    </row>
    <row r="106" spans="2:12" x14ac:dyDescent="0.2">
      <c r="C106" s="65"/>
    </row>
    <row r="107" spans="2:12" ht="32.25" customHeight="1" x14ac:dyDescent="0.2">
      <c r="C107" s="152" t="s">
        <v>40</v>
      </c>
      <c r="D107" s="152"/>
      <c r="E107" s="152"/>
      <c r="F107" s="152"/>
      <c r="G107" s="152"/>
      <c r="H107" s="152"/>
      <c r="I107" s="152"/>
      <c r="J107" s="152"/>
      <c r="K107" s="152"/>
      <c r="L107" s="152"/>
    </row>
    <row r="108" spans="2:12" ht="8.25" customHeight="1" x14ac:dyDescent="0.2">
      <c r="C108" s="152"/>
      <c r="D108" s="152"/>
      <c r="E108" s="152"/>
      <c r="F108" s="152"/>
      <c r="G108" s="152"/>
      <c r="H108" s="152"/>
      <c r="I108" s="152"/>
      <c r="J108" s="152"/>
      <c r="K108" s="152"/>
      <c r="L108" s="152"/>
    </row>
  </sheetData>
  <mergeCells count="32">
    <mergeCell ref="C4:C6"/>
    <mergeCell ref="D4:F4"/>
    <mergeCell ref="G4:J4"/>
    <mergeCell ref="K4:L4"/>
    <mergeCell ref="D5:D6"/>
    <mergeCell ref="E5:F5"/>
    <mergeCell ref="G5:G6"/>
    <mergeCell ref="H5:H6"/>
    <mergeCell ref="I5:J5"/>
    <mergeCell ref="K5:L5"/>
    <mergeCell ref="C38:C40"/>
    <mergeCell ref="D38:F38"/>
    <mergeCell ref="G38:J38"/>
    <mergeCell ref="K38:L38"/>
    <mergeCell ref="D39:D40"/>
    <mergeCell ref="E39:F39"/>
    <mergeCell ref="G39:G40"/>
    <mergeCell ref="H39:H40"/>
    <mergeCell ref="I39:J39"/>
    <mergeCell ref="K39:L39"/>
    <mergeCell ref="C107:L107"/>
    <mergeCell ref="C108:L108"/>
    <mergeCell ref="C72:C74"/>
    <mergeCell ref="D72:F72"/>
    <mergeCell ref="G72:J72"/>
    <mergeCell ref="K72:L72"/>
    <mergeCell ref="D73:D74"/>
    <mergeCell ref="E73:F73"/>
    <mergeCell ref="G73:G74"/>
    <mergeCell ref="H73:H74"/>
    <mergeCell ref="I73:J73"/>
    <mergeCell ref="K73:L73"/>
  </mergeCells>
  <pageMargins left="0" right="0" top="0" bottom="0" header="0" footer="0"/>
  <pageSetup paperSize="9" scale="77" fitToWidth="2" orientation="portrait" r:id="rId1"/>
  <headerFooter alignWithMargins="0"/>
  <rowBreaks count="1" manualBreakCount="1">
    <brk id="37" min="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8CC52-BD54-45DA-BEC5-3BFB3C7B6FC6}">
  <sheetPr>
    <tabColor rgb="FF0000FF"/>
  </sheetPr>
  <dimension ref="A1:N215"/>
  <sheetViews>
    <sheetView showGridLines="0" tabSelected="1" zoomScale="120" zoomScaleNormal="120" zoomScaleSheetLayoutView="100" workbookViewId="0">
      <pane ySplit="1" topLeftCell="A183" activePane="bottomLeft" state="frozenSplit"/>
      <selection activeCell="N37" sqref="N37"/>
      <selection pane="bottomLeft" activeCell="O215" sqref="O215"/>
    </sheetView>
  </sheetViews>
  <sheetFormatPr baseColWidth="10" defaultColWidth="11.42578125" defaultRowHeight="12.75" x14ac:dyDescent="0.25"/>
  <cols>
    <col min="1" max="7" width="14.42578125" style="177" customWidth="1"/>
    <col min="8" max="9" width="13.28515625" style="177" customWidth="1"/>
    <col min="10" max="12" width="14.42578125" style="177" customWidth="1"/>
    <col min="13" max="13" width="2.5703125" style="177" customWidth="1"/>
    <col min="14" max="16384" width="11.42578125" style="177"/>
  </cols>
  <sheetData>
    <row r="1" spans="1:14" s="174" customFormat="1" ht="15.75" x14ac:dyDescent="0.25">
      <c r="A1" s="173" t="s">
        <v>41</v>
      </c>
      <c r="B1" s="173"/>
      <c r="C1" s="173"/>
      <c r="D1" s="173"/>
      <c r="E1" s="173" t="s">
        <v>42</v>
      </c>
      <c r="F1" s="173"/>
      <c r="G1" s="173"/>
      <c r="H1" s="173"/>
      <c r="I1" s="173" t="s">
        <v>43</v>
      </c>
      <c r="J1" s="173"/>
      <c r="K1" s="173"/>
      <c r="L1" s="173"/>
    </row>
    <row r="2" spans="1:14" ht="15.75" x14ac:dyDescent="0.25">
      <c r="A2" s="175" t="s">
        <v>105</v>
      </c>
      <c r="B2" s="176"/>
      <c r="C2" s="176"/>
      <c r="D2" s="176"/>
      <c r="E2" s="176"/>
      <c r="G2" s="178"/>
      <c r="H2" s="176"/>
      <c r="I2" s="179"/>
      <c r="J2" s="179"/>
      <c r="K2" s="179"/>
      <c r="N2" s="180">
        <v>45017</v>
      </c>
    </row>
    <row r="3" spans="1:14" x14ac:dyDescent="0.25">
      <c r="A3" s="181" t="s">
        <v>44</v>
      </c>
      <c r="B3" s="176"/>
      <c r="C3" s="176"/>
      <c r="D3" s="176"/>
      <c r="E3" s="176"/>
      <c r="F3" s="178"/>
      <c r="G3" s="178"/>
      <c r="H3" s="176"/>
      <c r="I3" s="176"/>
      <c r="J3" s="176"/>
      <c r="K3" s="176"/>
      <c r="L3" s="182" t="s">
        <v>45</v>
      </c>
      <c r="N3" s="180">
        <v>45017</v>
      </c>
    </row>
    <row r="4" spans="1:14" ht="12.75" customHeight="1" x14ac:dyDescent="0.25">
      <c r="A4" s="177" t="s">
        <v>51</v>
      </c>
    </row>
    <row r="5" spans="1:14" ht="12.75" customHeight="1" x14ac:dyDescent="0.25"/>
    <row r="6" spans="1:14" ht="12.75" customHeight="1" x14ac:dyDescent="0.25">
      <c r="F6" s="183"/>
      <c r="G6" s="183"/>
    </row>
    <row r="7" spans="1:14" ht="12.75" customHeight="1" x14ac:dyDescent="0.25"/>
    <row r="8" spans="1:14" ht="12.75" customHeight="1" x14ac:dyDescent="0.25"/>
    <row r="9" spans="1:14" ht="12.75" customHeight="1" x14ac:dyDescent="0.25"/>
    <row r="10" spans="1:14" ht="12.75" customHeight="1" x14ac:dyDescent="0.25"/>
    <row r="11" spans="1:14" ht="12.75" customHeight="1" x14ac:dyDescent="0.25"/>
    <row r="12" spans="1:14" ht="12.75" customHeight="1" x14ac:dyDescent="0.25"/>
    <row r="13" spans="1:14" ht="12.75" customHeight="1" x14ac:dyDescent="0.25"/>
    <row r="14" spans="1:14" ht="12.75" customHeight="1" x14ac:dyDescent="0.25"/>
    <row r="15" spans="1:14" ht="12.75" customHeight="1" x14ac:dyDescent="0.25"/>
    <row r="16" spans="1:14" ht="12.75" customHeight="1" x14ac:dyDescent="0.25"/>
    <row r="17" spans="1:1" ht="12.75" customHeight="1" x14ac:dyDescent="0.25"/>
    <row r="18" spans="1:1" ht="12.75" customHeight="1" x14ac:dyDescent="0.25"/>
    <row r="19" spans="1:1" ht="12.75" customHeight="1" x14ac:dyDescent="0.25">
      <c r="A19" s="177" t="s">
        <v>99</v>
      </c>
    </row>
    <row r="20" spans="1:1" ht="12.75" customHeight="1" x14ac:dyDescent="0.25"/>
    <row r="21" spans="1:1" ht="12.75" customHeight="1" x14ac:dyDescent="0.25"/>
    <row r="22" spans="1:1" ht="12.75" customHeight="1" x14ac:dyDescent="0.25"/>
    <row r="23" spans="1:1" ht="12.75" customHeight="1" x14ac:dyDescent="0.25"/>
    <row r="24" spans="1:1" ht="12.75" customHeight="1" x14ac:dyDescent="0.25"/>
    <row r="25" spans="1:1" ht="12.75" customHeight="1" x14ac:dyDescent="0.25"/>
    <row r="26" spans="1:1" ht="12.75" customHeight="1" x14ac:dyDescent="0.25"/>
    <row r="27" spans="1:1" ht="12.75" customHeight="1" x14ac:dyDescent="0.25"/>
    <row r="28" spans="1:1" ht="12.75" customHeight="1" x14ac:dyDescent="0.25"/>
    <row r="29" spans="1:1" ht="12.75" customHeight="1" x14ac:dyDescent="0.25"/>
    <row r="30" spans="1:1" ht="12.75" customHeight="1" x14ac:dyDescent="0.25"/>
    <row r="31" spans="1:1" ht="12.75" customHeight="1" x14ac:dyDescent="0.25"/>
    <row r="32" spans="1:1" ht="12.75" customHeight="1" x14ac:dyDescent="0.25"/>
    <row r="33" spans="1:7" ht="12.75" customHeight="1" x14ac:dyDescent="0.25"/>
    <row r="34" spans="1:7" ht="12.75" customHeight="1" x14ac:dyDescent="0.2">
      <c r="A34" s="177" t="s">
        <v>92</v>
      </c>
      <c r="F34" s="184"/>
      <c r="G34" s="184"/>
    </row>
    <row r="35" spans="1:7" ht="12.75" customHeight="1" x14ac:dyDescent="0.25"/>
    <row r="36" spans="1:7" ht="12.75" customHeight="1" x14ac:dyDescent="0.25"/>
    <row r="37" spans="1:7" ht="12.75" customHeight="1" x14ac:dyDescent="0.25"/>
    <row r="38" spans="1:7" ht="12.75" customHeight="1" x14ac:dyDescent="0.25"/>
    <row r="39" spans="1:7" ht="12.75" customHeight="1" x14ac:dyDescent="0.25"/>
    <row r="40" spans="1:7" ht="12.75" customHeight="1" x14ac:dyDescent="0.25"/>
    <row r="41" spans="1:7" ht="12.75" customHeight="1" x14ac:dyDescent="0.25"/>
    <row r="42" spans="1:7" ht="12.75" customHeight="1" x14ac:dyDescent="0.25"/>
    <row r="43" spans="1:7" ht="12.75" customHeight="1" x14ac:dyDescent="0.25"/>
    <row r="44" spans="1:7" ht="12.75" customHeight="1" x14ac:dyDescent="0.25"/>
    <row r="45" spans="1:7" ht="12.75" customHeight="1" x14ac:dyDescent="0.25"/>
    <row r="46" spans="1:7" ht="12.75" customHeight="1" x14ac:dyDescent="0.25"/>
    <row r="47" spans="1:7" ht="12.75" customHeight="1" x14ac:dyDescent="0.25"/>
    <row r="48" spans="1:7" ht="12.75" customHeight="1" x14ac:dyDescent="0.25"/>
    <row r="49" spans="1:12" s="184" customFormat="1" ht="12.75" customHeight="1" x14ac:dyDescent="0.2">
      <c r="A49" s="184" t="s">
        <v>93</v>
      </c>
    </row>
    <row r="50" spans="1:12" s="185" customFormat="1" ht="12.75" customHeight="1" x14ac:dyDescent="0.2">
      <c r="E50" s="184"/>
    </row>
    <row r="51" spans="1:12" s="185" customFormat="1" ht="12.75" customHeight="1" x14ac:dyDescent="0.2">
      <c r="E51" s="184"/>
    </row>
    <row r="52" spans="1:12" s="185" customFormat="1" ht="12.75" customHeight="1" x14ac:dyDescent="0.2">
      <c r="E52" s="184"/>
    </row>
    <row r="53" spans="1:12" s="185" customFormat="1" ht="12.75" customHeight="1" x14ac:dyDescent="0.2">
      <c r="E53" s="184"/>
    </row>
    <row r="54" spans="1:12" s="185" customFormat="1" ht="12.75" customHeight="1" x14ac:dyDescent="0.2">
      <c r="E54" s="184"/>
    </row>
    <row r="55" spans="1:12" s="185" customFormat="1" ht="12.75" customHeight="1" x14ac:dyDescent="0.2">
      <c r="E55" s="184"/>
    </row>
    <row r="56" spans="1:12" s="185" customFormat="1" ht="12.75" customHeight="1" x14ac:dyDescent="0.2">
      <c r="E56" s="184"/>
    </row>
    <row r="57" spans="1:12" s="185" customFormat="1" ht="12.75" customHeight="1" x14ac:dyDescent="0.2">
      <c r="E57" s="184"/>
    </row>
    <row r="58" spans="1:12" s="185" customFormat="1" ht="12.75" customHeight="1" x14ac:dyDescent="0.2">
      <c r="E58" s="184"/>
    </row>
    <row r="59" spans="1:12" s="185" customFormat="1" ht="12.75" customHeight="1" x14ac:dyDescent="0.2">
      <c r="E59" s="184"/>
    </row>
    <row r="60" spans="1:12" s="185" customFormat="1" ht="12.75" customHeight="1" x14ac:dyDescent="0.2">
      <c r="E60" s="184"/>
    </row>
    <row r="61" spans="1:12" s="185" customFormat="1" ht="12.75" customHeight="1" x14ac:dyDescent="0.2">
      <c r="E61" s="184"/>
    </row>
    <row r="62" spans="1:12" s="185" customFormat="1" ht="12.75" customHeight="1" x14ac:dyDescent="0.2">
      <c r="E62" s="184"/>
    </row>
    <row r="63" spans="1:12" s="185" customFormat="1" ht="12.75" customHeight="1" x14ac:dyDescent="0.2">
      <c r="E63" s="184"/>
    </row>
    <row r="64" spans="1:12" ht="12.75" customHeight="1" x14ac:dyDescent="0.25">
      <c r="A64" s="177" t="s">
        <v>94</v>
      </c>
      <c r="E64" s="186"/>
      <c r="F64" s="186"/>
      <c r="G64" s="186"/>
      <c r="H64" s="186"/>
      <c r="L64" s="186"/>
    </row>
    <row r="65" spans="1:1" ht="12.75" customHeight="1" x14ac:dyDescent="0.25"/>
    <row r="66" spans="1:1" ht="12.75" customHeight="1" x14ac:dyDescent="0.25"/>
    <row r="67" spans="1:1" ht="12.75" customHeight="1" x14ac:dyDescent="0.25"/>
    <row r="68" spans="1:1" ht="12.75" customHeight="1" x14ac:dyDescent="0.25"/>
    <row r="69" spans="1:1" ht="12.75" customHeight="1" x14ac:dyDescent="0.25"/>
    <row r="70" spans="1:1" ht="12.75" customHeight="1" x14ac:dyDescent="0.25"/>
    <row r="71" spans="1:1" ht="12.75" customHeight="1" x14ac:dyDescent="0.25"/>
    <row r="72" spans="1:1" ht="12.75" customHeight="1" x14ac:dyDescent="0.25"/>
    <row r="73" spans="1:1" ht="12.75" customHeight="1" x14ac:dyDescent="0.25"/>
    <row r="74" spans="1:1" ht="12.75" customHeight="1" x14ac:dyDescent="0.25"/>
    <row r="75" spans="1:1" ht="12.75" customHeight="1" x14ac:dyDescent="0.25"/>
    <row r="76" spans="1:1" ht="12.75" customHeight="1" x14ac:dyDescent="0.25"/>
    <row r="77" spans="1:1" ht="12.75" customHeight="1" x14ac:dyDescent="0.25"/>
    <row r="78" spans="1:1" ht="12.75" customHeight="1" x14ac:dyDescent="0.25"/>
    <row r="79" spans="1:1" ht="12.75" customHeight="1" x14ac:dyDescent="0.25">
      <c r="A79" s="177" t="s">
        <v>100</v>
      </c>
    </row>
    <row r="80" spans="1:1" ht="12.75" customHeight="1" x14ac:dyDescent="0.25"/>
    <row r="81" spans="1:1" ht="12.75" customHeight="1" x14ac:dyDescent="0.25"/>
    <row r="82" spans="1:1" ht="12.75" customHeight="1" x14ac:dyDescent="0.25"/>
    <row r="83" spans="1:1" ht="12.75" customHeight="1" x14ac:dyDescent="0.25"/>
    <row r="84" spans="1:1" ht="12.75" customHeight="1" x14ac:dyDescent="0.25"/>
    <row r="85" spans="1:1" ht="12.75" customHeight="1" x14ac:dyDescent="0.25"/>
    <row r="86" spans="1:1" ht="12.75" customHeight="1" x14ac:dyDescent="0.25"/>
    <row r="87" spans="1:1" ht="12.75" customHeight="1" x14ac:dyDescent="0.25"/>
    <row r="88" spans="1:1" ht="12.75" customHeight="1" x14ac:dyDescent="0.25"/>
    <row r="89" spans="1:1" ht="12.75" customHeight="1" x14ac:dyDescent="0.25"/>
    <row r="90" spans="1:1" ht="12.75" customHeight="1" x14ac:dyDescent="0.25"/>
    <row r="91" spans="1:1" ht="12.75" customHeight="1" x14ac:dyDescent="0.25"/>
    <row r="92" spans="1:1" ht="12.75" customHeight="1" x14ac:dyDescent="0.25"/>
    <row r="93" spans="1:1" ht="12.75" customHeight="1" x14ac:dyDescent="0.25"/>
    <row r="94" spans="1:1" ht="12.75" customHeight="1" x14ac:dyDescent="0.25">
      <c r="A94" s="177" t="s">
        <v>101</v>
      </c>
    </row>
    <row r="95" spans="1:1" ht="12.75" customHeight="1" x14ac:dyDescent="0.25"/>
    <row r="96" spans="1:1" ht="12.75" customHeight="1" x14ac:dyDescent="0.25"/>
    <row r="97" spans="1:1" ht="12.75" customHeight="1" x14ac:dyDescent="0.25"/>
    <row r="98" spans="1:1" ht="12.75" customHeight="1" x14ac:dyDescent="0.25"/>
    <row r="99" spans="1:1" ht="12.75" customHeight="1" x14ac:dyDescent="0.25"/>
    <row r="100" spans="1:1" ht="12.75" customHeight="1" x14ac:dyDescent="0.25"/>
    <row r="101" spans="1:1" ht="12.75" customHeight="1" x14ac:dyDescent="0.25"/>
    <row r="102" spans="1:1" ht="12.75" customHeight="1" x14ac:dyDescent="0.25"/>
    <row r="103" spans="1:1" ht="12.75" customHeight="1" x14ac:dyDescent="0.25"/>
    <row r="104" spans="1:1" ht="12.75" customHeight="1" x14ac:dyDescent="0.25"/>
    <row r="105" spans="1:1" ht="12.75" customHeight="1" x14ac:dyDescent="0.25"/>
    <row r="106" spans="1:1" ht="12.75" customHeight="1" x14ac:dyDescent="0.25"/>
    <row r="107" spans="1:1" ht="12.75" customHeight="1" x14ac:dyDescent="0.25"/>
    <row r="108" spans="1:1" ht="12.75" customHeight="1" x14ac:dyDescent="0.25"/>
    <row r="109" spans="1:1" s="184" customFormat="1" ht="12.75" customHeight="1" x14ac:dyDescent="0.2">
      <c r="A109" s="184" t="s">
        <v>95</v>
      </c>
    </row>
    <row r="110" spans="1:1" s="185" customFormat="1" ht="12.75" customHeight="1" x14ac:dyDescent="0.25"/>
    <row r="111" spans="1:1" s="185" customFormat="1" ht="12.75" customHeight="1" x14ac:dyDescent="0.25"/>
    <row r="112" spans="1:1" s="185" customFormat="1" ht="12.75" customHeight="1" x14ac:dyDescent="0.25"/>
    <row r="113" spans="1:1" s="185" customFormat="1" ht="12.75" customHeight="1" x14ac:dyDescent="0.25"/>
    <row r="114" spans="1:1" s="185" customFormat="1" ht="12.75" customHeight="1" x14ac:dyDescent="0.25"/>
    <row r="115" spans="1:1" s="185" customFormat="1" ht="12.75" customHeight="1" x14ac:dyDescent="0.25"/>
    <row r="116" spans="1:1" s="185" customFormat="1" ht="12.75" customHeight="1" x14ac:dyDescent="0.25"/>
    <row r="117" spans="1:1" s="185" customFormat="1" ht="12.75" customHeight="1" x14ac:dyDescent="0.25"/>
    <row r="118" spans="1:1" s="185" customFormat="1" ht="12.75" customHeight="1" x14ac:dyDescent="0.25"/>
    <row r="119" spans="1:1" s="185" customFormat="1" ht="12.75" customHeight="1" x14ac:dyDescent="0.25"/>
    <row r="120" spans="1:1" s="185" customFormat="1" ht="12.75" customHeight="1" x14ac:dyDescent="0.25"/>
    <row r="121" spans="1:1" s="185" customFormat="1" ht="12.75" customHeight="1" x14ac:dyDescent="0.25"/>
    <row r="122" spans="1:1" s="185" customFormat="1" ht="12.75" customHeight="1" x14ac:dyDescent="0.25"/>
    <row r="123" spans="1:1" s="185" customFormat="1" ht="12.75" customHeight="1" x14ac:dyDescent="0.25"/>
    <row r="124" spans="1:1" ht="12.75" customHeight="1" x14ac:dyDescent="0.25">
      <c r="A124" s="177" t="s">
        <v>102</v>
      </c>
    </row>
    <row r="125" spans="1:1" ht="12.75" customHeight="1" x14ac:dyDescent="0.25"/>
    <row r="126" spans="1:1" ht="12.75" customHeight="1" x14ac:dyDescent="0.25"/>
    <row r="127" spans="1:1" ht="12.75" customHeight="1" x14ac:dyDescent="0.25"/>
    <row r="128" spans="1:1" ht="12.75" customHeight="1" x14ac:dyDescent="0.25"/>
    <row r="129" spans="1:8" ht="12.75" customHeight="1" x14ac:dyDescent="0.25"/>
    <row r="130" spans="1:8" s="187" customFormat="1" ht="12.75" customHeight="1" x14ac:dyDescent="0.25">
      <c r="H130" s="188"/>
    </row>
    <row r="131" spans="1:8" ht="12.75" customHeight="1" x14ac:dyDescent="0.25"/>
    <row r="132" spans="1:8" ht="12.75" customHeight="1" x14ac:dyDescent="0.25"/>
    <row r="133" spans="1:8" ht="12.75" customHeight="1" x14ac:dyDescent="0.25"/>
    <row r="134" spans="1:8" ht="12.75" customHeight="1" x14ac:dyDescent="0.25"/>
    <row r="135" spans="1:8" ht="12.75" customHeight="1" x14ac:dyDescent="0.25"/>
    <row r="136" spans="1:8" ht="12.75" customHeight="1" x14ac:dyDescent="0.25"/>
    <row r="137" spans="1:8" ht="12.75" customHeight="1" x14ac:dyDescent="0.25"/>
    <row r="138" spans="1:8" ht="12.75" customHeight="1" x14ac:dyDescent="0.25"/>
    <row r="139" spans="1:8" s="184" customFormat="1" ht="12.75" customHeight="1" x14ac:dyDescent="0.2">
      <c r="A139" s="184" t="s">
        <v>96</v>
      </c>
    </row>
    <row r="140" spans="1:8" s="185" customFormat="1" ht="12.75" customHeight="1" x14ac:dyDescent="0.25"/>
    <row r="141" spans="1:8" s="185" customFormat="1" ht="12.75" customHeight="1" x14ac:dyDescent="0.25"/>
    <row r="142" spans="1:8" s="185" customFormat="1" ht="12.75" customHeight="1" x14ac:dyDescent="0.25"/>
    <row r="143" spans="1:8" s="185" customFormat="1" ht="12.75" customHeight="1" x14ac:dyDescent="0.25"/>
    <row r="144" spans="1:8" s="185" customFormat="1" ht="12.75" customHeight="1" x14ac:dyDescent="0.25"/>
    <row r="145" spans="1:4" s="185" customFormat="1" ht="12.75" customHeight="1" x14ac:dyDescent="0.25"/>
    <row r="146" spans="1:4" s="185" customFormat="1" ht="12.75" customHeight="1" x14ac:dyDescent="0.25"/>
    <row r="147" spans="1:4" s="185" customFormat="1" ht="12.75" customHeight="1" x14ac:dyDescent="0.25"/>
    <row r="148" spans="1:4" s="185" customFormat="1" ht="12.75" customHeight="1" x14ac:dyDescent="0.25"/>
    <row r="149" spans="1:4" s="185" customFormat="1" ht="12.75" customHeight="1" x14ac:dyDescent="0.25"/>
    <row r="150" spans="1:4" s="185" customFormat="1" ht="12.75" customHeight="1" x14ac:dyDescent="0.25"/>
    <row r="151" spans="1:4" s="185" customFormat="1" ht="12.75" customHeight="1" x14ac:dyDescent="0.25"/>
    <row r="152" spans="1:4" s="185" customFormat="1" ht="12.75" customHeight="1" x14ac:dyDescent="0.25"/>
    <row r="153" spans="1:4" s="185" customFormat="1" ht="12.75" customHeight="1" x14ac:dyDescent="0.25"/>
    <row r="154" spans="1:4" s="189" customFormat="1" ht="12.75" customHeight="1" x14ac:dyDescent="0.2">
      <c r="A154" s="189" t="s">
        <v>103</v>
      </c>
      <c r="D154" s="190"/>
    </row>
    <row r="155" spans="1:4" ht="12.75" customHeight="1" x14ac:dyDescent="0.25"/>
    <row r="156" spans="1:4" ht="12.75" customHeight="1" x14ac:dyDescent="0.25"/>
    <row r="157" spans="1:4" ht="12.75" customHeight="1" x14ac:dyDescent="0.25"/>
    <row r="158" spans="1:4" ht="12.75" customHeight="1" x14ac:dyDescent="0.25"/>
    <row r="159" spans="1:4" ht="12.75" customHeight="1" x14ac:dyDescent="0.25"/>
    <row r="160" spans="1:4" ht="12.75" customHeight="1" x14ac:dyDescent="0.25"/>
    <row r="161" spans="1:1" ht="12.75" customHeight="1" x14ac:dyDescent="0.25"/>
    <row r="162" spans="1:1" ht="12.75" customHeight="1" x14ac:dyDescent="0.25"/>
    <row r="163" spans="1:1" ht="12.75" customHeight="1" x14ac:dyDescent="0.25"/>
    <row r="164" spans="1:1" ht="12.75" customHeight="1" x14ac:dyDescent="0.25"/>
    <row r="165" spans="1:1" ht="12.75" customHeight="1" x14ac:dyDescent="0.25"/>
    <row r="166" spans="1:1" ht="12.75" customHeight="1" x14ac:dyDescent="0.25"/>
    <row r="167" spans="1:1" ht="12.75" customHeight="1" x14ac:dyDescent="0.25"/>
    <row r="168" spans="1:1" ht="12.75" customHeight="1" x14ac:dyDescent="0.25"/>
    <row r="169" spans="1:1" s="184" customFormat="1" ht="12.75" customHeight="1" x14ac:dyDescent="0.2">
      <c r="A169" s="184" t="s">
        <v>97</v>
      </c>
    </row>
    <row r="170" spans="1:1" s="185" customFormat="1" ht="12.75" customHeight="1" x14ac:dyDescent="0.25"/>
    <row r="171" spans="1:1" s="185" customFormat="1" ht="12.75" customHeight="1" x14ac:dyDescent="0.25"/>
    <row r="172" spans="1:1" s="185" customFormat="1" ht="12.75" customHeight="1" x14ac:dyDescent="0.25"/>
    <row r="173" spans="1:1" s="185" customFormat="1" ht="12.75" customHeight="1" x14ac:dyDescent="0.25"/>
    <row r="174" spans="1:1" s="185" customFormat="1" ht="12.75" customHeight="1" x14ac:dyDescent="0.25"/>
    <row r="175" spans="1:1" s="185" customFormat="1" ht="12.75" customHeight="1" x14ac:dyDescent="0.25"/>
    <row r="176" spans="1:1" s="185" customFormat="1" ht="12.75" customHeight="1" x14ac:dyDescent="0.25"/>
    <row r="177" spans="1:8" s="185" customFormat="1" ht="12.75" customHeight="1" x14ac:dyDescent="0.25"/>
    <row r="178" spans="1:8" s="185" customFormat="1" ht="12.75" customHeight="1" x14ac:dyDescent="0.25"/>
    <row r="179" spans="1:8" s="185" customFormat="1" ht="12.75" customHeight="1" x14ac:dyDescent="0.25"/>
    <row r="180" spans="1:8" s="185" customFormat="1" ht="12.75" customHeight="1" x14ac:dyDescent="0.25"/>
    <row r="181" spans="1:8" s="185" customFormat="1" ht="12.75" customHeight="1" x14ac:dyDescent="0.25"/>
    <row r="182" spans="1:8" s="185" customFormat="1" ht="12.75" customHeight="1" x14ac:dyDescent="0.25"/>
    <row r="183" spans="1:8" s="189" customFormat="1" ht="12.75" customHeight="1" x14ac:dyDescent="0.2">
      <c r="A183" s="189" t="s">
        <v>104</v>
      </c>
      <c r="D183" s="190"/>
      <c r="H183" s="177"/>
    </row>
    <row r="184" spans="1:8" ht="12.75" customHeight="1" x14ac:dyDescent="0.25"/>
    <row r="185" spans="1:8" ht="12.75" customHeight="1" x14ac:dyDescent="0.25"/>
    <row r="186" spans="1:8" ht="12.75" customHeight="1" x14ac:dyDescent="0.25"/>
    <row r="187" spans="1:8" ht="12.75" customHeight="1" x14ac:dyDescent="0.25"/>
    <row r="188" spans="1:8" ht="12.75" customHeight="1" x14ac:dyDescent="0.25"/>
    <row r="189" spans="1:8" ht="12.75" customHeight="1" x14ac:dyDescent="0.25"/>
    <row r="190" spans="1:8" ht="12.75" customHeight="1" x14ac:dyDescent="0.25"/>
    <row r="191" spans="1:8" ht="12.75" customHeight="1" x14ac:dyDescent="0.25"/>
    <row r="192" spans="1:8" ht="12.75" customHeight="1" x14ac:dyDescent="0.25"/>
    <row r="193" spans="1:12" ht="12.75" customHeight="1" x14ac:dyDescent="0.25"/>
    <row r="194" spans="1:12" ht="12.75" customHeight="1" x14ac:dyDescent="0.25"/>
    <row r="195" spans="1:12" ht="12.75" customHeight="1" x14ac:dyDescent="0.25"/>
    <row r="196" spans="1:12" ht="12.75" customHeight="1" x14ac:dyDescent="0.25"/>
    <row r="197" spans="1:12" ht="12.75" customHeight="1" x14ac:dyDescent="0.25"/>
    <row r="198" spans="1:12" s="185" customFormat="1" ht="12.75" customHeight="1" x14ac:dyDescent="0.2">
      <c r="A198" s="184" t="s">
        <v>98</v>
      </c>
      <c r="B198" s="184"/>
      <c r="C198" s="184"/>
      <c r="D198" s="186"/>
      <c r="E198" s="184"/>
      <c r="F198" s="184"/>
      <c r="G198" s="184"/>
      <c r="H198" s="184"/>
      <c r="I198" s="184"/>
      <c r="J198" s="184"/>
      <c r="K198" s="184"/>
      <c r="L198" s="184"/>
    </row>
    <row r="199" spans="1:12" s="185" customFormat="1" ht="12.75" customHeight="1" x14ac:dyDescent="0.25"/>
    <row r="200" spans="1:12" s="185" customFormat="1" ht="12.75" customHeight="1" x14ac:dyDescent="0.25"/>
    <row r="201" spans="1:12" s="185" customFormat="1" ht="12.75" customHeight="1" x14ac:dyDescent="0.25"/>
    <row r="202" spans="1:12" s="185" customFormat="1" ht="12.75" customHeight="1" x14ac:dyDescent="0.25"/>
    <row r="203" spans="1:12" s="185" customFormat="1" ht="12.75" customHeight="1" x14ac:dyDescent="0.25"/>
    <row r="204" spans="1:12" s="185" customFormat="1" ht="12.75" customHeight="1" x14ac:dyDescent="0.25"/>
    <row r="205" spans="1:12" s="185" customFormat="1" ht="12.75" customHeight="1" x14ac:dyDescent="0.25"/>
    <row r="206" spans="1:12" s="185" customFormat="1" ht="12.75" customHeight="1" x14ac:dyDescent="0.25"/>
    <row r="207" spans="1:12" s="185" customFormat="1" ht="12.75" customHeight="1" x14ac:dyDescent="0.25"/>
    <row r="208" spans="1:12" s="185" customFormat="1" ht="12.75" customHeight="1" x14ac:dyDescent="0.25"/>
    <row r="209" spans="1:1" s="185" customFormat="1" ht="12.75" customHeight="1" x14ac:dyDescent="0.25"/>
    <row r="210" spans="1:1" s="185" customFormat="1" ht="12.75" customHeight="1" x14ac:dyDescent="0.25"/>
    <row r="211" spans="1:1" s="185" customFormat="1" ht="12.75" customHeight="1" x14ac:dyDescent="0.25"/>
    <row r="212" spans="1:1" s="185" customFormat="1" ht="12.75" customHeight="1" x14ac:dyDescent="0.2">
      <c r="A212" s="184"/>
    </row>
    <row r="213" spans="1:1" ht="12.75" customHeight="1" x14ac:dyDescent="0.25"/>
    <row r="214" spans="1:1" ht="12.75" customHeight="1" x14ac:dyDescent="0.25"/>
    <row r="215" spans="1:1" ht="12.75" customHeight="1" x14ac:dyDescent="0.25"/>
  </sheetData>
  <mergeCells count="3">
    <mergeCell ref="A1:D1"/>
    <mergeCell ref="E1:H1"/>
    <mergeCell ref="I1:L1"/>
  </mergeCells>
  <pageMargins left="0" right="0" top="0.19685039370078741" bottom="0.19685039370078741" header="0.15748031496062992" footer="0.15748031496062992"/>
  <pageSetup paperSize="9" scale="86" orientation="landscape" r:id="rId1"/>
  <headerFooter>
    <oddHeader xml:space="preserve">&amp;L&amp;"Arial,Gras"&amp;9
</oddHeader>
    <oddFooter>&amp;CPage &amp;P&amp;R&amp;Z&amp;F</oddFooter>
  </headerFooter>
  <rowBreaks count="4" manualBreakCount="4">
    <brk id="48" max="11" man="1"/>
    <brk id="93" max="11" man="1"/>
    <brk id="138" max="11" man="1"/>
    <brk id="182"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7B460-1DAC-4CC6-AB25-ECFDF01F522E}">
  <sheetPr>
    <tabColor rgb="FF0000FF"/>
  </sheetPr>
  <dimension ref="A1:GP109"/>
  <sheetViews>
    <sheetView zoomScaleNormal="100" workbookViewId="0">
      <selection activeCell="N37" sqref="N37"/>
    </sheetView>
  </sheetViews>
  <sheetFormatPr baseColWidth="10" defaultColWidth="11.42578125" defaultRowHeight="12" x14ac:dyDescent="0.2"/>
  <cols>
    <col min="1" max="1" width="4.42578125" style="2" customWidth="1"/>
    <col min="2" max="2" width="3.5703125" style="2" customWidth="1"/>
    <col min="3" max="3" width="44.5703125" style="2" bestFit="1" customWidth="1"/>
    <col min="4" max="4" width="11.42578125" style="2" bestFit="1" customWidth="1"/>
    <col min="5" max="7" width="9.5703125" style="2" customWidth="1"/>
    <col min="8" max="8" width="10.42578125" style="2" customWidth="1"/>
    <col min="9" max="12" width="9.5703125" style="2" customWidth="1"/>
    <col min="13" max="198" width="11.42578125" style="2"/>
    <col min="199" max="16384" width="11.42578125" style="66"/>
  </cols>
  <sheetData>
    <row r="1" spans="1:12" s="2" customFormat="1" ht="12.75" x14ac:dyDescent="0.2">
      <c r="E1" s="74"/>
    </row>
    <row r="2" spans="1:12" s="4" customFormat="1" x14ac:dyDescent="0.2">
      <c r="A2" s="75"/>
    </row>
    <row r="3" spans="1:12" s="4" customFormat="1" x14ac:dyDescent="0.2">
      <c r="A3" s="75"/>
    </row>
    <row r="4" spans="1:12" s="4" customFormat="1" ht="24" customHeight="1" x14ac:dyDescent="0.2">
      <c r="A4" s="75"/>
      <c r="C4" s="153" t="s">
        <v>46</v>
      </c>
      <c r="D4" s="156" t="s">
        <v>1</v>
      </c>
      <c r="E4" s="157"/>
      <c r="F4" s="157"/>
      <c r="G4" s="156" t="s">
        <v>2</v>
      </c>
      <c r="H4" s="157"/>
      <c r="I4" s="157"/>
      <c r="J4" s="158"/>
      <c r="K4" s="156" t="s">
        <v>3</v>
      </c>
      <c r="L4" s="158"/>
    </row>
    <row r="5" spans="1:12" s="4" customFormat="1" ht="59.25" customHeight="1" x14ac:dyDescent="0.2">
      <c r="A5" s="75"/>
      <c r="C5" s="154"/>
      <c r="D5" s="159" t="s">
        <v>86</v>
      </c>
      <c r="E5" s="161" t="s">
        <v>87</v>
      </c>
      <c r="F5" s="167"/>
      <c r="G5" s="163" t="s">
        <v>88</v>
      </c>
      <c r="H5" s="165" t="s">
        <v>89</v>
      </c>
      <c r="I5" s="161" t="s">
        <v>90</v>
      </c>
      <c r="J5" s="162"/>
      <c r="K5" s="161" t="s">
        <v>91</v>
      </c>
      <c r="L5" s="162"/>
    </row>
    <row r="6" spans="1:12" s="4" customFormat="1" ht="36" customHeight="1" x14ac:dyDescent="0.2">
      <c r="A6" s="76"/>
      <c r="C6" s="155"/>
      <c r="D6" s="160"/>
      <c r="E6" s="5" t="s">
        <v>4</v>
      </c>
      <c r="F6" s="5" t="s">
        <v>5</v>
      </c>
      <c r="G6" s="164"/>
      <c r="H6" s="166"/>
      <c r="I6" s="5" t="s">
        <v>4</v>
      </c>
      <c r="J6" s="5" t="s">
        <v>5</v>
      </c>
      <c r="K6" s="5" t="s">
        <v>4</v>
      </c>
      <c r="L6" s="5" t="s">
        <v>5</v>
      </c>
    </row>
    <row r="7" spans="1:12" s="4" customFormat="1" ht="14.25" x14ac:dyDescent="0.2">
      <c r="A7" s="76"/>
      <c r="C7" s="6" t="s">
        <v>6</v>
      </c>
      <c r="D7" s="7">
        <v>394.26682268633789</v>
      </c>
      <c r="E7" s="8">
        <v>-1.8283054641073382E-2</v>
      </c>
      <c r="F7" s="9">
        <v>-1.7385448774388634E-2</v>
      </c>
      <c r="G7" s="8">
        <v>7.0048820810460599E-2</v>
      </c>
      <c r="H7" s="62">
        <v>5080.6166659509763</v>
      </c>
      <c r="I7" s="8">
        <v>-8.264526959670726E-3</v>
      </c>
      <c r="J7" s="9">
        <v>-7.9676263216128529E-3</v>
      </c>
      <c r="K7" s="8">
        <v>-3.8690716016855808E-2</v>
      </c>
      <c r="L7" s="8">
        <v>-5.1567247268490157E-2</v>
      </c>
    </row>
    <row r="8" spans="1:12" s="4" customFormat="1" x14ac:dyDescent="0.2">
      <c r="A8" s="76"/>
      <c r="C8" s="11" t="s">
        <v>7</v>
      </c>
      <c r="D8" s="12">
        <v>250.50083570639018</v>
      </c>
      <c r="E8" s="13">
        <v>-2.7682864714646427E-2</v>
      </c>
      <c r="F8" s="14">
        <v>-2.8288194990032767E-2</v>
      </c>
      <c r="G8" s="15">
        <v>5.5654497147439086E-2</v>
      </c>
      <c r="H8" s="16">
        <v>3214.0549912014599</v>
      </c>
      <c r="I8" s="17">
        <v>-1.8490839659640934E-2</v>
      </c>
      <c r="J8" s="18">
        <v>-1.6865171889707486E-2</v>
      </c>
      <c r="K8" s="17">
        <v>-4.4560428831607379E-2</v>
      </c>
      <c r="L8" s="17">
        <v>-5.8031421649124115E-2</v>
      </c>
    </row>
    <row r="9" spans="1:12" s="4" customFormat="1" x14ac:dyDescent="0.2">
      <c r="A9" s="76"/>
      <c r="C9" s="19" t="s">
        <v>8</v>
      </c>
      <c r="D9" s="20">
        <v>82.784570112374155</v>
      </c>
      <c r="E9" s="21">
        <v>-1.0864218428542238E-2</v>
      </c>
      <c r="F9" s="22">
        <v>2.066132086295025E-2</v>
      </c>
      <c r="G9" s="23">
        <v>8.489017722790404E-2</v>
      </c>
      <c r="H9" s="24">
        <v>1012.9698526254097</v>
      </c>
      <c r="I9" s="25">
        <v>4.3249130424747317E-3</v>
      </c>
      <c r="J9" s="26">
        <v>4.4896920272254892E-3</v>
      </c>
      <c r="K9" s="25">
        <v>4.7806450999641203E-2</v>
      </c>
      <c r="L9" s="25">
        <v>1.9315310731797819E-2</v>
      </c>
    </row>
    <row r="10" spans="1:12" s="4" customFormat="1" x14ac:dyDescent="0.2">
      <c r="A10" s="76"/>
      <c r="C10" s="27" t="s">
        <v>9</v>
      </c>
      <c r="D10" s="20">
        <v>21.534804250432479</v>
      </c>
      <c r="E10" s="21">
        <v>-1.0864218428542238E-2</v>
      </c>
      <c r="F10" s="22">
        <v>-5.8781367905085258E-3</v>
      </c>
      <c r="G10" s="23">
        <v>3.6901560284058998E-2</v>
      </c>
      <c r="H10" s="24">
        <v>278.99573978989764</v>
      </c>
      <c r="I10" s="25">
        <v>-4.6432102939173214E-2</v>
      </c>
      <c r="J10" s="26">
        <v>-4.7702810402779572E-2</v>
      </c>
      <c r="K10" s="25">
        <v>-8.8430072788904246E-3</v>
      </c>
      <c r="L10" s="25">
        <v>-2.518003813078562E-2</v>
      </c>
    </row>
    <row r="11" spans="1:12" s="4" customFormat="1" x14ac:dyDescent="0.2">
      <c r="A11" s="76"/>
      <c r="C11" s="27" t="s">
        <v>10</v>
      </c>
      <c r="D11" s="20">
        <v>46.785097828685309</v>
      </c>
      <c r="E11" s="21">
        <v>3.6261466197372805E-2</v>
      </c>
      <c r="F11" s="22">
        <v>3.0912489556073064E-2</v>
      </c>
      <c r="G11" s="23">
        <v>9.1485936137453594E-2</v>
      </c>
      <c r="H11" s="24">
        <v>560.80449654002518</v>
      </c>
      <c r="I11" s="25">
        <v>2.4392463502876049E-2</v>
      </c>
      <c r="J11" s="26">
        <v>2.496518918089019E-2</v>
      </c>
      <c r="K11" s="25">
        <v>7.1513912387270118E-2</v>
      </c>
      <c r="L11" s="25">
        <v>3.773546100433145E-2</v>
      </c>
    </row>
    <row r="12" spans="1:12" s="4" customFormat="1" x14ac:dyDescent="0.2">
      <c r="A12" s="76"/>
      <c r="C12" s="27" t="s">
        <v>11</v>
      </c>
      <c r="D12" s="20">
        <v>13.554372599103189</v>
      </c>
      <c r="E12" s="21">
        <v>2.8354738166069149E-2</v>
      </c>
      <c r="F12" s="22">
        <v>2.8929077991134644E-2</v>
      </c>
      <c r="G12" s="23">
        <v>0.15539393663282186</v>
      </c>
      <c r="H12" s="24">
        <v>161.76974228880272</v>
      </c>
      <c r="I12" s="25">
        <v>2.5277274016296758E-2</v>
      </c>
      <c r="J12" s="26">
        <v>2.6570995132921382E-2</v>
      </c>
      <c r="K12" s="25">
        <v>6.1396615372785623E-2</v>
      </c>
      <c r="L12" s="25">
        <v>3.1429390494583043E-2</v>
      </c>
    </row>
    <row r="13" spans="1:12" s="4" customFormat="1" x14ac:dyDescent="0.2">
      <c r="A13" s="76"/>
      <c r="C13" s="77" t="s">
        <v>12</v>
      </c>
      <c r="D13" s="50">
        <v>73.027639400110516</v>
      </c>
      <c r="E13" s="78">
        <v>-8.8226920814831189E-3</v>
      </c>
      <c r="F13" s="79">
        <v>-1.1456086355115969E-2</v>
      </c>
      <c r="G13" s="80">
        <v>3.7231122701085972E-2</v>
      </c>
      <c r="H13" s="81">
        <v>948.22327456858852</v>
      </c>
      <c r="I13" s="82">
        <v>-2.5623897147649011E-2</v>
      </c>
      <c r="J13" s="83">
        <v>-2.2375535461708784E-2</v>
      </c>
      <c r="K13" s="82">
        <v>-2.8972315412555738E-2</v>
      </c>
      <c r="L13" s="82">
        <v>-3.6496120827357204E-2</v>
      </c>
    </row>
    <row r="14" spans="1:12" s="4" customFormat="1" ht="12" customHeight="1" x14ac:dyDescent="0.2">
      <c r="A14" s="84"/>
      <c r="C14" s="29" t="s">
        <v>13</v>
      </c>
      <c r="D14" s="20">
        <v>18.463940224490383</v>
      </c>
      <c r="E14" s="21">
        <v>6.8164038647368308E-2</v>
      </c>
      <c r="F14" s="22">
        <v>6.2663882579236496E-2</v>
      </c>
      <c r="G14" s="23">
        <v>0.13979199914782758</v>
      </c>
      <c r="H14" s="24">
        <v>222.69892777473277</v>
      </c>
      <c r="I14" s="25">
        <v>9.4844450539890435E-3</v>
      </c>
      <c r="J14" s="26">
        <v>1.2286950420083542E-2</v>
      </c>
      <c r="K14" s="25">
        <v>9.5289237726975617E-2</v>
      </c>
      <c r="L14" s="25">
        <v>6.0307647042055379E-2</v>
      </c>
    </row>
    <row r="15" spans="1:12" s="4" customFormat="1" x14ac:dyDescent="0.2">
      <c r="A15" s="76"/>
      <c r="C15" s="85" t="s">
        <v>14</v>
      </c>
      <c r="D15" s="55">
        <v>51.628181908539105</v>
      </c>
      <c r="E15" s="86">
        <v>-3.9000519721293037E-2</v>
      </c>
      <c r="F15" s="87">
        <v>-3.9099071151917575E-2</v>
      </c>
      <c r="G15" s="46">
        <v>4.845428289248721E-3</v>
      </c>
      <c r="H15" s="88">
        <v>689.93724428802295</v>
      </c>
      <c r="I15" s="56">
        <v>-3.9999728398014467E-2</v>
      </c>
      <c r="J15" s="89">
        <v>-3.6552028891121191E-2</v>
      </c>
      <c r="K15" s="56">
        <v>-7.5833536937099044E-2</v>
      </c>
      <c r="L15" s="56">
        <v>-7.1263744462482626E-2</v>
      </c>
    </row>
    <row r="16" spans="1:12" s="4" customFormat="1" x14ac:dyDescent="0.2">
      <c r="A16" s="1"/>
      <c r="C16" s="90" t="s">
        <v>15</v>
      </c>
      <c r="D16" s="50">
        <v>13.715077179951569</v>
      </c>
      <c r="E16" s="78">
        <v>-0.27507156302979519</v>
      </c>
      <c r="F16" s="79">
        <v>-0.27435695601457133</v>
      </c>
      <c r="G16" s="80">
        <v>8.6891568557100562E-2</v>
      </c>
      <c r="H16" s="81">
        <v>195.24499442229782</v>
      </c>
      <c r="I16" s="82">
        <v>-0.2424890075013868</v>
      </c>
      <c r="J16" s="83">
        <v>-0.24054292776590624</v>
      </c>
      <c r="K16" s="82">
        <v>-0.3651265787503658</v>
      </c>
      <c r="L16" s="82">
        <v>-0.37691209558301042</v>
      </c>
    </row>
    <row r="17" spans="1:22" s="4" customFormat="1" x14ac:dyDescent="0.2">
      <c r="A17" s="1"/>
      <c r="C17" s="91" t="s">
        <v>16</v>
      </c>
      <c r="D17" s="55">
        <v>23.6641058254733</v>
      </c>
      <c r="E17" s="86">
        <v>7.9550104568240521E-2</v>
      </c>
      <c r="F17" s="87">
        <v>7.5061005200763642E-2</v>
      </c>
      <c r="G17" s="92">
        <v>0.18009573836493575</v>
      </c>
      <c r="H17" s="88">
        <v>303.40883206871712</v>
      </c>
      <c r="I17" s="93">
        <v>4.0793175050900299E-2</v>
      </c>
      <c r="J17" s="89">
        <v>4.0745666012483195E-2</v>
      </c>
      <c r="K17" s="56">
        <v>0.1042237381820712</v>
      </c>
      <c r="L17" s="56">
        <v>7.3234585207391234E-2</v>
      </c>
    </row>
    <row r="18" spans="1:22" s="4" customFormat="1" x14ac:dyDescent="0.2">
      <c r="C18" s="19" t="s">
        <v>17</v>
      </c>
      <c r="D18" s="20">
        <v>53.178146215192221</v>
      </c>
      <c r="E18" s="21">
        <v>-8.9176569522929183E-2</v>
      </c>
      <c r="F18" s="22">
        <v>-8.5258017732428359E-2</v>
      </c>
      <c r="G18" s="23">
        <v>-2.000823068318025E-2</v>
      </c>
      <c r="H18" s="24">
        <v>698.51511521069358</v>
      </c>
      <c r="I18" s="25">
        <v>9.5909536708003174E-3</v>
      </c>
      <c r="J18" s="26">
        <v>1.154243413563294E-2</v>
      </c>
      <c r="K18" s="25">
        <v>-0.1225584032509659</v>
      </c>
      <c r="L18" s="25">
        <v>-0.12726084048826503</v>
      </c>
    </row>
    <row r="19" spans="1:22" s="4" customFormat="1" x14ac:dyDescent="0.2">
      <c r="A19" s="2"/>
      <c r="C19" s="27" t="s">
        <v>18</v>
      </c>
      <c r="D19" s="20">
        <v>34.974913119293539</v>
      </c>
      <c r="E19" s="21">
        <v>-0.11714649983782799</v>
      </c>
      <c r="F19" s="22">
        <v>-0.11368135260951029</v>
      </c>
      <c r="G19" s="23">
        <v>-4.3315743945225971E-2</v>
      </c>
      <c r="H19" s="24">
        <v>453.57820381772831</v>
      </c>
      <c r="I19" s="25">
        <v>1.9716150801101229E-2</v>
      </c>
      <c r="J19" s="26">
        <v>2.1741222994011045E-2</v>
      </c>
      <c r="K19" s="25">
        <v>-0.16450288225425003</v>
      </c>
      <c r="L19" s="25">
        <v>-0.17225991998799473</v>
      </c>
    </row>
    <row r="20" spans="1:22" s="4" customFormat="1" x14ac:dyDescent="0.2">
      <c r="A20" s="2"/>
      <c r="C20" s="27" t="s">
        <v>19</v>
      </c>
      <c r="D20" s="20">
        <v>18.203233095898689</v>
      </c>
      <c r="E20" s="21">
        <v>-3.0140175210173092E-2</v>
      </c>
      <c r="F20" s="22">
        <v>-2.705254417746783E-2</v>
      </c>
      <c r="G20" s="23">
        <v>2.4713267617291423E-2</v>
      </c>
      <c r="H20" s="24">
        <v>244.9369113929653</v>
      </c>
      <c r="I20" s="25">
        <v>-8.6376973070123597E-3</v>
      </c>
      <c r="J20" s="26">
        <v>-6.7274281476908948E-3</v>
      </c>
      <c r="K20" s="25">
        <v>-3.6086682658328817E-2</v>
      </c>
      <c r="L20" s="25">
        <v>-2.8124271963009928E-2</v>
      </c>
    </row>
    <row r="21" spans="1:22" s="4" customFormat="1" x14ac:dyDescent="0.2">
      <c r="C21" s="94" t="s">
        <v>20</v>
      </c>
      <c r="D21" s="95">
        <v>143.76598697994771</v>
      </c>
      <c r="E21" s="96">
        <v>-1.4629634557629112E-3</v>
      </c>
      <c r="F21" s="97">
        <v>1.704479600736164E-3</v>
      </c>
      <c r="G21" s="15">
        <v>9.6500659393482291E-2</v>
      </c>
      <c r="H21" s="98">
        <v>1866.5616747495167</v>
      </c>
      <c r="I21" s="99">
        <v>9.8527839381989946E-3</v>
      </c>
      <c r="J21" s="100">
        <v>7.7739321156691243E-3</v>
      </c>
      <c r="K21" s="99">
        <v>-2.7912199980070329E-2</v>
      </c>
      <c r="L21" s="99">
        <v>-4.0342535258713785E-2</v>
      </c>
    </row>
    <row r="22" spans="1:22" s="4" customFormat="1" ht="12.75" customHeight="1" x14ac:dyDescent="0.2">
      <c r="C22" s="35" t="s">
        <v>21</v>
      </c>
      <c r="D22" s="20">
        <v>108.40014956848879</v>
      </c>
      <c r="E22" s="21">
        <v>-2.0697826603559011E-2</v>
      </c>
      <c r="F22" s="22">
        <v>-1.6505298393901247E-2</v>
      </c>
      <c r="G22" s="23">
        <v>0.11590792514379888</v>
      </c>
      <c r="H22" s="24">
        <v>1410.4142519401553</v>
      </c>
      <c r="I22" s="25">
        <v>8.6114708730633538E-3</v>
      </c>
      <c r="J22" s="26">
        <v>6.5813936827288089E-3</v>
      </c>
      <c r="K22" s="25">
        <v>-5.6648615798498447E-2</v>
      </c>
      <c r="L22" s="25">
        <v>-6.7596406629587324E-2</v>
      </c>
    </row>
    <row r="23" spans="1:22" s="4" customFormat="1" ht="12.75" customHeight="1" x14ac:dyDescent="0.2">
      <c r="C23" s="36" t="s">
        <v>22</v>
      </c>
      <c r="D23" s="20">
        <v>101.05592353791801</v>
      </c>
      <c r="E23" s="21">
        <v>-1.5471850874639093E-2</v>
      </c>
      <c r="F23" s="22">
        <v>-1.0917059858494338E-2</v>
      </c>
      <c r="G23" s="23">
        <v>0.12510396278754699</v>
      </c>
      <c r="H23" s="24">
        <v>1314.0966727832893</v>
      </c>
      <c r="I23" s="25">
        <v>2.1708898131856058E-2</v>
      </c>
      <c r="J23" s="26">
        <v>1.9399868691541089E-2</v>
      </c>
      <c r="K23" s="25">
        <v>-5.6974834783345862E-2</v>
      </c>
      <c r="L23" s="25">
        <v>-6.6677204686402813E-2</v>
      </c>
    </row>
    <row r="24" spans="1:22" s="4" customFormat="1" ht="12.75" customHeight="1" x14ac:dyDescent="0.2">
      <c r="A24" s="2"/>
      <c r="C24" s="29" t="s">
        <v>23</v>
      </c>
      <c r="D24" s="37">
        <v>7.3442260305707974</v>
      </c>
      <c r="E24" s="21">
        <v>-8.7356427076983545E-2</v>
      </c>
      <c r="F24" s="22">
        <v>-8.9125645751360616E-2</v>
      </c>
      <c r="G24" s="23">
        <v>2.0017236792748472E-2</v>
      </c>
      <c r="H24" s="24">
        <v>96.317579156866302</v>
      </c>
      <c r="I24" s="25">
        <v>-0.14153148108937164</v>
      </c>
      <c r="J24" s="26">
        <v>-0.1408524542274745</v>
      </c>
      <c r="K24" s="25">
        <v>-5.2175337340697125E-2</v>
      </c>
      <c r="L24" s="25">
        <v>-8.0206694161227166E-2</v>
      </c>
    </row>
    <row r="25" spans="1:22" s="4" customFormat="1" ht="12.75" customHeight="1" x14ac:dyDescent="0.2">
      <c r="C25" s="54" t="s">
        <v>24</v>
      </c>
      <c r="D25" s="55">
        <v>35.365837411458905</v>
      </c>
      <c r="E25" s="86">
        <v>6.2502927463381708E-2</v>
      </c>
      <c r="F25" s="87">
        <v>6.2750086373820402E-2</v>
      </c>
      <c r="G25" s="46">
        <v>4.0222805113478532E-2</v>
      </c>
      <c r="H25" s="88">
        <v>456.14742280936105</v>
      </c>
      <c r="I25" s="56">
        <v>1.371034459826892E-2</v>
      </c>
      <c r="J25" s="89">
        <v>1.1483706971456176E-2</v>
      </c>
      <c r="K25" s="56">
        <v>7.0294297108926873E-2</v>
      </c>
      <c r="L25" s="56">
        <v>5.5447736991446117E-2</v>
      </c>
    </row>
    <row r="26" spans="1:22" s="4" customFormat="1" ht="12.75" customHeight="1" x14ac:dyDescent="0.2">
      <c r="C26" s="11" t="s">
        <v>25</v>
      </c>
      <c r="D26" s="55">
        <v>341.08867647114567</v>
      </c>
      <c r="E26" s="86">
        <v>-6.2236219930682513E-3</v>
      </c>
      <c r="F26" s="87">
        <v>-5.7420162636147021E-3</v>
      </c>
      <c r="G26" s="46">
        <v>8.5653904573192552E-2</v>
      </c>
      <c r="H26" s="88">
        <v>4382.1015507402826</v>
      </c>
      <c r="I26" s="56">
        <v>-1.1052526452295153E-2</v>
      </c>
      <c r="J26" s="89">
        <v>-1.1019299530679927E-2</v>
      </c>
      <c r="K26" s="56">
        <v>-2.2501725894504054E-2</v>
      </c>
      <c r="L26" s="56">
        <v>-3.8397079958949698E-2</v>
      </c>
    </row>
    <row r="27" spans="1:22" s="4" customFormat="1" ht="12.75" hidden="1" customHeight="1" x14ac:dyDescent="0.2">
      <c r="C27" s="101"/>
      <c r="D27" s="102"/>
      <c r="E27" s="22"/>
      <c r="F27" s="103"/>
      <c r="G27" s="103"/>
      <c r="H27" s="102"/>
      <c r="I27" s="22"/>
      <c r="J27" s="103"/>
      <c r="K27" s="22"/>
      <c r="L27" s="103"/>
    </row>
    <row r="28" spans="1:22" s="4" customFormat="1" ht="12.75" hidden="1" customHeight="1" x14ac:dyDescent="0.2">
      <c r="C28" s="101"/>
      <c r="D28" s="102"/>
      <c r="E28" s="22"/>
      <c r="F28" s="103"/>
      <c r="G28" s="103"/>
      <c r="H28" s="102"/>
      <c r="I28" s="22"/>
      <c r="J28" s="103"/>
      <c r="K28" s="22"/>
      <c r="L28" s="103"/>
    </row>
    <row r="29" spans="1:22" s="4" customFormat="1" ht="12.75" hidden="1" customHeight="1" x14ac:dyDescent="0.2">
      <c r="C29" s="101"/>
      <c r="D29" s="102"/>
      <c r="E29" s="22"/>
      <c r="F29" s="103"/>
      <c r="G29" s="103"/>
      <c r="H29" s="102"/>
      <c r="I29" s="22"/>
      <c r="J29" s="103"/>
      <c r="K29" s="22"/>
      <c r="L29" s="103"/>
    </row>
    <row r="30" spans="1:22" s="4" customFormat="1" ht="12.75" customHeight="1" x14ac:dyDescent="0.2">
      <c r="C30" s="47" t="s">
        <v>26</v>
      </c>
      <c r="D30" s="7">
        <v>58.307869200000006</v>
      </c>
      <c r="E30" s="8">
        <v>1.7313297233325642E-2</v>
      </c>
      <c r="F30" s="8">
        <v>1.8382490893976478E-2</v>
      </c>
      <c r="G30" s="8">
        <v>0.10771661298754109</v>
      </c>
      <c r="H30" s="49">
        <v>723.29395705999991</v>
      </c>
      <c r="I30" s="104">
        <v>-6.4828728369189514E-3</v>
      </c>
      <c r="J30" s="8">
        <v>2.132559565173775E-2</v>
      </c>
      <c r="K30" s="105">
        <v>5.6823385634612533E-2</v>
      </c>
      <c r="L30" s="8">
        <v>4.246216375891243E-2</v>
      </c>
    </row>
    <row r="31" spans="1:22" s="4" customFormat="1" ht="12.75" customHeight="1" x14ac:dyDescent="0.2">
      <c r="C31" s="35" t="s">
        <v>27</v>
      </c>
      <c r="D31" s="50">
        <v>51.475881810000004</v>
      </c>
      <c r="E31" s="82">
        <v>1.7866861151105917E-2</v>
      </c>
      <c r="F31" s="82">
        <v>1.8646956099898304E-2</v>
      </c>
      <c r="G31" s="82">
        <v>0.1185990375006627</v>
      </c>
      <c r="H31" s="50">
        <v>635.45847160999995</v>
      </c>
      <c r="I31" s="83">
        <v>1.7644000771845469E-2</v>
      </c>
      <c r="J31" s="82">
        <v>1.951948372402712E-2</v>
      </c>
      <c r="K31" s="83">
        <v>6.2139643251327703E-2</v>
      </c>
      <c r="L31" s="82">
        <v>4.6977210125960012E-2</v>
      </c>
      <c r="N31" s="52"/>
      <c r="O31" s="52"/>
      <c r="P31" s="52"/>
      <c r="Q31" s="52"/>
      <c r="R31" s="52"/>
      <c r="S31" s="52"/>
      <c r="T31" s="52"/>
      <c r="U31" s="52"/>
      <c r="V31" s="52"/>
    </row>
    <row r="32" spans="1:22" s="4" customFormat="1" ht="12.75" customHeight="1" x14ac:dyDescent="0.2">
      <c r="C32" s="53" t="s">
        <v>28</v>
      </c>
      <c r="D32" s="20">
        <v>41.305022629999996</v>
      </c>
      <c r="E32" s="25">
        <v>5.816485127669857E-3</v>
      </c>
      <c r="F32" s="25">
        <v>5.9677270232920687E-3</v>
      </c>
      <c r="G32" s="25">
        <v>0.10885467115124481</v>
      </c>
      <c r="H32" s="20">
        <v>511.66399825000002</v>
      </c>
      <c r="I32" s="26">
        <v>2.2496415329509301E-3</v>
      </c>
      <c r="J32" s="25">
        <v>4.5955332759175516E-3</v>
      </c>
      <c r="K32" s="26">
        <v>4.6362236676061652E-2</v>
      </c>
      <c r="L32" s="25">
        <v>3.2097710712735816E-2</v>
      </c>
      <c r="N32" s="52"/>
      <c r="O32" s="52"/>
      <c r="P32" s="52"/>
      <c r="Q32" s="52"/>
      <c r="R32" s="52"/>
      <c r="S32" s="52"/>
      <c r="T32" s="52"/>
      <c r="U32" s="52"/>
      <c r="V32" s="52"/>
    </row>
    <row r="33" spans="2:22" s="4" customFormat="1" ht="12.75" customHeight="1" x14ac:dyDescent="0.2">
      <c r="C33" s="53" t="s">
        <v>29</v>
      </c>
      <c r="D33" s="20">
        <v>4.8596034000000001</v>
      </c>
      <c r="E33" s="25">
        <v>0.18113572021341984</v>
      </c>
      <c r="F33" s="25">
        <v>0.17709338993021184</v>
      </c>
      <c r="G33" s="25">
        <v>0.22330896676239043</v>
      </c>
      <c r="H33" s="20">
        <v>57.088311239999996</v>
      </c>
      <c r="I33" s="26">
        <v>0.16667011487251138</v>
      </c>
      <c r="J33" s="25">
        <v>0.17482535982745606</v>
      </c>
      <c r="K33" s="26">
        <v>0.21396183497220767</v>
      </c>
      <c r="L33" s="25">
        <v>0.19292796144398272</v>
      </c>
      <c r="N33" s="52"/>
      <c r="O33" s="52"/>
      <c r="P33" s="52"/>
      <c r="Q33" s="52"/>
      <c r="R33" s="52"/>
      <c r="S33" s="52"/>
      <c r="T33" s="52"/>
      <c r="U33" s="52"/>
      <c r="V33" s="52"/>
    </row>
    <row r="34" spans="2:22" s="4" customFormat="1" ht="12.75" customHeight="1" x14ac:dyDescent="0.2">
      <c r="C34" s="53" t="s">
        <v>30</v>
      </c>
      <c r="D34" s="20">
        <v>5.3112557799999998</v>
      </c>
      <c r="E34" s="25">
        <v>-1.49388996915929E-2</v>
      </c>
      <c r="F34" s="25">
        <v>-1.2270383125058459E-2</v>
      </c>
      <c r="G34" s="25">
        <v>0.12392638499125108</v>
      </c>
      <c r="H34" s="20">
        <v>66.706162120000002</v>
      </c>
      <c r="I34" s="26">
        <v>2.6365146918170934E-2</v>
      </c>
      <c r="J34" s="25">
        <v>2.0143468283561283E-2</v>
      </c>
      <c r="K34" s="26">
        <v>7.164355672824585E-2</v>
      </c>
      <c r="L34" s="25">
        <v>4.5085179286797228E-2</v>
      </c>
      <c r="N34" s="52"/>
      <c r="O34" s="52"/>
      <c r="P34" s="52"/>
      <c r="Q34" s="52"/>
      <c r="R34" s="52"/>
      <c r="S34" s="52"/>
      <c r="T34" s="52"/>
      <c r="U34" s="52"/>
      <c r="V34" s="52"/>
    </row>
    <row r="35" spans="2:22" s="4" customFormat="1" ht="12.75" customHeight="1" x14ac:dyDescent="0.2">
      <c r="C35" s="54" t="s">
        <v>31</v>
      </c>
      <c r="D35" s="55">
        <v>6.8319845300000006</v>
      </c>
      <c r="E35" s="106">
        <v>1.3180005375264425E-2</v>
      </c>
      <c r="F35" s="106">
        <v>1.6460116356530552E-2</v>
      </c>
      <c r="G35" s="106">
        <v>3.391684008755913E-2</v>
      </c>
      <c r="H35" s="55">
        <v>87.835103889999999</v>
      </c>
      <c r="I35" s="87">
        <v>3.3558377645468207E-2</v>
      </c>
      <c r="J35" s="106">
        <v>3.4577028957281541E-2</v>
      </c>
      <c r="K35" s="87">
        <v>2.0169648158103071E-2</v>
      </c>
      <c r="L35" s="106">
        <v>1.0309507640421378E-2</v>
      </c>
      <c r="N35" s="52"/>
      <c r="O35" s="52"/>
      <c r="P35" s="52"/>
      <c r="Q35" s="52"/>
      <c r="R35" s="52"/>
      <c r="S35" s="52"/>
      <c r="T35" s="52"/>
      <c r="U35" s="52"/>
      <c r="V35" s="52"/>
    </row>
    <row r="36" spans="2:22" s="4" customFormat="1" ht="12.75" customHeight="1" x14ac:dyDescent="0.2">
      <c r="B36" s="58"/>
      <c r="C36" s="59"/>
      <c r="D36" s="59"/>
      <c r="E36" s="59"/>
      <c r="F36" s="59"/>
      <c r="G36" s="59"/>
      <c r="H36" s="59"/>
      <c r="I36" s="59"/>
      <c r="J36" s="59"/>
      <c r="K36" s="59"/>
      <c r="L36" s="59"/>
    </row>
    <row r="37" spans="2:22" s="4" customFormat="1" ht="40.5" customHeight="1" x14ac:dyDescent="0.2">
      <c r="B37" s="58"/>
      <c r="C37" s="153" t="s">
        <v>47</v>
      </c>
      <c r="D37" s="156" t="s">
        <v>1</v>
      </c>
      <c r="E37" s="157"/>
      <c r="F37" s="157"/>
      <c r="G37" s="156" t="s">
        <v>2</v>
      </c>
      <c r="H37" s="157"/>
      <c r="I37" s="157"/>
      <c r="J37" s="158"/>
      <c r="K37" s="156" t="s">
        <v>3</v>
      </c>
      <c r="L37" s="158"/>
    </row>
    <row r="38" spans="2:22" s="4" customFormat="1" ht="50.25" customHeight="1" x14ac:dyDescent="0.2">
      <c r="B38" s="58"/>
      <c r="C38" s="154"/>
      <c r="D38" s="159" t="str">
        <f>D5</f>
        <v>Données brutes  fév 2023</v>
      </c>
      <c r="E38" s="161" t="str">
        <f>E5</f>
        <v>Taux de croissance  fév 2023 / fév 2022</v>
      </c>
      <c r="F38" s="162"/>
      <c r="G38" s="163" t="str">
        <f>G5</f>
        <v>Rappel :
Taux ACM CVS-CJO à fin fév 2022</v>
      </c>
      <c r="H38" s="165" t="str">
        <f>H5</f>
        <v>Données brutes mars 2022 - fév 2023</v>
      </c>
      <c r="I38" s="161" t="str">
        <f>I5</f>
        <v>Taux ACM (mars 2022 - fév 2023 / mars 2021 - fév 2022)</v>
      </c>
      <c r="J38" s="162"/>
      <c r="K38" s="161" t="str">
        <f>K5</f>
        <v>( janv à fév 2023 ) /
( janv à fév 2022 )</v>
      </c>
      <c r="L38" s="162"/>
    </row>
    <row r="39" spans="2:22" s="4" customFormat="1" ht="40.5" customHeight="1" x14ac:dyDescent="0.2">
      <c r="B39" s="58"/>
      <c r="C39" s="155"/>
      <c r="D39" s="160"/>
      <c r="E39" s="5" t="s">
        <v>4</v>
      </c>
      <c r="F39" s="5" t="s">
        <v>5</v>
      </c>
      <c r="G39" s="164"/>
      <c r="H39" s="166"/>
      <c r="I39" s="5" t="s">
        <v>4</v>
      </c>
      <c r="J39" s="5" t="s">
        <v>5</v>
      </c>
      <c r="K39" s="5" t="s">
        <v>4</v>
      </c>
      <c r="L39" s="5" t="s">
        <v>5</v>
      </c>
    </row>
    <row r="40" spans="2:22" s="4" customFormat="1" ht="12.75" customHeight="1" x14ac:dyDescent="0.2">
      <c r="B40" s="58"/>
      <c r="C40" s="6" t="s">
        <v>6</v>
      </c>
      <c r="D40" s="7">
        <v>185.03400359076437</v>
      </c>
      <c r="E40" s="8">
        <v>-1.3968988750393985E-2</v>
      </c>
      <c r="F40" s="9">
        <v>-1.377478255696718E-2</v>
      </c>
      <c r="G40" s="8">
        <v>3.8145941611304801E-2</v>
      </c>
      <c r="H40" s="62">
        <v>2424.4011380247139</v>
      </c>
      <c r="I40" s="8">
        <v>-1.6206021414746141E-2</v>
      </c>
      <c r="J40" s="9">
        <v>-1.575298065425057E-2</v>
      </c>
      <c r="K40" s="8">
        <v>-1.3983099226071105E-2</v>
      </c>
      <c r="L40" s="8">
        <v>-2.8164573857653252E-2</v>
      </c>
    </row>
    <row r="41" spans="2:22" s="4" customFormat="1" ht="12.75" customHeight="1" x14ac:dyDescent="0.2">
      <c r="B41" s="58"/>
      <c r="C41" s="11" t="s">
        <v>7</v>
      </c>
      <c r="D41" s="12">
        <v>110.39501458098728</v>
      </c>
      <c r="E41" s="13">
        <v>-2.5243453778481917E-2</v>
      </c>
      <c r="F41" s="14">
        <v>-2.5893570858149029E-2</v>
      </c>
      <c r="G41" s="15">
        <v>2.7528036223485541E-2</v>
      </c>
      <c r="H41" s="16">
        <v>1442.1954655221364</v>
      </c>
      <c r="I41" s="17">
        <v>-3.0804067889255382E-2</v>
      </c>
      <c r="J41" s="18">
        <v>-2.8383130609718865E-2</v>
      </c>
      <c r="K41" s="17">
        <v>-2.2502113530811108E-2</v>
      </c>
      <c r="L41" s="17">
        <v>-3.6595611811486184E-2</v>
      </c>
    </row>
    <row r="42" spans="2:22" s="4" customFormat="1" ht="12.75" customHeight="1" x14ac:dyDescent="0.2">
      <c r="B42" s="58"/>
      <c r="C42" s="19" t="s">
        <v>8</v>
      </c>
      <c r="D42" s="20">
        <v>36.274125671504123</v>
      </c>
      <c r="E42" s="21">
        <v>-6.1970442993709574E-3</v>
      </c>
      <c r="F42" s="22">
        <v>-7.2681577924958995E-3</v>
      </c>
      <c r="G42" s="23">
        <v>5.3613724002572027E-2</v>
      </c>
      <c r="H42" s="24">
        <v>454.71963845212935</v>
      </c>
      <c r="I42" s="25">
        <v>-1.1279504923356054E-2</v>
      </c>
      <c r="J42" s="26">
        <v>-1.0667938245614628E-2</v>
      </c>
      <c r="K42" s="25">
        <v>3.1105554321983142E-2</v>
      </c>
      <c r="L42" s="25">
        <v>4.3989337370122783E-3</v>
      </c>
    </row>
    <row r="43" spans="2:22" s="4" customFormat="1" ht="12.75" customHeight="1" x14ac:dyDescent="0.2">
      <c r="B43" s="58"/>
      <c r="C43" s="27" t="s">
        <v>9</v>
      </c>
      <c r="D43" s="20">
        <v>9.8462304986383646</v>
      </c>
      <c r="E43" s="21">
        <v>-3.5807747591491412E-2</v>
      </c>
      <c r="F43" s="22">
        <v>-3.5496129513736263E-2</v>
      </c>
      <c r="G43" s="23">
        <v>-1.4190392912437511E-2</v>
      </c>
      <c r="H43" s="24">
        <v>130.17188512633834</v>
      </c>
      <c r="I43" s="25">
        <v>-6.9673253500246446E-2</v>
      </c>
      <c r="J43" s="26">
        <v>-6.8892650135092159E-2</v>
      </c>
      <c r="K43" s="25">
        <v>-1.2236552031831494E-2</v>
      </c>
      <c r="L43" s="25">
        <v>-2.887743458130354E-2</v>
      </c>
    </row>
    <row r="44" spans="2:22" s="4" customFormat="1" ht="12.75" customHeight="1" x14ac:dyDescent="0.2">
      <c r="B44" s="58"/>
      <c r="C44" s="27" t="s">
        <v>10</v>
      </c>
      <c r="D44" s="20">
        <v>20.683561751223991</v>
      </c>
      <c r="E44" s="21">
        <v>5.7870762923601937E-3</v>
      </c>
      <c r="F44" s="22">
        <v>3.6988175130976408E-3</v>
      </c>
      <c r="G44" s="23">
        <v>6.9952976659264365E-2</v>
      </c>
      <c r="H44" s="24">
        <v>255.56805651962532</v>
      </c>
      <c r="I44" s="25">
        <v>1.1744584517458634E-2</v>
      </c>
      <c r="J44" s="26">
        <v>1.3163697123084184E-2</v>
      </c>
      <c r="K44" s="25">
        <v>4.907802057585009E-2</v>
      </c>
      <c r="L44" s="25">
        <v>2.0262070248054931E-2</v>
      </c>
    </row>
    <row r="45" spans="2:22" s="4" customFormat="1" ht="12.75" customHeight="1" x14ac:dyDescent="0.2">
      <c r="B45" s="58"/>
      <c r="C45" s="27" t="s">
        <v>11</v>
      </c>
      <c r="D45" s="20">
        <v>5.6012753253690395</v>
      </c>
      <c r="E45" s="21">
        <v>1.730337876196586E-3</v>
      </c>
      <c r="F45" s="22">
        <v>4.1766804728988749E-3</v>
      </c>
      <c r="G45" s="23">
        <v>0.15000799192420344</v>
      </c>
      <c r="H45" s="24">
        <v>67.30034376847</v>
      </c>
      <c r="I45" s="25">
        <v>2.2617959945492982E-2</v>
      </c>
      <c r="J45" s="26">
        <v>1.9751989432543748E-2</v>
      </c>
      <c r="K45" s="25">
        <v>4.3872598317461486E-2</v>
      </c>
      <c r="L45" s="25">
        <v>7.9692410783849255E-3</v>
      </c>
    </row>
    <row r="46" spans="2:22" s="4" customFormat="1" ht="12.75" customHeight="1" x14ac:dyDescent="0.2">
      <c r="B46" s="58"/>
      <c r="C46" s="77" t="s">
        <v>12</v>
      </c>
      <c r="D46" s="50">
        <v>45.474588988524665</v>
      </c>
      <c r="E46" s="78">
        <v>-1.8308476612036828E-2</v>
      </c>
      <c r="F46" s="79">
        <v>-2.0953728638504532E-2</v>
      </c>
      <c r="G46" s="80">
        <v>4.6252941006725834E-3</v>
      </c>
      <c r="H46" s="81">
        <v>599.70343496181033</v>
      </c>
      <c r="I46" s="82">
        <v>-3.4532400787611883E-2</v>
      </c>
      <c r="J46" s="83">
        <v>-3.1012267564874629E-2</v>
      </c>
      <c r="K46" s="82">
        <v>-2.8290020732968491E-2</v>
      </c>
      <c r="L46" s="82">
        <v>-3.4453077155680467E-2</v>
      </c>
    </row>
    <row r="47" spans="2:22" s="4" customFormat="1" ht="12.75" customHeight="1" x14ac:dyDescent="0.2">
      <c r="B47" s="58"/>
      <c r="C47" s="29" t="s">
        <v>13</v>
      </c>
      <c r="D47" s="20">
        <v>10.011116377530902</v>
      </c>
      <c r="E47" s="21">
        <v>5.5754495161981499E-2</v>
      </c>
      <c r="F47" s="22">
        <v>4.8230179255891237E-2</v>
      </c>
      <c r="G47" s="23">
        <v>0.11456656755723538</v>
      </c>
      <c r="H47" s="24">
        <v>122.67505254051736</v>
      </c>
      <c r="I47" s="25">
        <v>-7.1049014611553885E-3</v>
      </c>
      <c r="J47" s="26">
        <v>-3.4408689075077215E-3</v>
      </c>
      <c r="K47" s="25">
        <v>8.0483242808006006E-2</v>
      </c>
      <c r="L47" s="25">
        <v>4.6204424391144805E-2</v>
      </c>
    </row>
    <row r="48" spans="2:22" s="4" customFormat="1" ht="12.75" customHeight="1" x14ac:dyDescent="0.2">
      <c r="B48" s="58"/>
      <c r="C48" s="85" t="s">
        <v>14</v>
      </c>
      <c r="D48" s="55">
        <v>34.299352288528006</v>
      </c>
      <c r="E48" s="86">
        <v>-4.1181785938157467E-2</v>
      </c>
      <c r="F48" s="87">
        <v>-4.1245952915033635E-2</v>
      </c>
      <c r="G48" s="46">
        <v>-2.3372902108139249E-2</v>
      </c>
      <c r="H48" s="88">
        <v>462.80264836937937</v>
      </c>
      <c r="I48" s="56">
        <v>-4.3617275643586861E-2</v>
      </c>
      <c r="J48" s="89">
        <v>-4.0194031572089117E-2</v>
      </c>
      <c r="K48" s="56">
        <v>-6.0967387555434849E-2</v>
      </c>
      <c r="L48" s="56">
        <v>-5.7847933646663741E-2</v>
      </c>
    </row>
    <row r="49" spans="2:22" s="4" customFormat="1" ht="12.75" customHeight="1" x14ac:dyDescent="0.2">
      <c r="B49" s="58"/>
      <c r="C49" s="90" t="s">
        <v>15</v>
      </c>
      <c r="D49" s="50">
        <v>6.4944264683871396</v>
      </c>
      <c r="E49" s="78">
        <v>-0.23640192840276197</v>
      </c>
      <c r="F49" s="79">
        <v>-0.2354273227639504</v>
      </c>
      <c r="G49" s="80">
        <v>4.4524442077873427E-3</v>
      </c>
      <c r="H49" s="81">
        <v>90.963378956215536</v>
      </c>
      <c r="I49" s="82">
        <v>-0.19987704230152381</v>
      </c>
      <c r="J49" s="83">
        <v>-0.19664057205369834</v>
      </c>
      <c r="K49" s="82">
        <v>-0.29515553206253353</v>
      </c>
      <c r="L49" s="82">
        <v>-0.30908600638717543</v>
      </c>
    </row>
    <row r="50" spans="2:22" s="4" customFormat="1" ht="12.75" customHeight="1" x14ac:dyDescent="0.2">
      <c r="B50" s="58"/>
      <c r="C50" s="91" t="s">
        <v>16</v>
      </c>
      <c r="D50" s="55">
        <v>12.2356026652214</v>
      </c>
      <c r="E50" s="86">
        <v>4.1626481225503387E-2</v>
      </c>
      <c r="F50" s="87">
        <v>3.9051314035316587E-2</v>
      </c>
      <c r="G50" s="92">
        <v>0.14461591090014214</v>
      </c>
      <c r="H50" s="88">
        <v>161.595202130448</v>
      </c>
      <c r="I50" s="93">
        <v>1.2121381008198151E-2</v>
      </c>
      <c r="J50" s="89">
        <v>1.3268661430071882E-2</v>
      </c>
      <c r="K50" s="56">
        <v>6.80684408941028E-2</v>
      </c>
      <c r="L50" s="56">
        <v>4.0495945669527744E-2</v>
      </c>
    </row>
    <row r="51" spans="2:22" s="4" customFormat="1" ht="12.75" customHeight="1" x14ac:dyDescent="0.2">
      <c r="B51" s="58"/>
      <c r="C51" s="19" t="s">
        <v>17</v>
      </c>
      <c r="D51" s="20">
        <v>7.9266952812701295</v>
      </c>
      <c r="E51" s="21">
        <v>-3.814074702119119E-2</v>
      </c>
      <c r="F51" s="22">
        <v>-3.2454868766826794E-2</v>
      </c>
      <c r="G51" s="23">
        <v>-7.8286215801794179E-2</v>
      </c>
      <c r="H51" s="24">
        <v>107.40032390492118</v>
      </c>
      <c r="I51" s="25">
        <v>9.0636703617001935E-3</v>
      </c>
      <c r="J51" s="26">
        <v>1.4017248732821619E-2</v>
      </c>
      <c r="K51" s="25">
        <v>-4.6793687642844195E-2</v>
      </c>
      <c r="L51" s="25">
        <v>-4.3610962888394611E-2</v>
      </c>
    </row>
    <row r="52" spans="2:22" s="4" customFormat="1" ht="12.75" customHeight="1" x14ac:dyDescent="0.2">
      <c r="B52" s="58"/>
      <c r="C52" s="27" t="s">
        <v>18</v>
      </c>
      <c r="D52" s="20">
        <v>5.2011822842827407</v>
      </c>
      <c r="E52" s="21">
        <v>-2.8933746039750297E-2</v>
      </c>
      <c r="F52" s="22">
        <v>-3.1537783854117096E-2</v>
      </c>
      <c r="G52" s="23">
        <v>-0.10760870995077021</v>
      </c>
      <c r="H52" s="24">
        <v>68.648135316511187</v>
      </c>
      <c r="I52" s="25">
        <v>1.9764492716248361E-2</v>
      </c>
      <c r="J52" s="26">
        <v>2.6366319208237288E-2</v>
      </c>
      <c r="K52" s="25">
        <v>-4.4225552695198567E-2</v>
      </c>
      <c r="L52" s="25">
        <v>-5.0302739949374731E-2</v>
      </c>
    </row>
    <row r="53" spans="2:22" s="4" customFormat="1" ht="12.75" customHeight="1" x14ac:dyDescent="0.2">
      <c r="B53" s="58"/>
      <c r="C53" s="27" t="s">
        <v>19</v>
      </c>
      <c r="D53" s="20">
        <v>2.7255129969873897</v>
      </c>
      <c r="E53" s="21">
        <v>-5.5234876818540335E-2</v>
      </c>
      <c r="F53" s="22">
        <v>-3.4066766133698967E-2</v>
      </c>
      <c r="G53" s="23">
        <v>-2.358894872859929E-2</v>
      </c>
      <c r="H53" s="24">
        <v>38.75218858841</v>
      </c>
      <c r="I53" s="25">
        <v>-9.3512345609093606E-3</v>
      </c>
      <c r="J53" s="26">
        <v>-7.0361213619815066E-3</v>
      </c>
      <c r="K53" s="25">
        <v>-5.1531478166291445E-2</v>
      </c>
      <c r="L53" s="25">
        <v>-3.1410002978149776E-2</v>
      </c>
    </row>
    <row r="54" spans="2:22" s="4" customFormat="1" ht="12.75" customHeight="1" x14ac:dyDescent="0.2">
      <c r="B54" s="58"/>
      <c r="C54" s="94" t="s">
        <v>20</v>
      </c>
      <c r="D54" s="95">
        <v>74.638989009777092</v>
      </c>
      <c r="E54" s="96">
        <v>3.193015134609789E-3</v>
      </c>
      <c r="F54" s="97">
        <v>4.2249000237861711E-3</v>
      </c>
      <c r="G54" s="15">
        <v>5.4719596401944015E-2</v>
      </c>
      <c r="H54" s="98">
        <v>982.2056725025775</v>
      </c>
      <c r="I54" s="99">
        <v>6.0435488654155822E-3</v>
      </c>
      <c r="J54" s="100">
        <v>3.4533592177556915E-3</v>
      </c>
      <c r="K54" s="99">
        <v>-7.2779020435764785E-4</v>
      </c>
      <c r="L54" s="99">
        <v>-1.5667521482944924E-2</v>
      </c>
    </row>
    <row r="55" spans="2:22" s="4" customFormat="1" ht="12.75" customHeight="1" x14ac:dyDescent="0.2">
      <c r="B55" s="58"/>
      <c r="C55" s="35" t="s">
        <v>21</v>
      </c>
      <c r="D55" s="20">
        <v>55.192434571942805</v>
      </c>
      <c r="E55" s="21">
        <v>-4.7970102824647087E-3</v>
      </c>
      <c r="F55" s="22">
        <v>-3.4265786210039284E-3</v>
      </c>
      <c r="G55" s="23">
        <v>6.8532346597226734E-2</v>
      </c>
      <c r="H55" s="24">
        <v>726.55976016034788</v>
      </c>
      <c r="I55" s="25">
        <v>1.2635541840020803E-2</v>
      </c>
      <c r="J55" s="26">
        <v>1.0703769853927181E-2</v>
      </c>
      <c r="K55" s="25">
        <v>-1.3066083010974006E-2</v>
      </c>
      <c r="L55" s="25">
        <v>-2.7176736799788825E-2</v>
      </c>
    </row>
    <row r="56" spans="2:22" s="4" customFormat="1" ht="12.75" customHeight="1" x14ac:dyDescent="0.2">
      <c r="B56" s="58"/>
      <c r="C56" s="36" t="s">
        <v>22</v>
      </c>
      <c r="D56" s="20">
        <v>52.028594140958305</v>
      </c>
      <c r="E56" s="21">
        <v>1.4506762722226174E-3</v>
      </c>
      <c r="F56" s="22">
        <v>2.5565913306788701E-3</v>
      </c>
      <c r="G56" s="23">
        <v>7.8010723593235465E-2</v>
      </c>
      <c r="H56" s="24">
        <v>684.08498689854162</v>
      </c>
      <c r="I56" s="25">
        <v>2.9719509922788934E-2</v>
      </c>
      <c r="J56" s="26">
        <v>2.7248336864637235E-2</v>
      </c>
      <c r="K56" s="25">
        <v>-1.0712213659894387E-2</v>
      </c>
      <c r="L56" s="25">
        <v>-2.3517703667159551E-2</v>
      </c>
    </row>
    <row r="57" spans="2:22" s="4" customFormat="1" ht="12.75" customHeight="1" x14ac:dyDescent="0.2">
      <c r="B57" s="58"/>
      <c r="C57" s="29" t="s">
        <v>23</v>
      </c>
      <c r="D57" s="37">
        <v>3.1638404309844974</v>
      </c>
      <c r="E57" s="21">
        <v>-9.7397584468301046E-2</v>
      </c>
      <c r="F57" s="22">
        <v>-9.4384153023905903E-2</v>
      </c>
      <c r="G57" s="23">
        <v>-3.7980999989238429E-2</v>
      </c>
      <c r="H57" s="24">
        <v>42.474773261806213</v>
      </c>
      <c r="I57" s="25">
        <v>-0.20089214677753009</v>
      </c>
      <c r="J57" s="26">
        <v>-0.19763250232408314</v>
      </c>
      <c r="K57" s="25">
        <v>-4.8581829958035505E-2</v>
      </c>
      <c r="L57" s="25">
        <v>-8.346738758612271E-2</v>
      </c>
    </row>
    <row r="58" spans="2:22" s="4" customFormat="1" ht="12.75" customHeight="1" x14ac:dyDescent="0.2">
      <c r="B58" s="58"/>
      <c r="C58" s="54" t="s">
        <v>24</v>
      </c>
      <c r="D58" s="55">
        <v>19.446554437834301</v>
      </c>
      <c r="E58" s="86">
        <v>2.658506705524033E-2</v>
      </c>
      <c r="F58" s="87">
        <v>2.713408756872604E-2</v>
      </c>
      <c r="G58" s="46">
        <v>1.824086877871034E-2</v>
      </c>
      <c r="H58" s="88">
        <v>255.64591234222959</v>
      </c>
      <c r="I58" s="56">
        <v>-1.2231197706508823E-2</v>
      </c>
      <c r="J58" s="89">
        <v>-1.6640311344275682E-2</v>
      </c>
      <c r="K58" s="56">
        <v>3.5432979657981756E-2</v>
      </c>
      <c r="L58" s="56">
        <v>1.9317133860703661E-2</v>
      </c>
    </row>
    <row r="59" spans="2:22" s="4" customFormat="1" ht="12.75" customHeight="1" x14ac:dyDescent="0.2">
      <c r="B59" s="58"/>
      <c r="C59" s="11" t="s">
        <v>25</v>
      </c>
      <c r="D59" s="55">
        <v>177.10730830949424</v>
      </c>
      <c r="E59" s="86">
        <v>-1.2858710804022566E-2</v>
      </c>
      <c r="F59" s="87">
        <v>-1.2907227854398351E-2</v>
      </c>
      <c r="G59" s="46">
        <v>4.4093374244319694E-2</v>
      </c>
      <c r="H59" s="88">
        <v>2317.0008141197927</v>
      </c>
      <c r="I59" s="56">
        <v>-1.7346694248572048E-2</v>
      </c>
      <c r="J59" s="89">
        <v>-1.7095422589992748E-2</v>
      </c>
      <c r="K59" s="56">
        <v>-1.2126324399665434E-2</v>
      </c>
      <c r="L59" s="56">
        <v>-2.7440689089041403E-2</v>
      </c>
    </row>
    <row r="60" spans="2:22" s="4" customFormat="1" ht="12.75" hidden="1" customHeight="1" x14ac:dyDescent="0.2">
      <c r="B60" s="58"/>
      <c r="C60" s="101"/>
      <c r="D60" s="102"/>
      <c r="E60" s="22"/>
      <c r="F60" s="103"/>
      <c r="G60" s="103"/>
      <c r="H60" s="103"/>
      <c r="I60" s="22"/>
      <c r="J60" s="103"/>
      <c r="K60" s="103"/>
      <c r="L60" s="103"/>
    </row>
    <row r="61" spans="2:22" s="4" customFormat="1" ht="12.75" hidden="1" customHeight="1" x14ac:dyDescent="0.2">
      <c r="B61" s="58"/>
      <c r="C61" s="101"/>
      <c r="D61" s="102"/>
      <c r="E61" s="22"/>
      <c r="F61" s="103"/>
      <c r="G61" s="103"/>
      <c r="H61" s="103"/>
      <c r="I61" s="22"/>
      <c r="J61" s="103"/>
      <c r="K61" s="103"/>
      <c r="L61" s="103"/>
    </row>
    <row r="62" spans="2:22" s="4" customFormat="1" ht="12.75" hidden="1" customHeight="1" x14ac:dyDescent="0.2">
      <c r="B62" s="58"/>
      <c r="C62" s="101"/>
      <c r="D62" s="102"/>
      <c r="E62" s="22"/>
      <c r="F62" s="103"/>
      <c r="G62" s="103"/>
      <c r="H62" s="103"/>
      <c r="I62" s="22"/>
      <c r="J62" s="103"/>
      <c r="K62" s="103"/>
      <c r="L62" s="103"/>
    </row>
    <row r="63" spans="2:22" s="4" customFormat="1" ht="12.75" customHeight="1" x14ac:dyDescent="0.2">
      <c r="C63" s="47" t="s">
        <v>26</v>
      </c>
      <c r="D63" s="7">
        <v>29.981382759999999</v>
      </c>
      <c r="E63" s="104">
        <v>-1.6202681653265771E-2</v>
      </c>
      <c r="F63" s="8">
        <v>-1.5192255583954206E-2</v>
      </c>
      <c r="G63" s="107">
        <v>8.2381932515238621E-2</v>
      </c>
      <c r="H63" s="49">
        <v>380.64950873999999</v>
      </c>
      <c r="I63" s="104">
        <v>-1.590552095454556E-2</v>
      </c>
      <c r="J63" s="8">
        <v>-6.2616729706332919E-4</v>
      </c>
      <c r="K63" s="105">
        <v>2.7874640180987509E-2</v>
      </c>
      <c r="L63" s="8">
        <v>1.3296430756176481E-2</v>
      </c>
    </row>
    <row r="64" spans="2:22" s="4" customFormat="1" ht="12.75" customHeight="1" x14ac:dyDescent="0.2">
      <c r="C64" s="35" t="s">
        <v>27</v>
      </c>
      <c r="D64" s="50">
        <v>26.331919070000001</v>
      </c>
      <c r="E64" s="83">
        <v>-1.4293019745363456E-2</v>
      </c>
      <c r="F64" s="82">
        <v>-1.3779084154193044E-2</v>
      </c>
      <c r="G64" s="83">
        <v>9.4703823640225782E-2</v>
      </c>
      <c r="H64" s="50">
        <v>332.26785755999998</v>
      </c>
      <c r="I64" s="83">
        <v>-4.1916003938472501E-3</v>
      </c>
      <c r="J64" s="82">
        <v>-2.8503823622790803E-3</v>
      </c>
      <c r="K64" s="83">
        <v>3.5847004988180053E-2</v>
      </c>
      <c r="L64" s="82">
        <v>1.9847584158572129E-2</v>
      </c>
      <c r="N64" s="52"/>
      <c r="O64" s="52"/>
      <c r="P64" s="52"/>
      <c r="Q64" s="52"/>
      <c r="R64" s="52"/>
      <c r="S64" s="52"/>
      <c r="T64" s="52"/>
      <c r="U64" s="52"/>
      <c r="V64" s="52"/>
    </row>
    <row r="65" spans="2:22" s="4" customFormat="1" ht="12.75" customHeight="1" x14ac:dyDescent="0.2">
      <c r="C65" s="53" t="s">
        <v>28</v>
      </c>
      <c r="D65" s="20">
        <v>21.16676558</v>
      </c>
      <c r="E65" s="26">
        <v>-1.6985478544048416E-2</v>
      </c>
      <c r="F65" s="25">
        <v>-1.7076550930435364E-2</v>
      </c>
      <c r="G65" s="26">
        <v>8.2569309487056097E-2</v>
      </c>
      <c r="H65" s="20">
        <v>265.73156339999997</v>
      </c>
      <c r="I65" s="26">
        <v>-1.7598146029315753E-2</v>
      </c>
      <c r="J65" s="25">
        <v>-1.5284740132760044E-2</v>
      </c>
      <c r="K65" s="26">
        <v>2.3244851025944202E-2</v>
      </c>
      <c r="L65" s="25">
        <v>7.7697758462815791E-3</v>
      </c>
      <c r="N65" s="52"/>
      <c r="O65" s="52"/>
      <c r="P65" s="52"/>
      <c r="Q65" s="52"/>
      <c r="R65" s="52"/>
      <c r="S65" s="52"/>
      <c r="T65" s="52"/>
      <c r="U65" s="52"/>
      <c r="V65" s="52"/>
    </row>
    <row r="66" spans="2:22" s="4" customFormat="1" ht="12.75" customHeight="1" x14ac:dyDescent="0.2">
      <c r="C66" s="53" t="s">
        <v>29</v>
      </c>
      <c r="D66" s="20">
        <v>2.0517286700000001</v>
      </c>
      <c r="E66" s="26">
        <v>4.3492072670931803E-2</v>
      </c>
      <c r="F66" s="25">
        <v>3.9717060936863113E-2</v>
      </c>
      <c r="G66" s="26">
        <v>0.19684386174449608</v>
      </c>
      <c r="H66" s="20">
        <v>25.936212480000005</v>
      </c>
      <c r="I66" s="26">
        <v>0.15106649922129689</v>
      </c>
      <c r="J66" s="25">
        <v>0.15161832239853856</v>
      </c>
      <c r="K66" s="26">
        <v>0.13399051672845119</v>
      </c>
      <c r="L66" s="25">
        <v>0.11606037902402133</v>
      </c>
      <c r="N66" s="52"/>
      <c r="O66" s="52"/>
      <c r="P66" s="52"/>
      <c r="Q66" s="52"/>
      <c r="R66" s="52"/>
      <c r="S66" s="52"/>
      <c r="T66" s="52"/>
      <c r="U66" s="52"/>
      <c r="V66" s="52"/>
    </row>
    <row r="67" spans="2:22" s="4" customFormat="1" ht="12.75" customHeight="1" x14ac:dyDescent="0.2">
      <c r="C67" s="53" t="s">
        <v>30</v>
      </c>
      <c r="D67" s="20">
        <v>3.1134248199999996</v>
      </c>
      <c r="E67" s="26">
        <v>-3.160005900181706E-2</v>
      </c>
      <c r="F67" s="25">
        <v>-2.5703461853054055E-2</v>
      </c>
      <c r="G67" s="26">
        <v>0.12516777250878452</v>
      </c>
      <c r="H67" s="20">
        <v>40.600081680000009</v>
      </c>
      <c r="I67" s="26">
        <v>-1.041381017002796E-3</v>
      </c>
      <c r="J67" s="25">
        <v>-5.8744901968805774E-3</v>
      </c>
      <c r="K67" s="26">
        <v>6.4475517513659764E-2</v>
      </c>
      <c r="L67" s="25">
        <v>4.2637012084062009E-2</v>
      </c>
      <c r="N67" s="52"/>
      <c r="O67" s="52"/>
      <c r="P67" s="52"/>
      <c r="Q67" s="52"/>
      <c r="R67" s="52"/>
      <c r="S67" s="52"/>
      <c r="T67" s="52"/>
      <c r="U67" s="52"/>
      <c r="V67" s="52"/>
    </row>
    <row r="68" spans="2:22" s="4" customFormat="1" ht="12.75" customHeight="1" x14ac:dyDescent="0.2">
      <c r="C68" s="54" t="s">
        <v>31</v>
      </c>
      <c r="D68" s="55">
        <v>3.6494608300000002</v>
      </c>
      <c r="E68" s="87">
        <v>-2.9765918060628449E-2</v>
      </c>
      <c r="F68" s="106">
        <v>-2.5061673578196886E-2</v>
      </c>
      <c r="G68" s="87">
        <v>3.4959736973578792E-3</v>
      </c>
      <c r="H68" s="55">
        <v>48.381521060000004</v>
      </c>
      <c r="I68" s="87">
        <v>1.4199121533119641E-2</v>
      </c>
      <c r="J68" s="106">
        <v>1.4907718936010284E-2</v>
      </c>
      <c r="K68" s="87">
        <v>-2.3634192543010801E-2</v>
      </c>
      <c r="L68" s="106">
        <v>-3.1163387294227407E-2</v>
      </c>
      <c r="N68" s="52"/>
      <c r="O68" s="52"/>
      <c r="P68" s="52"/>
      <c r="Q68" s="52"/>
      <c r="R68" s="52"/>
      <c r="S68" s="52"/>
      <c r="T68" s="52"/>
      <c r="U68" s="52"/>
      <c r="V68" s="52"/>
    </row>
    <row r="69" spans="2:22" s="4" customFormat="1" ht="12.75" customHeight="1" x14ac:dyDescent="0.2">
      <c r="B69" s="58"/>
      <c r="C69" s="59"/>
      <c r="D69" s="63"/>
      <c r="E69" s="60"/>
      <c r="F69" s="60"/>
      <c r="G69" s="60"/>
      <c r="H69" s="61"/>
      <c r="I69" s="60"/>
      <c r="J69" s="60"/>
      <c r="K69" s="60"/>
      <c r="L69" s="60"/>
    </row>
    <row r="70" spans="2:22" s="4" customFormat="1" ht="38.25" customHeight="1" x14ac:dyDescent="0.2">
      <c r="B70" s="58"/>
      <c r="C70" s="153" t="s">
        <v>48</v>
      </c>
      <c r="D70" s="156" t="s">
        <v>1</v>
      </c>
      <c r="E70" s="157"/>
      <c r="F70" s="157"/>
      <c r="G70" s="156" t="s">
        <v>2</v>
      </c>
      <c r="H70" s="157"/>
      <c r="I70" s="157"/>
      <c r="J70" s="158"/>
      <c r="K70" s="156" t="s">
        <v>3</v>
      </c>
      <c r="L70" s="158"/>
    </row>
    <row r="71" spans="2:22" s="4" customFormat="1" ht="48.75" customHeight="1" x14ac:dyDescent="0.2">
      <c r="B71" s="58"/>
      <c r="C71" s="154"/>
      <c r="D71" s="159" t="str">
        <f>D38</f>
        <v>Données brutes  fév 2023</v>
      </c>
      <c r="E71" s="161" t="str">
        <f>E38</f>
        <v>Taux de croissance  fév 2023 / fév 2022</v>
      </c>
      <c r="F71" s="162"/>
      <c r="G71" s="163" t="str">
        <f>G38</f>
        <v>Rappel :
Taux ACM CVS-CJO à fin fév 2022</v>
      </c>
      <c r="H71" s="165" t="str">
        <f>H38</f>
        <v>Données brutes mars 2022 - fév 2023</v>
      </c>
      <c r="I71" s="161" t="str">
        <f>I38</f>
        <v>Taux ACM (mars 2022 - fév 2023 / mars 2021 - fév 2022)</v>
      </c>
      <c r="J71" s="162"/>
      <c r="K71" s="161" t="str">
        <f>K38</f>
        <v>( janv à fév 2023 ) /
( janv à fév 2022 )</v>
      </c>
      <c r="L71" s="162"/>
    </row>
    <row r="72" spans="2:22" s="4" customFormat="1" ht="38.25" customHeight="1" x14ac:dyDescent="0.2">
      <c r="B72" s="58"/>
      <c r="C72" s="155"/>
      <c r="D72" s="160"/>
      <c r="E72" s="5" t="s">
        <v>4</v>
      </c>
      <c r="F72" s="5" t="s">
        <v>5</v>
      </c>
      <c r="G72" s="164"/>
      <c r="H72" s="166"/>
      <c r="I72" s="5" t="s">
        <v>4</v>
      </c>
      <c r="J72" s="5" t="s">
        <v>5</v>
      </c>
      <c r="K72" s="5" t="s">
        <v>4</v>
      </c>
      <c r="L72" s="5" t="s">
        <v>5</v>
      </c>
    </row>
    <row r="73" spans="2:22" s="4" customFormat="1" ht="12.75" customHeight="1" x14ac:dyDescent="0.2">
      <c r="B73" s="58"/>
      <c r="C73" s="6" t="s">
        <v>6</v>
      </c>
      <c r="D73" s="7">
        <v>209.23281909557355</v>
      </c>
      <c r="E73" s="8">
        <v>-2.2066845375631083E-2</v>
      </c>
      <c r="F73" s="9">
        <v>-2.0621859173468038E-2</v>
      </c>
      <c r="G73" s="8">
        <v>0.10137334462430614</v>
      </c>
      <c r="H73" s="62">
        <v>2656.2155279262629</v>
      </c>
      <c r="I73" s="8">
        <v>-9.0335871600399908E-4</v>
      </c>
      <c r="J73" s="9">
        <v>-7.622473030162169E-4</v>
      </c>
      <c r="K73" s="8">
        <v>-5.941987031859608E-2</v>
      </c>
      <c r="L73" s="8">
        <v>-7.1804234938205647E-2</v>
      </c>
    </row>
    <row r="74" spans="2:22" s="4" customFormat="1" ht="12.75" customHeight="1" x14ac:dyDescent="0.2">
      <c r="B74" s="58"/>
      <c r="C74" s="11" t="s">
        <v>7</v>
      </c>
      <c r="D74" s="12">
        <v>140.10582112540294</v>
      </c>
      <c r="E74" s="13">
        <v>-2.9596391255559462E-2</v>
      </c>
      <c r="F74" s="14">
        <v>-3.0199010279912897E-2</v>
      </c>
      <c r="G74" s="15">
        <v>8.0228205525417318E-2</v>
      </c>
      <c r="H74" s="16">
        <v>1771.8595256793228</v>
      </c>
      <c r="I74" s="17">
        <v>-8.2351732357457408E-3</v>
      </c>
      <c r="J74" s="18">
        <v>-7.2930262901662601E-3</v>
      </c>
      <c r="K74" s="17">
        <v>-6.1131206363182256E-2</v>
      </c>
      <c r="L74" s="17">
        <v>-7.462819044996849E-2</v>
      </c>
    </row>
    <row r="75" spans="2:22" s="4" customFormat="1" ht="12.75" customHeight="1" x14ac:dyDescent="0.2">
      <c r="B75" s="58"/>
      <c r="C75" s="19" t="s">
        <v>8</v>
      </c>
      <c r="D75" s="20">
        <v>46.510444440870039</v>
      </c>
      <c r="E75" s="21">
        <v>4.5978598740484378E-2</v>
      </c>
      <c r="F75" s="22">
        <v>4.3816106326931781E-2</v>
      </c>
      <c r="G75" s="23">
        <v>0.112518634293159</v>
      </c>
      <c r="H75" s="24">
        <v>558.25021417328026</v>
      </c>
      <c r="I75" s="25">
        <v>1.7404148386048757E-2</v>
      </c>
      <c r="J75" s="26">
        <v>1.7170431168468836E-2</v>
      </c>
      <c r="K75" s="25">
        <v>6.148487612649256E-2</v>
      </c>
      <c r="L75" s="25">
        <v>3.1547391780515577E-2</v>
      </c>
    </row>
    <row r="76" spans="2:22" s="4" customFormat="1" ht="12.75" customHeight="1" x14ac:dyDescent="0.2">
      <c r="B76" s="58"/>
      <c r="C76" s="27" t="s">
        <v>9</v>
      </c>
      <c r="D76" s="20">
        <v>11.688573751794117</v>
      </c>
      <c r="E76" s="21">
        <v>1.1171517927869967E-2</v>
      </c>
      <c r="F76" s="22">
        <v>2.0852034676768438E-2</v>
      </c>
      <c r="G76" s="23">
        <v>8.8423110306573127E-2</v>
      </c>
      <c r="H76" s="24">
        <v>148.82385466355927</v>
      </c>
      <c r="I76" s="25">
        <v>-2.513045183506446E-2</v>
      </c>
      <c r="J76" s="26">
        <v>-2.8349316576317563E-2</v>
      </c>
      <c r="K76" s="25">
        <v>-5.9224974602626324E-3</v>
      </c>
      <c r="L76" s="25">
        <v>-2.1969858725423563E-2</v>
      </c>
    </row>
    <row r="77" spans="2:22" s="4" customFormat="1" ht="12.75" customHeight="1" x14ac:dyDescent="0.2">
      <c r="B77" s="58"/>
      <c r="C77" s="27" t="s">
        <v>10</v>
      </c>
      <c r="D77" s="20">
        <v>26.101536077461311</v>
      </c>
      <c r="E77" s="21">
        <v>6.1753947782609897E-2</v>
      </c>
      <c r="F77" s="22">
        <v>5.3969959858307215E-2</v>
      </c>
      <c r="G77" s="23">
        <v>0.11057470338550623</v>
      </c>
      <c r="H77" s="24">
        <v>305.23644002039981</v>
      </c>
      <c r="I77" s="25">
        <v>3.5228065415283005E-2</v>
      </c>
      <c r="J77" s="26">
        <v>3.5044433958306476E-2</v>
      </c>
      <c r="K77" s="25">
        <v>9.0472210500306627E-2</v>
      </c>
      <c r="L77" s="25">
        <v>5.251085574839176E-2</v>
      </c>
    </row>
    <row r="78" spans="2:22" s="4" customFormat="1" ht="12.75" customHeight="1" x14ac:dyDescent="0.2">
      <c r="B78" s="58"/>
      <c r="C78" s="27" t="s">
        <v>11</v>
      </c>
      <c r="D78" s="20">
        <v>7.9530972737341505</v>
      </c>
      <c r="E78" s="21">
        <v>4.797158222094966E-2</v>
      </c>
      <c r="F78" s="22">
        <v>4.6840935463827726E-2</v>
      </c>
      <c r="G78" s="23">
        <v>0.15929812427196399</v>
      </c>
      <c r="H78" s="24">
        <v>94.469398520332703</v>
      </c>
      <c r="I78" s="25">
        <v>2.7180231128319576E-2</v>
      </c>
      <c r="J78" s="26">
        <v>3.1474375346329797E-2</v>
      </c>
      <c r="K78" s="25">
        <v>7.4182449538903628E-2</v>
      </c>
      <c r="L78" s="25">
        <v>4.8462911542026532E-2</v>
      </c>
    </row>
    <row r="79" spans="2:22" s="4" customFormat="1" ht="12.75" customHeight="1" x14ac:dyDescent="0.2">
      <c r="B79" s="58"/>
      <c r="C79" s="77" t="s">
        <v>12</v>
      </c>
      <c r="D79" s="50">
        <v>27.553050411585865</v>
      </c>
      <c r="E79" s="78">
        <v>7.2404487859127897E-3</v>
      </c>
      <c r="F79" s="79">
        <v>4.9673097860949422E-3</v>
      </c>
      <c r="G79" s="80">
        <v>0.10018851204935419</v>
      </c>
      <c r="H79" s="81">
        <v>348.51983960677836</v>
      </c>
      <c r="I79" s="82">
        <v>-9.9038641013823314E-3</v>
      </c>
      <c r="J79" s="83">
        <v>-7.1477089270498562E-3</v>
      </c>
      <c r="K79" s="82">
        <v>-3.009643376140958E-2</v>
      </c>
      <c r="L79" s="82">
        <v>-3.9926155545072617E-2</v>
      </c>
    </row>
    <row r="80" spans="2:22" s="4" customFormat="1" ht="12.75" customHeight="1" x14ac:dyDescent="0.2">
      <c r="B80" s="58"/>
      <c r="C80" s="29" t="s">
        <v>13</v>
      </c>
      <c r="D80" s="20">
        <v>8.452823846959479</v>
      </c>
      <c r="E80" s="21">
        <v>8.3243986658527946E-2</v>
      </c>
      <c r="F80" s="22">
        <v>8.0545549690014928E-2</v>
      </c>
      <c r="G80" s="23">
        <v>0.17356041344824558</v>
      </c>
      <c r="H80" s="24">
        <v>100.0238752342154</v>
      </c>
      <c r="I80" s="25">
        <v>3.0603282604126258E-2</v>
      </c>
      <c r="J80" s="26">
        <v>3.2282858607873832E-2</v>
      </c>
      <c r="K80" s="25">
        <v>0.11332702917473303</v>
      </c>
      <c r="L80" s="25">
        <v>7.7787748108018251E-2</v>
      </c>
    </row>
    <row r="81" spans="2:12" s="4" customFormat="1" ht="12.75" customHeight="1" x14ac:dyDescent="0.2">
      <c r="B81" s="58"/>
      <c r="C81" s="85" t="s">
        <v>14</v>
      </c>
      <c r="D81" s="55">
        <v>17.328829620011099</v>
      </c>
      <c r="E81" s="86">
        <v>-3.4653694043489169E-2</v>
      </c>
      <c r="F81" s="87">
        <v>-3.4767261815755179E-2</v>
      </c>
      <c r="G81" s="46">
        <v>6.8427420390712701E-2</v>
      </c>
      <c r="H81" s="88">
        <v>227.13459591864361</v>
      </c>
      <c r="I81" s="56">
        <v>-3.2543374039966544E-2</v>
      </c>
      <c r="J81" s="89">
        <v>-2.9050896637045076E-2</v>
      </c>
      <c r="K81" s="56">
        <v>-0.10413307710089093</v>
      </c>
      <c r="L81" s="56">
        <v>-9.709347328329232E-2</v>
      </c>
    </row>
    <row r="82" spans="2:12" s="4" customFormat="1" ht="12.75" customHeight="1" x14ac:dyDescent="0.2">
      <c r="B82" s="58"/>
      <c r="C82" s="90" t="s">
        <v>15</v>
      </c>
      <c r="D82" s="50">
        <v>7.2206507115644296</v>
      </c>
      <c r="E82" s="78">
        <v>-0.30665219784743958</v>
      </c>
      <c r="F82" s="79">
        <v>-0.30691855867642781</v>
      </c>
      <c r="G82" s="80">
        <v>0.1618300421610408</v>
      </c>
      <c r="H82" s="81">
        <v>104.28161546608226</v>
      </c>
      <c r="I82" s="82">
        <v>-0.27611708152407821</v>
      </c>
      <c r="J82" s="83">
        <v>-0.27504507107486953</v>
      </c>
      <c r="K82" s="82">
        <v>-0.4174307474784924</v>
      </c>
      <c r="L82" s="82">
        <v>-0.42827903460913719</v>
      </c>
    </row>
    <row r="83" spans="2:12" s="4" customFormat="1" ht="12.75" customHeight="1" x14ac:dyDescent="0.2">
      <c r="B83" s="58"/>
      <c r="C83" s="91" t="s">
        <v>16</v>
      </c>
      <c r="D83" s="55">
        <v>11.428503160251902</v>
      </c>
      <c r="E83" s="86">
        <v>0.12333697214364325</v>
      </c>
      <c r="F83" s="87">
        <v>0.11784748645445142</v>
      </c>
      <c r="G83" s="92">
        <v>0.225959245202207</v>
      </c>
      <c r="H83" s="88">
        <v>141.81362993826909</v>
      </c>
      <c r="I83" s="93">
        <v>7.5510595638009548E-2</v>
      </c>
      <c r="J83" s="89">
        <v>7.3907526763141718E-2</v>
      </c>
      <c r="K83" s="56">
        <v>0.14584820553246547</v>
      </c>
      <c r="L83" s="56">
        <v>0.11207351356407158</v>
      </c>
    </row>
    <row r="84" spans="2:12" s="4" customFormat="1" ht="12.75" customHeight="1" x14ac:dyDescent="0.2">
      <c r="B84" s="58"/>
      <c r="C84" s="19" t="s">
        <v>17</v>
      </c>
      <c r="D84" s="20">
        <v>45.251450933922094</v>
      </c>
      <c r="E84" s="21">
        <v>-9.7564205206710719E-2</v>
      </c>
      <c r="F84" s="22">
        <v>-9.4087734682530511E-2</v>
      </c>
      <c r="G84" s="23">
        <v>-8.6569530316830123E-3</v>
      </c>
      <c r="H84" s="24">
        <v>591.11479130577243</v>
      </c>
      <c r="I84" s="25">
        <v>9.6868155423113222E-3</v>
      </c>
      <c r="J84" s="26">
        <v>1.1094251522080656E-2</v>
      </c>
      <c r="K84" s="25">
        <v>-0.13603589863820775</v>
      </c>
      <c r="L84" s="25">
        <v>-0.1408863563935101</v>
      </c>
    </row>
    <row r="85" spans="2:12" s="4" customFormat="1" ht="12.75" customHeight="1" x14ac:dyDescent="0.2">
      <c r="B85" s="58"/>
      <c r="C85" s="27" t="s">
        <v>18</v>
      </c>
      <c r="D85" s="20">
        <v>29.773730835010799</v>
      </c>
      <c r="E85" s="21">
        <v>-0.1309377057380916</v>
      </c>
      <c r="F85" s="22">
        <v>-0.12660053092389589</v>
      </c>
      <c r="G85" s="23">
        <v>-3.0937900066332014E-2</v>
      </c>
      <c r="H85" s="24">
        <v>384.93006850121708</v>
      </c>
      <c r="I85" s="25">
        <v>1.9707530022335495E-2</v>
      </c>
      <c r="J85" s="26">
        <v>2.092123777271282E-2</v>
      </c>
      <c r="K85" s="25">
        <v>-0.1849732970944713</v>
      </c>
      <c r="L85" s="25">
        <v>-0.19072849418023097</v>
      </c>
    </row>
    <row r="86" spans="2:12" s="4" customFormat="1" ht="12.75" customHeight="1" x14ac:dyDescent="0.2">
      <c r="B86" s="58"/>
      <c r="C86" s="27" t="s">
        <v>19</v>
      </c>
      <c r="D86" s="20">
        <v>15.4777200989113</v>
      </c>
      <c r="E86" s="21">
        <v>-2.5582487830979939E-2</v>
      </c>
      <c r="F86" s="22">
        <v>-2.5732989658675987E-2</v>
      </c>
      <c r="G86" s="23">
        <v>3.4331693548304898E-2</v>
      </c>
      <c r="H86" s="24">
        <v>206.18472280455529</v>
      </c>
      <c r="I86" s="25">
        <v>-8.5034740111964435E-3</v>
      </c>
      <c r="J86" s="26">
        <v>-6.6694002438196787E-3</v>
      </c>
      <c r="K86" s="25">
        <v>-3.3089328799623452E-2</v>
      </c>
      <c r="L86" s="25">
        <v>-2.7503465355651291E-2</v>
      </c>
    </row>
    <row r="87" spans="2:12" s="4" customFormat="1" ht="12.75" customHeight="1" x14ac:dyDescent="0.2">
      <c r="B87" s="58"/>
      <c r="C87" s="94" t="s">
        <v>20</v>
      </c>
      <c r="D87" s="95">
        <v>69.126997970170606</v>
      </c>
      <c r="E87" s="96">
        <v>-6.4419137267478499E-3</v>
      </c>
      <c r="F87" s="97">
        <v>-1.0611663865681686E-3</v>
      </c>
      <c r="G87" s="15">
        <v>0.14735313666873129</v>
      </c>
      <c r="H87" s="98">
        <v>884.35600224693917</v>
      </c>
      <c r="I87" s="99">
        <v>1.4117445361851999E-2</v>
      </c>
      <c r="J87" s="100">
        <v>1.2608012571368343E-2</v>
      </c>
      <c r="K87" s="99">
        <v>-5.5785466205518386E-2</v>
      </c>
      <c r="L87" s="99">
        <v>-6.6149841548703625E-2</v>
      </c>
    </row>
    <row r="88" spans="2:12" s="4" customFormat="1" ht="12.75" customHeight="1" x14ac:dyDescent="0.2">
      <c r="B88" s="58"/>
      <c r="C88" s="35" t="s">
        <v>21</v>
      </c>
      <c r="D88" s="20">
        <v>53.207714996545995</v>
      </c>
      <c r="E88" s="21">
        <v>-3.6663625361105234E-2</v>
      </c>
      <c r="F88" s="22">
        <v>-3.0074134001290664E-2</v>
      </c>
      <c r="G88" s="23">
        <v>0.17052569401191642</v>
      </c>
      <c r="H88" s="24">
        <v>683.85449177980763</v>
      </c>
      <c r="I88" s="25">
        <v>4.3709982286290749E-3</v>
      </c>
      <c r="J88" s="26">
        <v>2.2429519388380559E-3</v>
      </c>
      <c r="K88" s="25">
        <v>-9.8173785480725306E-2</v>
      </c>
      <c r="L88" s="25">
        <v>-0.10707508549597133</v>
      </c>
    </row>
    <row r="89" spans="2:12" s="4" customFormat="1" ht="12.75" customHeight="1" x14ac:dyDescent="0.2">
      <c r="B89" s="58"/>
      <c r="C89" s="36" t="s">
        <v>22</v>
      </c>
      <c r="D89" s="20">
        <v>49.027329396959701</v>
      </c>
      <c r="E89" s="21">
        <v>-3.2815827913474704E-2</v>
      </c>
      <c r="F89" s="22">
        <v>-2.5197449812204509E-2</v>
      </c>
      <c r="G89" s="23">
        <v>0.18014375505196156</v>
      </c>
      <c r="H89" s="24">
        <v>630.01168588474752</v>
      </c>
      <c r="I89" s="25">
        <v>1.3150701746129201E-2</v>
      </c>
      <c r="J89" s="26">
        <v>1.1020886012335751E-2</v>
      </c>
      <c r="K89" s="25">
        <v>-0.10159356453624335</v>
      </c>
      <c r="L89" s="25">
        <v>-0.10945380115279879</v>
      </c>
    </row>
    <row r="90" spans="2:12" s="4" customFormat="1" ht="12.75" customHeight="1" x14ac:dyDescent="0.2">
      <c r="B90" s="58"/>
      <c r="C90" s="29" t="s">
        <v>23</v>
      </c>
      <c r="D90" s="37">
        <v>4.1803855995863008</v>
      </c>
      <c r="E90" s="21">
        <v>-7.9607193934959186E-2</v>
      </c>
      <c r="F90" s="22">
        <v>-8.4996728957424494E-2</v>
      </c>
      <c r="G90" s="23">
        <v>7.8027816062707478E-2</v>
      </c>
      <c r="H90" s="24">
        <v>53.842805895060103</v>
      </c>
      <c r="I90" s="25">
        <v>-8.8093889704967121E-2</v>
      </c>
      <c r="J90" s="26">
        <v>-9.0171842289401116E-2</v>
      </c>
      <c r="K90" s="25">
        <v>-5.5070539152678677E-2</v>
      </c>
      <c r="L90" s="25">
        <v>-7.7603997927102708E-2</v>
      </c>
    </row>
    <row r="91" spans="2:12" s="4" customFormat="1" ht="12.75" customHeight="1" x14ac:dyDescent="0.2">
      <c r="B91" s="58"/>
      <c r="C91" s="54" t="s">
        <v>24</v>
      </c>
      <c r="D91" s="55">
        <v>15.9192829736246</v>
      </c>
      <c r="E91" s="86">
        <v>0.10994185991229521</v>
      </c>
      <c r="F91" s="87">
        <v>0.10998622055007212</v>
      </c>
      <c r="G91" s="46">
        <v>7.1594809196440679E-2</v>
      </c>
      <c r="H91" s="88">
        <v>200.50151046713148</v>
      </c>
      <c r="I91" s="56">
        <v>4.8831384462687311E-2</v>
      </c>
      <c r="J91" s="89">
        <v>4.9623085513949006E-2</v>
      </c>
      <c r="K91" s="56">
        <v>0.11630672036794176</v>
      </c>
      <c r="L91" s="56">
        <v>0.10360225584829519</v>
      </c>
    </row>
    <row r="92" spans="2:12" s="4" customFormat="1" ht="12.75" customHeight="1" x14ac:dyDescent="0.2">
      <c r="B92" s="58"/>
      <c r="C92" s="11" t="s">
        <v>25</v>
      </c>
      <c r="D92" s="55">
        <v>163.98136816165146</v>
      </c>
      <c r="E92" s="86">
        <v>1.0434982990816799E-3</v>
      </c>
      <c r="F92" s="87">
        <v>2.3113416936086928E-3</v>
      </c>
      <c r="G92" s="46">
        <v>0.13707514687648126</v>
      </c>
      <c r="H92" s="88">
        <v>2065.1007366204904</v>
      </c>
      <c r="I92" s="56">
        <v>-3.893919248306954E-3</v>
      </c>
      <c r="J92" s="89">
        <v>-4.1162940601970899E-3</v>
      </c>
      <c r="K92" s="56">
        <v>-3.3524739793212133E-2</v>
      </c>
      <c r="L92" s="56">
        <v>-5.0268571406380969E-2</v>
      </c>
    </row>
    <row r="93" spans="2:12" s="4" customFormat="1" ht="12.75" hidden="1" customHeight="1" x14ac:dyDescent="0.2">
      <c r="B93" s="58"/>
      <c r="C93" s="91"/>
      <c r="D93" s="55"/>
      <c r="E93" s="86"/>
      <c r="F93" s="87"/>
      <c r="G93" s="108"/>
      <c r="H93" s="88"/>
      <c r="I93" s="56"/>
      <c r="J93" s="89"/>
      <c r="K93" s="56"/>
      <c r="L93" s="56"/>
    </row>
    <row r="94" spans="2:12" s="4" customFormat="1" ht="12.75" hidden="1" customHeight="1" x14ac:dyDescent="0.2">
      <c r="B94" s="58"/>
      <c r="C94" s="91"/>
      <c r="D94" s="55"/>
      <c r="E94" s="86"/>
      <c r="F94" s="87"/>
      <c r="G94" s="108"/>
      <c r="H94" s="88"/>
      <c r="I94" s="56"/>
      <c r="J94" s="89"/>
      <c r="K94" s="56"/>
      <c r="L94" s="56"/>
    </row>
    <row r="95" spans="2:12" s="4" customFormat="1" ht="12.75" hidden="1" customHeight="1" x14ac:dyDescent="0.2">
      <c r="B95" s="58"/>
      <c r="C95" s="91"/>
      <c r="D95" s="55"/>
      <c r="E95" s="86"/>
      <c r="F95" s="87"/>
      <c r="G95" s="108"/>
      <c r="H95" s="88"/>
      <c r="I95" s="56"/>
      <c r="J95" s="89"/>
      <c r="K95" s="56"/>
      <c r="L95" s="56"/>
    </row>
    <row r="96" spans="2:12" s="4" customFormat="1" ht="12.75" customHeight="1" x14ac:dyDescent="0.2">
      <c r="C96" s="47" t="s">
        <v>26</v>
      </c>
      <c r="D96" s="7">
        <v>28.32648644</v>
      </c>
      <c r="E96" s="8">
        <v>5.5368073755013958E-2</v>
      </c>
      <c r="F96" s="8">
        <v>5.6678156395130852E-2</v>
      </c>
      <c r="G96" s="107">
        <v>0.13872073393073148</v>
      </c>
      <c r="H96" s="49">
        <v>342.64444831999998</v>
      </c>
      <c r="I96" s="8">
        <v>4.198754698025553E-3</v>
      </c>
      <c r="J96" s="8">
        <v>4.6860644983216737E-2</v>
      </c>
      <c r="K96" s="8">
        <v>9.0372816268108336E-2</v>
      </c>
      <c r="L96" s="8">
        <v>7.5910513087043441E-2</v>
      </c>
    </row>
    <row r="97" spans="2:22" s="4" customFormat="1" ht="12.75" customHeight="1" x14ac:dyDescent="0.2">
      <c r="C97" s="35" t="s">
        <v>27</v>
      </c>
      <c r="D97" s="50">
        <v>25.143962740000003</v>
      </c>
      <c r="E97" s="83">
        <v>5.3875327463825951E-2</v>
      </c>
      <c r="F97" s="82">
        <v>5.5245713417897413E-2</v>
      </c>
      <c r="G97" s="83">
        <v>0.14735450006357209</v>
      </c>
      <c r="H97" s="50">
        <v>303.19061405000002</v>
      </c>
      <c r="I97" s="83">
        <v>4.2700567092253339E-2</v>
      </c>
      <c r="J97" s="82">
        <v>4.5204026099700201E-2</v>
      </c>
      <c r="K97" s="83">
        <v>9.2042690842749852E-2</v>
      </c>
      <c r="L97" s="82">
        <v>7.7690113865430011E-2</v>
      </c>
      <c r="N97" s="52"/>
      <c r="O97" s="52"/>
      <c r="P97" s="52"/>
      <c r="Q97" s="52"/>
      <c r="R97" s="52"/>
      <c r="S97" s="52"/>
      <c r="T97" s="52"/>
      <c r="U97" s="52"/>
      <c r="V97" s="52"/>
    </row>
    <row r="98" spans="2:22" s="4" customFormat="1" ht="12.75" customHeight="1" x14ac:dyDescent="0.2">
      <c r="C98" s="53" t="s">
        <v>28</v>
      </c>
      <c r="D98" s="20">
        <v>20.13825705</v>
      </c>
      <c r="E98" s="26">
        <v>3.0951738732384104E-2</v>
      </c>
      <c r="F98" s="25">
        <v>3.1449936451275695E-2</v>
      </c>
      <c r="G98" s="26">
        <v>0.14004267192134168</v>
      </c>
      <c r="H98" s="20">
        <v>245.93243484999999</v>
      </c>
      <c r="I98" s="26">
        <v>2.4616848461469942E-2</v>
      </c>
      <c r="J98" s="25">
        <v>2.6994631575757655E-2</v>
      </c>
      <c r="K98" s="26">
        <v>7.2322148769310202E-2</v>
      </c>
      <c r="L98" s="25">
        <v>5.9314597131429281E-2</v>
      </c>
      <c r="N98" s="52"/>
      <c r="O98" s="52"/>
      <c r="P98" s="52"/>
      <c r="Q98" s="52"/>
      <c r="R98" s="52"/>
      <c r="S98" s="52"/>
      <c r="T98" s="52"/>
      <c r="U98" s="52"/>
      <c r="V98" s="52"/>
    </row>
    <row r="99" spans="2:22" s="4" customFormat="1" ht="12.75" customHeight="1" x14ac:dyDescent="0.2">
      <c r="C99" s="53" t="s">
        <v>29</v>
      </c>
      <c r="D99" s="20">
        <v>2.80787473</v>
      </c>
      <c r="E99" s="26">
        <v>0.30712267091933731</v>
      </c>
      <c r="F99" s="25">
        <v>0.30173986355844451</v>
      </c>
      <c r="G99" s="26">
        <v>0.24704305809598148</v>
      </c>
      <c r="H99" s="20">
        <v>31.152098760000005</v>
      </c>
      <c r="I99" s="26">
        <v>0.17998757820802469</v>
      </c>
      <c r="J99" s="25">
        <v>0.19479980560377275</v>
      </c>
      <c r="K99" s="26">
        <v>0.28361027982836684</v>
      </c>
      <c r="L99" s="25">
        <v>0.25880924560015028</v>
      </c>
      <c r="N99" s="52"/>
      <c r="O99" s="52"/>
      <c r="P99" s="52"/>
      <c r="Q99" s="52"/>
      <c r="R99" s="52"/>
      <c r="S99" s="52"/>
      <c r="T99" s="52"/>
      <c r="U99" s="52"/>
      <c r="V99" s="52"/>
    </row>
    <row r="100" spans="2:22" s="4" customFormat="1" ht="12.75" customHeight="1" x14ac:dyDescent="0.2">
      <c r="C100" s="53" t="s">
        <v>30</v>
      </c>
      <c r="D100" s="20">
        <v>2.1978309600000001</v>
      </c>
      <c r="E100" s="26">
        <v>9.6689438734145483E-3</v>
      </c>
      <c r="F100" s="25">
        <v>9.1019327362484859E-3</v>
      </c>
      <c r="G100" s="26">
        <v>0.12186400703201716</v>
      </c>
      <c r="H100" s="20">
        <v>26.106080440000003</v>
      </c>
      <c r="I100" s="26">
        <v>7.2108775011294535E-2</v>
      </c>
      <c r="J100" s="25">
        <v>6.349567118309607E-2</v>
      </c>
      <c r="K100" s="26">
        <v>8.2567988888834876E-2</v>
      </c>
      <c r="L100" s="25">
        <v>4.8920965976900321E-2</v>
      </c>
      <c r="N100" s="52"/>
      <c r="O100" s="52"/>
      <c r="P100" s="52"/>
      <c r="Q100" s="52"/>
      <c r="R100" s="52"/>
      <c r="S100" s="52"/>
      <c r="T100" s="52"/>
      <c r="U100" s="52"/>
      <c r="V100" s="52"/>
    </row>
    <row r="101" spans="2:22" s="4" customFormat="1" ht="12.75" customHeight="1" x14ac:dyDescent="0.2">
      <c r="C101" s="35" t="s">
        <v>31</v>
      </c>
      <c r="D101" s="20">
        <v>3.1825237000000004</v>
      </c>
      <c r="E101" s="22">
        <v>6.7356641554688235E-2</v>
      </c>
      <c r="F101" s="109">
        <v>6.7593265725613305E-2</v>
      </c>
      <c r="G101" s="22">
        <v>7.5673423540413953E-2</v>
      </c>
      <c r="H101" s="20">
        <v>39.453582830000009</v>
      </c>
      <c r="I101" s="22">
        <v>5.8331469629749888E-2</v>
      </c>
      <c r="J101" s="109">
        <v>5.976410189145942E-2</v>
      </c>
      <c r="K101" s="22">
        <v>7.805004362100787E-2</v>
      </c>
      <c r="L101" s="106">
        <v>6.2488276170359791E-2</v>
      </c>
      <c r="N101" s="52"/>
      <c r="O101" s="52"/>
      <c r="P101" s="52"/>
      <c r="Q101" s="52"/>
      <c r="R101" s="52"/>
      <c r="S101" s="52"/>
      <c r="T101" s="52"/>
      <c r="U101" s="52"/>
      <c r="V101" s="52"/>
    </row>
    <row r="102" spans="2:22" s="4" customFormat="1" ht="12.75" customHeight="1" x14ac:dyDescent="0.2">
      <c r="B102" s="58"/>
      <c r="C102" s="110"/>
      <c r="D102" s="111"/>
      <c r="E102" s="112"/>
      <c r="F102" s="112"/>
      <c r="G102" s="112"/>
      <c r="H102" s="112"/>
      <c r="I102" s="112"/>
      <c r="J102" s="112"/>
      <c r="K102" s="112"/>
      <c r="L102" s="64" t="s">
        <v>39</v>
      </c>
    </row>
    <row r="103" spans="2:22" s="4" customFormat="1" ht="12.75" hidden="1" customHeight="1" x14ac:dyDescent="0.2">
      <c r="B103" s="58"/>
      <c r="C103" s="101"/>
      <c r="D103" s="102"/>
      <c r="E103" s="22"/>
      <c r="F103" s="103"/>
      <c r="G103" s="103"/>
      <c r="H103" s="103"/>
      <c r="I103" s="22"/>
      <c r="J103" s="103"/>
      <c r="K103" s="103"/>
      <c r="L103" s="103"/>
    </row>
    <row r="104" spans="2:22" s="4" customFormat="1" ht="12.75" hidden="1" customHeight="1" x14ac:dyDescent="0.2">
      <c r="B104" s="58"/>
      <c r="C104" s="101"/>
      <c r="D104" s="102"/>
      <c r="E104" s="22"/>
      <c r="F104" s="103"/>
      <c r="G104" s="103"/>
      <c r="H104" s="103"/>
      <c r="I104" s="22"/>
      <c r="J104" s="103"/>
      <c r="K104" s="103"/>
      <c r="L104" s="103"/>
    </row>
    <row r="105" spans="2:22" s="4" customFormat="1" ht="12.75" hidden="1" customHeight="1" x14ac:dyDescent="0.2">
      <c r="B105" s="58"/>
      <c r="C105" s="101"/>
      <c r="D105" s="102"/>
      <c r="E105" s="22"/>
      <c r="F105" s="103"/>
      <c r="G105" s="103"/>
      <c r="H105" s="103"/>
      <c r="I105" s="22"/>
      <c r="J105" s="103"/>
      <c r="K105" s="103"/>
      <c r="L105" s="103"/>
    </row>
    <row r="106" spans="2:22" s="4" customFormat="1" ht="12.75" hidden="1" customHeight="1" x14ac:dyDescent="0.2">
      <c r="B106" s="58"/>
      <c r="C106" s="59"/>
      <c r="D106" s="63"/>
      <c r="E106" s="60"/>
      <c r="F106" s="60"/>
      <c r="G106" s="60"/>
      <c r="H106" s="61"/>
      <c r="I106" s="60"/>
      <c r="J106" s="60"/>
      <c r="K106" s="60"/>
      <c r="L106" s="60"/>
    </row>
    <row r="107" spans="2:22" x14ac:dyDescent="0.2">
      <c r="C107" s="65" t="s">
        <v>34</v>
      </c>
    </row>
    <row r="108" spans="2:22" ht="48.75" customHeight="1" x14ac:dyDescent="0.2">
      <c r="C108" s="152" t="s">
        <v>35</v>
      </c>
      <c r="D108" s="152"/>
      <c r="E108" s="152"/>
      <c r="F108" s="152"/>
      <c r="G108" s="152"/>
      <c r="H108" s="152"/>
      <c r="I108" s="152"/>
      <c r="J108" s="152"/>
      <c r="K108" s="152"/>
      <c r="L108" s="152"/>
    </row>
    <row r="109" spans="2:22" ht="48.75" customHeight="1" x14ac:dyDescent="0.2">
      <c r="C109" s="152"/>
      <c r="D109" s="152"/>
      <c r="E109" s="152"/>
      <c r="F109" s="152"/>
      <c r="G109" s="152"/>
      <c r="H109" s="152"/>
      <c r="I109" s="152"/>
      <c r="J109" s="152"/>
      <c r="K109" s="152"/>
      <c r="L109" s="152"/>
    </row>
  </sheetData>
  <mergeCells count="32">
    <mergeCell ref="C4:C6"/>
    <mergeCell ref="D4:F4"/>
    <mergeCell ref="G4:J4"/>
    <mergeCell ref="K4:L4"/>
    <mergeCell ref="D5:D6"/>
    <mergeCell ref="E5:F5"/>
    <mergeCell ref="G5:G6"/>
    <mergeCell ref="H5:H6"/>
    <mergeCell ref="I5:J5"/>
    <mergeCell ref="K5:L5"/>
    <mergeCell ref="C37:C39"/>
    <mergeCell ref="D37:F37"/>
    <mergeCell ref="G37:J37"/>
    <mergeCell ref="K37:L37"/>
    <mergeCell ref="D38:D39"/>
    <mergeCell ref="E38:F38"/>
    <mergeCell ref="G38:G39"/>
    <mergeCell ref="H38:H39"/>
    <mergeCell ref="I38:J38"/>
    <mergeCell ref="K38:L38"/>
    <mergeCell ref="C108:L108"/>
    <mergeCell ref="C109:L109"/>
    <mergeCell ref="C70:C72"/>
    <mergeCell ref="D70:F70"/>
    <mergeCell ref="G70:J70"/>
    <mergeCell ref="K70:L70"/>
    <mergeCell ref="D71:D72"/>
    <mergeCell ref="E71:F71"/>
    <mergeCell ref="G71:G72"/>
    <mergeCell ref="H71:H72"/>
    <mergeCell ref="I71:J71"/>
    <mergeCell ref="K71:L71"/>
  </mergeCells>
  <pageMargins left="0" right="0" top="0" bottom="0" header="0" footer="0"/>
  <pageSetup paperSize="9" scale="80" fitToWidth="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89537-73DF-449D-BC29-A207AA3E987F}">
  <sheetPr>
    <tabColor rgb="FF0000FF"/>
    <pageSetUpPr fitToPage="1"/>
  </sheetPr>
  <dimension ref="A1:AI57"/>
  <sheetViews>
    <sheetView showGridLines="0" zoomScale="80" zoomScaleNormal="80" workbookViewId="0"/>
  </sheetViews>
  <sheetFormatPr baseColWidth="10" defaultColWidth="11.42578125" defaultRowHeight="14.25" x14ac:dyDescent="0.2"/>
  <cols>
    <col min="1" max="1" width="3.28515625" style="115" customWidth="1"/>
    <col min="2" max="2" width="30.7109375" style="115" customWidth="1"/>
    <col min="3" max="3" width="18.28515625" style="115" customWidth="1"/>
    <col min="4" max="4" width="11.7109375" style="115" customWidth="1"/>
    <col min="5" max="5" width="11.42578125" style="115" customWidth="1"/>
    <col min="6" max="6" width="11.42578125" style="115"/>
    <col min="7" max="15" width="11.42578125" style="115" customWidth="1"/>
    <col min="16" max="16" width="12.28515625" style="115" customWidth="1"/>
    <col min="17" max="17" width="12.42578125" style="115" customWidth="1"/>
    <col min="18" max="16384" width="11.42578125" style="115"/>
  </cols>
  <sheetData>
    <row r="1" spans="1:29" ht="15.75" x14ac:dyDescent="0.2">
      <c r="A1" s="113" t="s">
        <v>49</v>
      </c>
      <c r="B1" s="114"/>
      <c r="C1" s="114"/>
      <c r="D1" s="114"/>
      <c r="E1" s="114"/>
      <c r="F1" s="114"/>
      <c r="G1" s="114"/>
      <c r="H1" s="114"/>
      <c r="I1" s="114"/>
      <c r="J1" s="114"/>
      <c r="K1" s="114"/>
      <c r="L1" s="114"/>
      <c r="M1" s="114"/>
    </row>
    <row r="3" spans="1:29" ht="30" customHeight="1" x14ac:dyDescent="0.2">
      <c r="D3" s="116">
        <v>44197</v>
      </c>
      <c r="E3" s="116">
        <v>44228</v>
      </c>
      <c r="F3" s="116">
        <v>44256</v>
      </c>
      <c r="G3" s="116">
        <v>44287</v>
      </c>
      <c r="H3" s="116">
        <v>44317</v>
      </c>
      <c r="I3" s="116">
        <v>44348</v>
      </c>
      <c r="J3" s="116">
        <v>44378</v>
      </c>
      <c r="K3" s="116">
        <v>44409</v>
      </c>
      <c r="L3" s="116">
        <v>44440</v>
      </c>
      <c r="M3" s="116">
        <v>44470</v>
      </c>
      <c r="N3" s="116">
        <v>44501</v>
      </c>
      <c r="O3" s="116">
        <v>44531</v>
      </c>
      <c r="P3" s="116" t="s">
        <v>50</v>
      </c>
      <c r="Q3" s="116">
        <v>44562</v>
      </c>
      <c r="R3" s="116">
        <v>44593</v>
      </c>
      <c r="S3" s="116">
        <v>44621</v>
      </c>
      <c r="T3" s="116">
        <v>44652</v>
      </c>
      <c r="U3" s="116">
        <v>44682</v>
      </c>
      <c r="V3" s="116">
        <v>44713</v>
      </c>
      <c r="W3" s="116">
        <v>44743</v>
      </c>
      <c r="X3" s="116">
        <v>44774</v>
      </c>
      <c r="Y3" s="116">
        <v>44805</v>
      </c>
      <c r="Z3" s="116">
        <v>44835</v>
      </c>
      <c r="AA3" s="116">
        <v>44866</v>
      </c>
      <c r="AB3" s="116">
        <v>44896</v>
      </c>
      <c r="AC3" s="116">
        <v>44927</v>
      </c>
    </row>
    <row r="4" spans="1:29" ht="15" x14ac:dyDescent="0.2">
      <c r="B4" s="117" t="s">
        <v>51</v>
      </c>
      <c r="C4" s="118"/>
      <c r="D4" s="119">
        <v>1.8674699734577693E-4</v>
      </c>
      <c r="E4" s="119">
        <v>-2.9164294376249345E-4</v>
      </c>
      <c r="F4" s="119">
        <v>3.7798483778939129E-5</v>
      </c>
      <c r="G4" s="119">
        <v>7.3591232070402413E-6</v>
      </c>
      <c r="H4" s="119">
        <v>5.178922179327472E-6</v>
      </c>
      <c r="I4" s="119">
        <v>1.7387573431948411E-5</v>
      </c>
      <c r="J4" s="119">
        <v>2.6729025589755651E-5</v>
      </c>
      <c r="K4" s="119">
        <v>1.753814540217391E-5</v>
      </c>
      <c r="L4" s="119">
        <v>-7.0718763117261219E-5</v>
      </c>
      <c r="M4" s="119">
        <v>-1.4452204322168427E-5</v>
      </c>
      <c r="N4" s="119">
        <v>7.411252482825148E-7</v>
      </c>
      <c r="O4" s="119">
        <v>3.007310368063898E-5</v>
      </c>
      <c r="P4" s="119">
        <v>-1.7549229793800691E-6</v>
      </c>
      <c r="Q4" s="119">
        <v>2.0708925965418068E-4</v>
      </c>
      <c r="R4" s="119">
        <v>2.3278212042909807E-4</v>
      </c>
      <c r="S4" s="119">
        <v>2.5059141032590659E-4</v>
      </c>
      <c r="T4" s="119">
        <v>3.2922225170262109E-4</v>
      </c>
      <c r="U4" s="119">
        <v>4.882323074253403E-4</v>
      </c>
      <c r="V4" s="119">
        <v>1.1160193263393126E-4</v>
      </c>
      <c r="W4" s="119">
        <v>1.0394204249020156E-4</v>
      </c>
      <c r="X4" s="119">
        <v>1.7321807846304438E-5</v>
      </c>
      <c r="Y4" s="119">
        <v>-6.0301351105795931E-6</v>
      </c>
      <c r="Z4" s="119">
        <v>2.0659318643145852E-5</v>
      </c>
      <c r="AA4" s="119">
        <v>-3.7578559612294615E-4</v>
      </c>
      <c r="AB4" s="119">
        <v>-1.1015253660572322E-3</v>
      </c>
      <c r="AC4" s="119">
        <v>-3.3232805352675365E-3</v>
      </c>
    </row>
    <row r="5" spans="1:29" ht="15" x14ac:dyDescent="0.2">
      <c r="B5" s="120" t="s">
        <v>52</v>
      </c>
      <c r="C5" s="121"/>
      <c r="D5" s="122">
        <v>2.4994320386140245E-4</v>
      </c>
      <c r="E5" s="122">
        <v>-3.9314882139129814E-4</v>
      </c>
      <c r="F5" s="122">
        <v>7.0453095296629797E-5</v>
      </c>
      <c r="G5" s="122">
        <v>6.2501530619929468E-6</v>
      </c>
      <c r="H5" s="122">
        <v>1.3665716653621374E-5</v>
      </c>
      <c r="I5" s="122">
        <v>-3.6725015268856964E-6</v>
      </c>
      <c r="J5" s="122">
        <v>5.8554163678836701E-5</v>
      </c>
      <c r="K5" s="122">
        <v>1.2803563130825424E-5</v>
      </c>
      <c r="L5" s="122">
        <v>-1.1000949090744783E-4</v>
      </c>
      <c r="M5" s="122">
        <v>3.3856318564229326E-6</v>
      </c>
      <c r="N5" s="122">
        <v>8.2354541039997287E-6</v>
      </c>
      <c r="O5" s="122">
        <v>4.0505095518339473E-5</v>
      </c>
      <c r="P5" s="122">
        <v>-3.5394647324160644E-7</v>
      </c>
      <c r="Q5" s="122">
        <v>2.9771145157719836E-4</v>
      </c>
      <c r="R5" s="122">
        <v>3.2479008827124289E-4</v>
      </c>
      <c r="S5" s="122">
        <v>2.7130746784398418E-4</v>
      </c>
      <c r="T5" s="122">
        <v>4.7768796937930347E-4</v>
      </c>
      <c r="U5" s="122">
        <v>5.7262540098235171E-4</v>
      </c>
      <c r="V5" s="122">
        <v>1.9265099962662013E-4</v>
      </c>
      <c r="W5" s="122">
        <v>1.9006586896330724E-4</v>
      </c>
      <c r="X5" s="122">
        <v>-1.45421301427473E-4</v>
      </c>
      <c r="Y5" s="122">
        <v>2.3584839870438579E-4</v>
      </c>
      <c r="Z5" s="122">
        <v>1.1502096315663124E-4</v>
      </c>
      <c r="AA5" s="122">
        <v>-2.5466005725738317E-4</v>
      </c>
      <c r="AB5" s="122">
        <v>-1.3686157024930257E-3</v>
      </c>
      <c r="AC5" s="122">
        <v>-4.5368167617286792E-3</v>
      </c>
    </row>
    <row r="6" spans="1:29" x14ac:dyDescent="0.2">
      <c r="B6" s="123" t="s">
        <v>53</v>
      </c>
      <c r="C6" s="124"/>
      <c r="D6" s="125">
        <v>-7.0014276870034031E-5</v>
      </c>
      <c r="E6" s="125">
        <v>-1.3120661255083821E-4</v>
      </c>
      <c r="F6" s="125">
        <v>-1.1234298158280254E-4</v>
      </c>
      <c r="G6" s="125">
        <v>-1.3167295158911241E-4</v>
      </c>
      <c r="H6" s="125">
        <v>-1.260561995626297E-4</v>
      </c>
      <c r="I6" s="125">
        <v>-1.443001940549804E-4</v>
      </c>
      <c r="J6" s="125">
        <v>-1.5213826387328044E-4</v>
      </c>
      <c r="K6" s="125">
        <v>-1.1630049116273522E-4</v>
      </c>
      <c r="L6" s="125">
        <v>-1.0923727011968865E-4</v>
      </c>
      <c r="M6" s="125">
        <v>-1.1033063717635905E-4</v>
      </c>
      <c r="N6" s="125">
        <v>-5.7111116895103287E-5</v>
      </c>
      <c r="O6" s="125">
        <v>-8.2886407762994274E-5</v>
      </c>
      <c r="P6" s="125">
        <v>-1.117383552029505E-4</v>
      </c>
      <c r="Q6" s="125">
        <v>-9.1994737252520942E-5</v>
      </c>
      <c r="R6" s="125">
        <v>2.2200244496639598E-4</v>
      </c>
      <c r="S6" s="125">
        <v>-8.268470576444642E-6</v>
      </c>
      <c r="T6" s="125">
        <v>1.7279916705081888E-4</v>
      </c>
      <c r="U6" s="125">
        <v>5.7096191693029041E-5</v>
      </c>
      <c r="V6" s="125">
        <v>-8.8567397887429067E-5</v>
      </c>
      <c r="W6" s="125">
        <v>-1.3789817555254213E-4</v>
      </c>
      <c r="X6" s="125">
        <v>-1.4541537309320507E-4</v>
      </c>
      <c r="Y6" s="125">
        <v>2.2435029196521405E-4</v>
      </c>
      <c r="Z6" s="125">
        <v>7.9221619224645323E-4</v>
      </c>
      <c r="AA6" s="125">
        <v>4.6399512280270727E-4</v>
      </c>
      <c r="AB6" s="125">
        <v>7.4567294762850622E-5</v>
      </c>
      <c r="AC6" s="125">
        <v>2.8492321254698361E-3</v>
      </c>
    </row>
    <row r="7" spans="1:29" x14ac:dyDescent="0.2">
      <c r="B7" s="123" t="s">
        <v>54</v>
      </c>
      <c r="C7" s="124"/>
      <c r="D7" s="125">
        <v>3.6344675459432096E-5</v>
      </c>
      <c r="E7" s="125">
        <v>-1.1607978132377461E-5</v>
      </c>
      <c r="F7" s="125">
        <v>1.4666408737262771E-5</v>
      </c>
      <c r="G7" s="125">
        <v>-7.9164823196808953E-6</v>
      </c>
      <c r="H7" s="125">
        <v>-4.1786490296846779E-5</v>
      </c>
      <c r="I7" s="125">
        <v>-9.2401496514793457E-5</v>
      </c>
      <c r="J7" s="125">
        <v>-2.7480540672364384E-5</v>
      </c>
      <c r="K7" s="125">
        <v>-2.7420106125664034E-6</v>
      </c>
      <c r="L7" s="125">
        <v>1.1443133633104452E-5</v>
      </c>
      <c r="M7" s="125">
        <v>4.0045852309766872E-6</v>
      </c>
      <c r="N7" s="125">
        <v>-2.1466917256907081E-5</v>
      </c>
      <c r="O7" s="125">
        <v>1.8157956456210655E-6</v>
      </c>
      <c r="P7" s="125">
        <v>-1.0924031459524919E-5</v>
      </c>
      <c r="Q7" s="125">
        <v>-4.8248804440209625E-5</v>
      </c>
      <c r="R7" s="125">
        <v>-1.6626376080131067E-5</v>
      </c>
      <c r="S7" s="125">
        <v>1.7270363828369995E-5</v>
      </c>
      <c r="T7" s="125">
        <v>1.7319807447346847E-5</v>
      </c>
      <c r="U7" s="125">
        <v>1.8064363139735917E-4</v>
      </c>
      <c r="V7" s="125">
        <v>3.1241998814657279E-6</v>
      </c>
      <c r="W7" s="125">
        <v>2.0608247956133141E-5</v>
      </c>
      <c r="X7" s="125">
        <v>-6.6005290253468019E-6</v>
      </c>
      <c r="Y7" s="125">
        <v>2.79772724477656E-4</v>
      </c>
      <c r="Z7" s="125">
        <v>2.9059449671842152E-4</v>
      </c>
      <c r="AA7" s="125">
        <v>7.4768473374886568E-4</v>
      </c>
      <c r="AB7" s="125">
        <v>1.5816164313782188E-3</v>
      </c>
      <c r="AC7" s="125">
        <v>3.1906714273719494E-3</v>
      </c>
    </row>
    <row r="8" spans="1:29" x14ac:dyDescent="0.2">
      <c r="B8" s="123" t="s">
        <v>55</v>
      </c>
      <c r="C8" s="124"/>
      <c r="D8" s="125">
        <v>-1.4854265827823898E-4</v>
      </c>
      <c r="E8" s="125">
        <v>-2.3147994466021782E-4</v>
      </c>
      <c r="F8" s="125">
        <v>-2.0844102516415219E-4</v>
      </c>
      <c r="G8" s="125">
        <v>-1.7182868844445309E-4</v>
      </c>
      <c r="H8" s="125">
        <v>-1.7864473684836568E-4</v>
      </c>
      <c r="I8" s="125">
        <v>-2.1042463847364967E-4</v>
      </c>
      <c r="J8" s="125">
        <v>-2.8762663411519007E-4</v>
      </c>
      <c r="K8" s="125">
        <v>-1.8589902326004992E-4</v>
      </c>
      <c r="L8" s="125">
        <v>-1.8940028163394462E-4</v>
      </c>
      <c r="M8" s="125">
        <v>-1.8649332312381528E-4</v>
      </c>
      <c r="N8" s="125">
        <v>-8.5131070407418186E-5</v>
      </c>
      <c r="O8" s="125">
        <v>-1.8072682337877399E-4</v>
      </c>
      <c r="P8" s="125">
        <v>-1.8825678941680746E-4</v>
      </c>
      <c r="Q8" s="125">
        <v>-1.4043456782519836E-4</v>
      </c>
      <c r="R8" s="125">
        <v>3.468494876386341E-4</v>
      </c>
      <c r="S8" s="125">
        <v>-3.8477521665525316E-6</v>
      </c>
      <c r="T8" s="125">
        <v>3.0082669289410724E-4</v>
      </c>
      <c r="U8" s="125">
        <v>2.7103620304780307E-5</v>
      </c>
      <c r="V8" s="125">
        <v>-1.5101091801050792E-4</v>
      </c>
      <c r="W8" s="125">
        <v>-3.5316450873978944E-4</v>
      </c>
      <c r="X8" s="125">
        <v>-2.922384098987818E-4</v>
      </c>
      <c r="Y8" s="125">
        <v>2.2054869691534584E-4</v>
      </c>
      <c r="Z8" s="125">
        <v>1.221978413099345E-3</v>
      </c>
      <c r="AA8" s="125">
        <v>3.6097532339685046E-4</v>
      </c>
      <c r="AB8" s="125">
        <v>-6.0960172372603871E-4</v>
      </c>
      <c r="AC8" s="125">
        <v>3.8880864115038438E-3</v>
      </c>
    </row>
    <row r="9" spans="1:29" x14ac:dyDescent="0.2">
      <c r="B9" s="123" t="s">
        <v>56</v>
      </c>
      <c r="C9" s="124"/>
      <c r="D9" s="125">
        <v>2.676230261400292E-6</v>
      </c>
      <c r="E9" s="125">
        <v>-7.1905059935151172E-6</v>
      </c>
      <c r="F9" s="125">
        <v>-1.627345269417102E-5</v>
      </c>
      <c r="G9" s="125">
        <v>-2.3312969036071163E-4</v>
      </c>
      <c r="H9" s="125">
        <v>-9.1578140820391951E-5</v>
      </c>
      <c r="I9" s="125">
        <v>-1.2327009980994674E-5</v>
      </c>
      <c r="J9" s="125">
        <v>4.1324473183834698E-5</v>
      </c>
      <c r="K9" s="125">
        <v>-1.3939697796061523E-4</v>
      </c>
      <c r="L9" s="125">
        <v>-5.4105299914786187E-5</v>
      </c>
      <c r="M9" s="125">
        <v>-5.4229887402668098E-5</v>
      </c>
      <c r="N9" s="125">
        <v>-3.1732795953365311E-5</v>
      </c>
      <c r="O9" s="125">
        <v>7.4668898402130424E-5</v>
      </c>
      <c r="P9" s="125">
        <v>-3.9862014936553614E-5</v>
      </c>
      <c r="Q9" s="125">
        <v>-1.6110328726615109E-6</v>
      </c>
      <c r="R9" s="125">
        <v>1.6397907641141352E-4</v>
      </c>
      <c r="S9" s="125">
        <v>-7.9672209090664303E-5</v>
      </c>
      <c r="T9" s="125">
        <v>-8.3400026903435176E-6</v>
      </c>
      <c r="U9" s="125">
        <v>-5.0419686656977269E-5</v>
      </c>
      <c r="V9" s="125">
        <v>-2.7659661150924997E-5</v>
      </c>
      <c r="W9" s="125">
        <v>2.724481122047262E-4</v>
      </c>
      <c r="X9" s="125">
        <v>2.0351885733083108E-4</v>
      </c>
      <c r="Y9" s="125">
        <v>2.2160307812613134E-4</v>
      </c>
      <c r="Z9" s="125">
        <v>2.5607321426446283E-4</v>
      </c>
      <c r="AA9" s="125">
        <v>3.4888263953414267E-4</v>
      </c>
      <c r="AB9" s="125">
        <v>-4.130268020957617E-4</v>
      </c>
      <c r="AC9" s="125">
        <v>-1.1648265603665386E-3</v>
      </c>
    </row>
    <row r="10" spans="1:29" x14ac:dyDescent="0.2">
      <c r="B10" s="126" t="s">
        <v>57</v>
      </c>
      <c r="C10" s="127"/>
      <c r="D10" s="125">
        <v>-2.1447723509759875E-5</v>
      </c>
      <c r="E10" s="125">
        <v>-4.3649841685144963E-5</v>
      </c>
      <c r="F10" s="125">
        <v>-5.7965151876837595E-5</v>
      </c>
      <c r="G10" s="125">
        <v>1.0632673707489104E-5</v>
      </c>
      <c r="H10" s="125">
        <v>-3.5164339334259331E-5</v>
      </c>
      <c r="I10" s="125">
        <v>2.7772060842146118E-6</v>
      </c>
      <c r="J10" s="125">
        <v>-5.7908981103804713E-5</v>
      </c>
      <c r="K10" s="125">
        <v>3.6610894781796688E-5</v>
      </c>
      <c r="L10" s="125">
        <v>-8.504213400506444E-5</v>
      </c>
      <c r="M10" s="125">
        <v>-8.2634113439450374E-5</v>
      </c>
      <c r="N10" s="125">
        <v>-9.0015678096300178E-5</v>
      </c>
      <c r="O10" s="125">
        <v>-1.4636082236285652E-4</v>
      </c>
      <c r="P10" s="125">
        <v>-4.7636517765070607E-5</v>
      </c>
      <c r="Q10" s="125">
        <v>-1.0497210676130297E-4</v>
      </c>
      <c r="R10" s="125">
        <v>-1.2838600082887286E-4</v>
      </c>
      <c r="S10" s="125">
        <v>-1.3548144615849189E-4</v>
      </c>
      <c r="T10" s="125">
        <v>5.0137956592699595E-5</v>
      </c>
      <c r="U10" s="125">
        <v>2.1747764898871758E-4</v>
      </c>
      <c r="V10" s="125">
        <v>2.2611558225293926E-4</v>
      </c>
      <c r="W10" s="125">
        <v>1.1758408952444732E-4</v>
      </c>
      <c r="X10" s="125">
        <v>1.4996960106872237E-5</v>
      </c>
      <c r="Y10" s="125">
        <v>-2.0529691284554286E-4</v>
      </c>
      <c r="Z10" s="125">
        <v>-6.7370955301149227E-4</v>
      </c>
      <c r="AA10" s="125">
        <v>-1.2949259398252755E-3</v>
      </c>
      <c r="AB10" s="125">
        <v>-3.3130047788891837E-3</v>
      </c>
      <c r="AC10" s="125">
        <v>-6.871436206249637E-3</v>
      </c>
    </row>
    <row r="11" spans="1:29" x14ac:dyDescent="0.2">
      <c r="B11" s="123" t="s">
        <v>58</v>
      </c>
      <c r="C11" s="124"/>
      <c r="D11" s="125">
        <v>7.5916652857443978E-6</v>
      </c>
      <c r="E11" s="125">
        <v>-3.2594143983932788E-5</v>
      </c>
      <c r="F11" s="125">
        <v>3.5908741527368448E-5</v>
      </c>
      <c r="G11" s="125">
        <v>-7.4499065646493889E-5</v>
      </c>
      <c r="H11" s="125">
        <v>1.116672115837325E-4</v>
      </c>
      <c r="I11" s="125">
        <v>7.7500735743196714E-5</v>
      </c>
      <c r="J11" s="125">
        <v>6.23877687944141E-5</v>
      </c>
      <c r="K11" s="125">
        <v>1.8388277270431352E-4</v>
      </c>
      <c r="L11" s="125">
        <v>1.4315940501496982E-4</v>
      </c>
      <c r="M11" s="125">
        <v>4.6897312046212392E-5</v>
      </c>
      <c r="N11" s="125">
        <v>1.4594649563481887E-4</v>
      </c>
      <c r="O11" s="125">
        <v>1.0318992318603115E-4</v>
      </c>
      <c r="P11" s="125">
        <v>6.532696457983711E-5</v>
      </c>
      <c r="Q11" s="125">
        <v>2.2962654529123938E-4</v>
      </c>
      <c r="R11" s="125">
        <v>1.7530985807434618E-4</v>
      </c>
      <c r="S11" s="125">
        <v>1.8321957255662547E-4</v>
      </c>
      <c r="T11" s="125">
        <v>-4.9266885789989168E-5</v>
      </c>
      <c r="U11" s="125">
        <v>1.0011498792295015E-4</v>
      </c>
      <c r="V11" s="125">
        <v>1.8885769060439372E-4</v>
      </c>
      <c r="W11" s="125">
        <v>4.1594904090391793E-4</v>
      </c>
      <c r="X11" s="125">
        <v>5.0116894077589791E-4</v>
      </c>
      <c r="Y11" s="125">
        <v>5.740606182857988E-6</v>
      </c>
      <c r="Z11" s="125">
        <v>-6.4893365555107607E-4</v>
      </c>
      <c r="AA11" s="125">
        <v>-5.4658298610499312E-4</v>
      </c>
      <c r="AB11" s="125">
        <v>-2.5003670673457989E-3</v>
      </c>
      <c r="AC11" s="125">
        <v>-6.4480214720352702E-3</v>
      </c>
    </row>
    <row r="12" spans="1:29" x14ac:dyDescent="0.2">
      <c r="B12" s="123" t="s">
        <v>59</v>
      </c>
      <c r="C12" s="124"/>
      <c r="D12" s="125">
        <v>-3.1367060101650246E-5</v>
      </c>
      <c r="E12" s="125">
        <v>-4.6145199176894636E-5</v>
      </c>
      <c r="F12" s="125">
        <v>-9.4911210287484948E-5</v>
      </c>
      <c r="G12" s="125">
        <v>1.0014712292338857E-5</v>
      </c>
      <c r="H12" s="125">
        <v>-1.0980447681596672E-4</v>
      </c>
      <c r="I12" s="125">
        <v>-6.5911838883381257E-5</v>
      </c>
      <c r="J12" s="125">
        <v>-9.5798091139021047E-5</v>
      </c>
      <c r="K12" s="125">
        <v>-4.3760045231877598E-7</v>
      </c>
      <c r="L12" s="125">
        <v>-1.6509552306787079E-4</v>
      </c>
      <c r="M12" s="125">
        <v>-1.2740909269448597E-4</v>
      </c>
      <c r="N12" s="125">
        <v>-1.6736615831824952E-4</v>
      </c>
      <c r="O12" s="125">
        <v>-2.2299484685972537E-4</v>
      </c>
      <c r="P12" s="125">
        <v>-9.3350450619533731E-5</v>
      </c>
      <c r="Q12" s="125">
        <v>-1.9737087524873687E-4</v>
      </c>
      <c r="R12" s="125">
        <v>-2.2765080514319802E-4</v>
      </c>
      <c r="S12" s="125">
        <v>-2.9480450043317674E-4</v>
      </c>
      <c r="T12" s="125">
        <v>5.1513584758078323E-5</v>
      </c>
      <c r="U12" s="125">
        <v>2.2118276503424461E-4</v>
      </c>
      <c r="V12" s="125">
        <v>2.0558003054249596E-4</v>
      </c>
      <c r="W12" s="125">
        <v>4.251567778568166E-5</v>
      </c>
      <c r="X12" s="125">
        <v>-1.1927367977027092E-4</v>
      </c>
      <c r="Y12" s="125">
        <v>-2.8786405644398716E-4</v>
      </c>
      <c r="Z12" s="125">
        <v>-7.0656834074667163E-4</v>
      </c>
      <c r="AA12" s="125">
        <v>-1.5992714186873203E-3</v>
      </c>
      <c r="AB12" s="125">
        <v>-3.6637738350039362E-3</v>
      </c>
      <c r="AC12" s="125">
        <v>-7.2211436374485238E-3</v>
      </c>
    </row>
    <row r="13" spans="1:29" x14ac:dyDescent="0.2">
      <c r="B13" s="126" t="s">
        <v>60</v>
      </c>
      <c r="C13" s="127"/>
      <c r="D13" s="125">
        <v>3.5225801298288673E-4</v>
      </c>
      <c r="E13" s="125">
        <v>3.0302099116452652E-4</v>
      </c>
      <c r="F13" s="125">
        <v>3.7553996620154351E-4</v>
      </c>
      <c r="G13" s="125">
        <v>2.7793962500166636E-4</v>
      </c>
      <c r="H13" s="125">
        <v>4.064468391640208E-4</v>
      </c>
      <c r="I13" s="125">
        <v>4.5423067908867409E-4</v>
      </c>
      <c r="J13" s="125">
        <v>4.7842769292749665E-4</v>
      </c>
      <c r="K13" s="125">
        <v>5.1456446587883065E-4</v>
      </c>
      <c r="L13" s="125">
        <v>4.9840694222913484E-4</v>
      </c>
      <c r="M13" s="125">
        <v>3.906012322343333E-4</v>
      </c>
      <c r="N13" s="125">
        <v>3.9867322776299119E-4</v>
      </c>
      <c r="O13" s="125">
        <v>5.6830385811257322E-4</v>
      </c>
      <c r="P13" s="125">
        <v>4.1398880526810622E-4</v>
      </c>
      <c r="Q13" s="125">
        <v>5.847664992861823E-4</v>
      </c>
      <c r="R13" s="125">
        <v>4.6061674647734918E-4</v>
      </c>
      <c r="S13" s="125">
        <v>3.4893648191580695E-4</v>
      </c>
      <c r="T13" s="125">
        <v>6.1574953246612552E-4</v>
      </c>
      <c r="U13" s="125">
        <v>8.9235046157809528E-4</v>
      </c>
      <c r="V13" s="125">
        <v>6.3892094739892435E-4</v>
      </c>
      <c r="W13" s="125">
        <v>5.1300410358146031E-4</v>
      </c>
      <c r="X13" s="125">
        <v>3.9441608694312791E-4</v>
      </c>
      <c r="Y13" s="125">
        <v>7.5437590727478465E-4</v>
      </c>
      <c r="Z13" s="125">
        <v>1.1202606424405293E-3</v>
      </c>
      <c r="AA13" s="125">
        <v>6.8952392298315957E-4</v>
      </c>
      <c r="AB13" s="125">
        <v>-5.8604454801979289E-3</v>
      </c>
      <c r="AC13" s="125">
        <v>-1.1408924411770105E-2</v>
      </c>
    </row>
    <row r="14" spans="1:29" x14ac:dyDescent="0.2">
      <c r="B14" s="126" t="s">
        <v>61</v>
      </c>
      <c r="C14" s="127"/>
      <c r="D14" s="125">
        <v>3.6344043807368109E-5</v>
      </c>
      <c r="E14" s="125">
        <v>-1.5115594659953491E-4</v>
      </c>
      <c r="F14" s="125">
        <v>1.272275406003498E-4</v>
      </c>
      <c r="G14" s="125">
        <v>1.0020128185561639E-4</v>
      </c>
      <c r="H14" s="125">
        <v>5.0406039673989156E-4</v>
      </c>
      <c r="I14" s="125">
        <v>5.2486603053414349E-4</v>
      </c>
      <c r="J14" s="125">
        <v>3.3064910326641161E-4</v>
      </c>
      <c r="K14" s="125">
        <v>-2.2098345381438289E-4</v>
      </c>
      <c r="L14" s="125">
        <v>1.3198837394590157E-4</v>
      </c>
      <c r="M14" s="125">
        <v>1.6261306740306125E-4</v>
      </c>
      <c r="N14" s="125">
        <v>2.9227446572077653E-5</v>
      </c>
      <c r="O14" s="125">
        <v>-3.6507346916581085E-4</v>
      </c>
      <c r="P14" s="125">
        <v>1.1296511050762348E-4</v>
      </c>
      <c r="Q14" s="125">
        <v>-1.1574614978659969E-4</v>
      </c>
      <c r="R14" s="125">
        <v>4.1531089217650141E-4</v>
      </c>
      <c r="S14" s="125">
        <v>7.7300628686649553E-4</v>
      </c>
      <c r="T14" s="125">
        <v>3.7248566748271372E-4</v>
      </c>
      <c r="U14" s="125">
        <v>1.4578317665778773E-3</v>
      </c>
      <c r="V14" s="125">
        <v>-3.8633012064648309E-4</v>
      </c>
      <c r="W14" s="125">
        <v>-1.7146162324953584E-3</v>
      </c>
      <c r="X14" s="125">
        <v>-7.8959235232622937E-4</v>
      </c>
      <c r="Y14" s="125">
        <v>-6.2045822277878582E-4</v>
      </c>
      <c r="Z14" s="125">
        <v>-1.3602939676682357E-3</v>
      </c>
      <c r="AA14" s="125">
        <v>-3.1899683737629525E-3</v>
      </c>
      <c r="AB14" s="125">
        <v>-3.0134088449166319E-3</v>
      </c>
      <c r="AC14" s="125">
        <v>-9.2870484040534773E-3</v>
      </c>
    </row>
    <row r="15" spans="1:29" x14ac:dyDescent="0.2">
      <c r="B15" s="126" t="s">
        <v>62</v>
      </c>
      <c r="C15" s="127"/>
      <c r="D15" s="125">
        <v>1.036244722389279E-3</v>
      </c>
      <c r="E15" s="125">
        <v>-1.7530666694464125E-3</v>
      </c>
      <c r="F15" s="125">
        <v>4.1207845242108299E-4</v>
      </c>
      <c r="G15" s="125">
        <v>4.6134216322490929E-5</v>
      </c>
      <c r="H15" s="125">
        <v>-9.1148518169048565E-5</v>
      </c>
      <c r="I15" s="125">
        <v>-2.2659920267120714E-4</v>
      </c>
      <c r="J15" s="125">
        <v>2.6936871425831121E-4</v>
      </c>
      <c r="K15" s="125">
        <v>7.4887446230631483E-5</v>
      </c>
      <c r="L15" s="125">
        <v>-5.1826771085783374E-4</v>
      </c>
      <c r="M15" s="125">
        <v>1.009428120839484E-4</v>
      </c>
      <c r="N15" s="125">
        <v>9.5759249409965719E-5</v>
      </c>
      <c r="O15" s="125">
        <v>4.3270708067733032E-4</v>
      </c>
      <c r="P15" s="125">
        <v>2.1415771804589312E-5</v>
      </c>
      <c r="Q15" s="125">
        <v>1.1483979940927203E-3</v>
      </c>
      <c r="R15" s="125">
        <v>9.2421538325182517E-4</v>
      </c>
      <c r="S15" s="125">
        <v>1.4383645816360424E-3</v>
      </c>
      <c r="T15" s="125">
        <v>1.3938857577262542E-3</v>
      </c>
      <c r="U15" s="125">
        <v>1.3824988277872929E-3</v>
      </c>
      <c r="V15" s="125">
        <v>6.9936184783814248E-4</v>
      </c>
      <c r="W15" s="125">
        <v>1.3654711781421192E-3</v>
      </c>
      <c r="X15" s="125">
        <v>-2.1885704618718194E-4</v>
      </c>
      <c r="Y15" s="125">
        <v>1.1255453709204666E-3</v>
      </c>
      <c r="Z15" s="125">
        <v>5.0805721732771758E-4</v>
      </c>
      <c r="AA15" s="125">
        <v>1.212278789768817E-3</v>
      </c>
      <c r="AB15" s="125">
        <v>1.6424890682709137E-3</v>
      </c>
      <c r="AC15" s="125">
        <v>-7.6561003355709589E-3</v>
      </c>
    </row>
    <row r="16" spans="1:29" x14ac:dyDescent="0.2">
      <c r="B16" s="123" t="s">
        <v>63</v>
      </c>
      <c r="C16" s="124"/>
      <c r="D16" s="125">
        <v>-2.2797231195048617E-4</v>
      </c>
      <c r="E16" s="125">
        <v>-3.3055355265709796E-4</v>
      </c>
      <c r="F16" s="125">
        <v>-2.7983453721724949E-4</v>
      </c>
      <c r="G16" s="125">
        <v>-3.0215134421984757E-4</v>
      </c>
      <c r="H16" s="125">
        <v>-2.4555562632500028E-4</v>
      </c>
      <c r="I16" s="125">
        <v>-1.5249421145979714E-4</v>
      </c>
      <c r="J16" s="125">
        <v>-2.6703562248464596E-4</v>
      </c>
      <c r="K16" s="125">
        <v>-2.5558191106833661E-4</v>
      </c>
      <c r="L16" s="125">
        <v>-2.4286263206962921E-4</v>
      </c>
      <c r="M16" s="125">
        <v>-4.1174686795020232E-4</v>
      </c>
      <c r="N16" s="125">
        <v>-2.8709364754853084E-4</v>
      </c>
      <c r="O16" s="125">
        <v>3.7844788115015682E-4</v>
      </c>
      <c r="P16" s="125">
        <v>-2.2014595944574999E-4</v>
      </c>
      <c r="Q16" s="125">
        <v>2.8231199376715921E-4</v>
      </c>
      <c r="R16" s="125">
        <v>8.883147116403034E-4</v>
      </c>
      <c r="S16" s="125">
        <v>5.3348763478622274E-5</v>
      </c>
      <c r="T16" s="125">
        <v>1.1286235844096826E-3</v>
      </c>
      <c r="U16" s="125">
        <v>1.6860998396528437E-4</v>
      </c>
      <c r="V16" s="125">
        <v>8.6437115048187962E-4</v>
      </c>
      <c r="W16" s="125">
        <v>1.1976928826611388E-3</v>
      </c>
      <c r="X16" s="125">
        <v>3.9293311263688402E-4</v>
      </c>
      <c r="Y16" s="125">
        <v>8.7744428916791684E-4</v>
      </c>
      <c r="Z16" s="125">
        <v>3.8554304992088895E-4</v>
      </c>
      <c r="AA16" s="125">
        <v>7.2825268248100095E-4</v>
      </c>
      <c r="AB16" s="125">
        <v>1.0341906286746028E-3</v>
      </c>
      <c r="AC16" s="125">
        <v>-1.6492398815171172E-2</v>
      </c>
    </row>
    <row r="17" spans="1:35" x14ac:dyDescent="0.2">
      <c r="B17" s="123" t="s">
        <v>64</v>
      </c>
      <c r="C17" s="124"/>
      <c r="D17" s="128">
        <v>2.8538581267305574E-3</v>
      </c>
      <c r="E17" s="128">
        <v>-4.1778649239924137E-3</v>
      </c>
      <c r="F17" s="128">
        <v>1.6278630389321425E-3</v>
      </c>
      <c r="G17" s="128">
        <v>6.8851006888848154E-4</v>
      </c>
      <c r="H17" s="128">
        <v>1.7112538187391557E-4</v>
      </c>
      <c r="I17" s="128">
        <v>-3.5293834212213326E-4</v>
      </c>
      <c r="J17" s="128">
        <v>1.1451949106435766E-3</v>
      </c>
      <c r="K17" s="128">
        <v>6.1976007698127944E-4</v>
      </c>
      <c r="L17" s="128">
        <v>-9.8238048212417883E-4</v>
      </c>
      <c r="M17" s="128">
        <v>9.5383507978175075E-4</v>
      </c>
      <c r="N17" s="128">
        <v>7.7297006135168544E-4</v>
      </c>
      <c r="O17" s="128">
        <v>5.4283233880436654E-4</v>
      </c>
      <c r="P17" s="128">
        <v>4.3262208032279759E-4</v>
      </c>
      <c r="Q17" s="128">
        <v>2.9054555844498786E-3</v>
      </c>
      <c r="R17" s="128">
        <v>9.9999126762084778E-4</v>
      </c>
      <c r="S17" s="128">
        <v>4.152268551687488E-3</v>
      </c>
      <c r="T17" s="128">
        <v>1.9055411326305283E-3</v>
      </c>
      <c r="U17" s="128">
        <v>3.5025364380938395E-3</v>
      </c>
      <c r="V17" s="128">
        <v>3.9242583787046925E-4</v>
      </c>
      <c r="W17" s="128">
        <v>1.6787885993143625E-3</v>
      </c>
      <c r="X17" s="128">
        <v>-1.2475288819122632E-3</v>
      </c>
      <c r="Y17" s="128">
        <v>1.5716456556977842E-3</v>
      </c>
      <c r="Z17" s="128">
        <v>7.2972375875512974E-4</v>
      </c>
      <c r="AA17" s="128">
        <v>2.1258440232720943E-3</v>
      </c>
      <c r="AB17" s="128">
        <v>2.9675721037272229E-3</v>
      </c>
      <c r="AC17" s="128">
        <v>7.3314769702408356E-3</v>
      </c>
    </row>
    <row r="18" spans="1:35" ht="15" x14ac:dyDescent="0.2">
      <c r="B18" s="129" t="s">
        <v>65</v>
      </c>
      <c r="C18" s="130"/>
      <c r="D18" s="131">
        <v>5.8492652373454135E-5</v>
      </c>
      <c r="E18" s="131">
        <v>-9.4957156520414365E-5</v>
      </c>
      <c r="F18" s="131">
        <v>-2.5967468952114992E-5</v>
      </c>
      <c r="G18" s="131">
        <v>9.4500092553406745E-6</v>
      </c>
      <c r="H18" s="131">
        <v>-1.1067346657678279E-5</v>
      </c>
      <c r="I18" s="131">
        <v>5.5856954304989159E-5</v>
      </c>
      <c r="J18" s="131">
        <v>-2.7106886035466182E-5</v>
      </c>
      <c r="K18" s="131">
        <v>2.5144035125990172E-5</v>
      </c>
      <c r="L18" s="131">
        <v>-3.3673385642085663E-6</v>
      </c>
      <c r="M18" s="131">
        <v>-4.5441541614454906E-5</v>
      </c>
      <c r="N18" s="131">
        <v>-1.2025414822480762E-5</v>
      </c>
      <c r="O18" s="131">
        <v>1.361385456299935E-5</v>
      </c>
      <c r="P18" s="131">
        <v>-4.2669921912485975E-6</v>
      </c>
      <c r="Q18" s="131">
        <v>3.7051243984453919E-5</v>
      </c>
      <c r="R18" s="131">
        <v>6.8142367416479388E-5</v>
      </c>
      <c r="S18" s="131">
        <v>2.1379519105990674E-4</v>
      </c>
      <c r="T18" s="131">
        <v>6.6248903061172371E-5</v>
      </c>
      <c r="U18" s="131">
        <v>3.3565994922013509E-4</v>
      </c>
      <c r="V18" s="131">
        <v>-3.0451824158062024E-5</v>
      </c>
      <c r="W18" s="131">
        <v>-4.0542340184690495E-5</v>
      </c>
      <c r="X18" s="131">
        <v>2.6936788477716078E-4</v>
      </c>
      <c r="Y18" s="131">
        <v>-4.2571651464884397E-4</v>
      </c>
      <c r="Z18" s="131">
        <v>-1.4398182240515922E-4</v>
      </c>
      <c r="AA18" s="131">
        <v>-5.7957092706972801E-4</v>
      </c>
      <c r="AB18" s="131">
        <v>-6.8528266572742691E-4</v>
      </c>
      <c r="AC18" s="131">
        <v>-1.0649917494205408E-3</v>
      </c>
    </row>
    <row r="19" spans="1:35" x14ac:dyDescent="0.2">
      <c r="B19" s="126" t="s">
        <v>66</v>
      </c>
      <c r="C19" s="127"/>
      <c r="D19" s="125">
        <v>2.1997451276067892E-6</v>
      </c>
      <c r="E19" s="125">
        <v>5.1343477625032108E-7</v>
      </c>
      <c r="F19" s="125">
        <v>-1.7717111555626275E-8</v>
      </c>
      <c r="G19" s="125">
        <v>2.8802907344527284E-5</v>
      </c>
      <c r="H19" s="125">
        <v>-3.8371053037167258E-5</v>
      </c>
      <c r="I19" s="125">
        <v>8.9281003323726793E-7</v>
      </c>
      <c r="J19" s="125">
        <v>3.7683175542202463E-6</v>
      </c>
      <c r="K19" s="125">
        <v>-2.517941525059797E-6</v>
      </c>
      <c r="L19" s="125">
        <v>3.8658578735972782E-6</v>
      </c>
      <c r="M19" s="125">
        <v>-6.1148655634557514E-6</v>
      </c>
      <c r="N19" s="125">
        <v>-3.7477331098489941E-6</v>
      </c>
      <c r="O19" s="125">
        <v>-5.4637858049044752E-7</v>
      </c>
      <c r="P19" s="125">
        <v>-8.2356177288911425E-7</v>
      </c>
      <c r="Q19" s="125">
        <v>7.6238022781449644E-6</v>
      </c>
      <c r="R19" s="125">
        <v>8.3123325603562392E-5</v>
      </c>
      <c r="S19" s="125">
        <v>-6.2237178565127671E-5</v>
      </c>
      <c r="T19" s="125">
        <v>-1.7178765356895553E-5</v>
      </c>
      <c r="U19" s="125">
        <v>1.1140699276945831E-4</v>
      </c>
      <c r="V19" s="125">
        <v>-3.0907817333281074E-6</v>
      </c>
      <c r="W19" s="125">
        <v>2.3098873134919096E-4</v>
      </c>
      <c r="X19" s="125">
        <v>3.1626591953992644E-5</v>
      </c>
      <c r="Y19" s="125">
        <v>-4.3120715167210832E-5</v>
      </c>
      <c r="Z19" s="125">
        <v>-2.4336482688180894E-5</v>
      </c>
      <c r="AA19" s="125">
        <v>-5.9733442704490436E-5</v>
      </c>
      <c r="AB19" s="125">
        <v>-8.026416663209357E-5</v>
      </c>
      <c r="AC19" s="125">
        <v>-1.8754620755105922E-3</v>
      </c>
    </row>
    <row r="20" spans="1:35" ht="15" customHeight="1" x14ac:dyDescent="0.2">
      <c r="B20" s="123" t="s">
        <v>67</v>
      </c>
      <c r="C20" s="124"/>
      <c r="D20" s="125">
        <v>2.4023750710977509E-6</v>
      </c>
      <c r="E20" s="125">
        <v>-9.2335299817225547E-7</v>
      </c>
      <c r="F20" s="125">
        <v>-2.1538570482704245E-8</v>
      </c>
      <c r="G20" s="125">
        <v>3.2910925459317397E-5</v>
      </c>
      <c r="H20" s="125">
        <v>-3.1334625827383888E-7</v>
      </c>
      <c r="I20" s="125">
        <v>1.3083450007833619E-6</v>
      </c>
      <c r="J20" s="125">
        <v>1.4384493121077924E-6</v>
      </c>
      <c r="K20" s="125">
        <v>3.4920489699885593E-7</v>
      </c>
      <c r="L20" s="125">
        <v>4.3917082084288239E-6</v>
      </c>
      <c r="M20" s="125">
        <v>1.169571669734637E-6</v>
      </c>
      <c r="N20" s="125">
        <v>-2.8749233018654508E-6</v>
      </c>
      <c r="O20" s="125">
        <v>5.8534786062658384E-7</v>
      </c>
      <c r="P20" s="125">
        <v>3.2801570406526537E-6</v>
      </c>
      <c r="Q20" s="125">
        <v>1.679372458385231E-5</v>
      </c>
      <c r="R20" s="125">
        <v>3.1691728648919337E-5</v>
      </c>
      <c r="S20" s="125">
        <v>-1.1310933201280626E-4</v>
      </c>
      <c r="T20" s="125">
        <v>2.9502442892237468E-5</v>
      </c>
      <c r="U20" s="125">
        <v>9.3293266800742458E-7</v>
      </c>
      <c r="V20" s="125">
        <v>-1.4283044261542699E-5</v>
      </c>
      <c r="W20" s="125">
        <v>-2.6411949723970096E-5</v>
      </c>
      <c r="X20" s="125">
        <v>-3.5315484083420223E-5</v>
      </c>
      <c r="Y20" s="125">
        <v>-3.2082790541565487E-5</v>
      </c>
      <c r="Z20" s="125">
        <v>-5.2313424242611539E-5</v>
      </c>
      <c r="AA20" s="125">
        <v>-2.1931804168984215E-5</v>
      </c>
      <c r="AB20" s="125">
        <v>-1.2106585868487674E-4</v>
      </c>
      <c r="AC20" s="125">
        <v>-1.7229136934149292E-4</v>
      </c>
    </row>
    <row r="21" spans="1:35" x14ac:dyDescent="0.2">
      <c r="B21" s="123" t="s">
        <v>68</v>
      </c>
      <c r="C21" s="124"/>
      <c r="D21" s="125">
        <v>0</v>
      </c>
      <c r="E21" s="125">
        <v>1.4640655991104978E-5</v>
      </c>
      <c r="F21" s="125">
        <v>2.059152470756942E-8</v>
      </c>
      <c r="G21" s="125">
        <v>-1.1733898870769366E-5</v>
      </c>
      <c r="H21" s="125">
        <v>-4.1088702763458773E-4</v>
      </c>
      <c r="I21" s="125">
        <v>-3.3457113817192408E-6</v>
      </c>
      <c r="J21" s="125">
        <v>2.9150696859270298E-5</v>
      </c>
      <c r="K21" s="125">
        <v>-3.7553899064457497E-5</v>
      </c>
      <c r="L21" s="125">
        <v>-2.1477751293019764E-6</v>
      </c>
      <c r="M21" s="125">
        <v>-9.63429456367626E-5</v>
      </c>
      <c r="N21" s="125">
        <v>-1.4346585430757841E-5</v>
      </c>
      <c r="O21" s="125">
        <v>-1.4472293786704782E-5</v>
      </c>
      <c r="P21" s="125">
        <v>-4.5805018638045425E-5</v>
      </c>
      <c r="Q21" s="125">
        <v>-1.2654077538098996E-4</v>
      </c>
      <c r="R21" s="125">
        <v>7.3914594241886178E-4</v>
      </c>
      <c r="S21" s="125">
        <v>5.8238247582753644E-4</v>
      </c>
      <c r="T21" s="125">
        <v>-5.934267083341771E-4</v>
      </c>
      <c r="U21" s="125">
        <v>1.5865782868333955E-3</v>
      </c>
      <c r="V21" s="125">
        <v>1.5199034400437128E-4</v>
      </c>
      <c r="W21" s="125">
        <v>3.7568567880987835E-3</v>
      </c>
      <c r="X21" s="125">
        <v>9.9515731053445577E-4</v>
      </c>
      <c r="Y21" s="125">
        <v>-1.9532216023265825E-4</v>
      </c>
      <c r="Z21" s="125">
        <v>3.7150976993749474E-4</v>
      </c>
      <c r="AA21" s="125">
        <v>-6.0723198770362696E-4</v>
      </c>
      <c r="AB21" s="125">
        <v>4.9049709732096325E-4</v>
      </c>
      <c r="AC21" s="125">
        <v>-2.4934399368736093E-2</v>
      </c>
    </row>
    <row r="22" spans="1:35" x14ac:dyDescent="0.2">
      <c r="B22" s="132" t="s">
        <v>69</v>
      </c>
      <c r="C22" s="133"/>
      <c r="D22" s="134">
        <v>2.1026761170084285E-4</v>
      </c>
      <c r="E22" s="134">
        <v>-3.5719918624543823E-4</v>
      </c>
      <c r="F22" s="134">
        <v>-1.002295358543126E-4</v>
      </c>
      <c r="G22" s="134">
        <v>-4.5450942218416834E-5</v>
      </c>
      <c r="H22" s="134">
        <v>6.6752651067591984E-5</v>
      </c>
      <c r="I22" s="134">
        <v>2.1077582617579083E-4</v>
      </c>
      <c r="J22" s="134">
        <v>-1.1884258731653663E-4</v>
      </c>
      <c r="K22" s="134">
        <v>1.2053704998526982E-4</v>
      </c>
      <c r="L22" s="134">
        <v>-2.5007924480346944E-5</v>
      </c>
      <c r="M22" s="134">
        <v>-1.6926814410833657E-4</v>
      </c>
      <c r="N22" s="134">
        <v>-3.9132230690297476E-5</v>
      </c>
      <c r="O22" s="134">
        <v>6.150371050739345E-5</v>
      </c>
      <c r="P22" s="134">
        <v>-1.4582885933589473E-5</v>
      </c>
      <c r="Q22" s="134">
        <v>1.4002386975264791E-4</v>
      </c>
      <c r="R22" s="134">
        <v>1.8322915626978187E-5</v>
      </c>
      <c r="S22" s="134">
        <v>1.0205800122584652E-3</v>
      </c>
      <c r="T22" s="134">
        <v>3.2004302737553836E-4</v>
      </c>
      <c r="U22" s="134">
        <v>1.013975130840894E-3</v>
      </c>
      <c r="V22" s="134">
        <v>-1.1342474231124111E-4</v>
      </c>
      <c r="W22" s="134">
        <v>-8.6311216834089599E-4</v>
      </c>
      <c r="X22" s="134">
        <v>1.0231593302583164E-3</v>
      </c>
      <c r="Y22" s="134">
        <v>-1.6003462097418097E-3</v>
      </c>
      <c r="Z22" s="134">
        <v>-5.3017173264024997E-4</v>
      </c>
      <c r="AA22" s="134">
        <v>-2.2922137427460187E-3</v>
      </c>
      <c r="AB22" s="134">
        <v>-2.6816976983603524E-3</v>
      </c>
      <c r="AC22" s="134">
        <v>1.338668851507796E-3</v>
      </c>
    </row>
    <row r="23" spans="1:35" x14ac:dyDescent="0.2">
      <c r="B23" s="135"/>
      <c r="C23" s="135"/>
      <c r="D23" s="136"/>
      <c r="E23" s="136"/>
      <c r="F23" s="136"/>
      <c r="G23" s="136"/>
      <c r="H23" s="136"/>
      <c r="I23" s="136"/>
      <c r="J23" s="136"/>
      <c r="K23" s="136"/>
      <c r="L23" s="136"/>
      <c r="M23" s="136"/>
      <c r="N23" s="136"/>
      <c r="O23" s="136"/>
      <c r="P23" s="136"/>
      <c r="Q23" s="136"/>
    </row>
    <row r="24" spans="1:35" x14ac:dyDescent="0.2">
      <c r="R24" s="137"/>
      <c r="S24" s="137"/>
      <c r="T24" s="138"/>
    </row>
    <row r="25" spans="1:35" ht="15.75" x14ac:dyDescent="0.2">
      <c r="A25" s="113" t="s">
        <v>70</v>
      </c>
      <c r="B25" s="114"/>
      <c r="C25" s="114"/>
      <c r="D25" s="114"/>
      <c r="E25" s="114"/>
      <c r="F25" s="114"/>
      <c r="G25" s="114"/>
      <c r="H25" s="114"/>
      <c r="I25" s="114"/>
      <c r="J25" s="114"/>
      <c r="K25" s="114"/>
      <c r="L25" s="114"/>
      <c r="M25" s="114"/>
      <c r="X25" s="139"/>
    </row>
    <row r="27" spans="1:35" ht="13.5" customHeight="1" x14ac:dyDescent="0.25">
      <c r="B27" s="140" t="s">
        <v>71</v>
      </c>
      <c r="C27" s="140"/>
      <c r="D27" s="140"/>
      <c r="E27" s="140"/>
      <c r="F27" s="140"/>
      <c r="G27" s="140"/>
      <c r="H27" s="140"/>
      <c r="I27" s="140"/>
      <c r="J27" s="140"/>
      <c r="K27" s="140"/>
      <c r="L27" s="140"/>
      <c r="M27" s="140"/>
    </row>
    <row r="28" spans="1:35" ht="13.5" customHeight="1" thickBot="1" x14ac:dyDescent="0.3">
      <c r="B28" s="140"/>
      <c r="C28" s="140"/>
      <c r="D28" s="140"/>
      <c r="E28" s="140"/>
      <c r="F28" s="140"/>
      <c r="G28" s="140"/>
      <c r="H28" s="140"/>
      <c r="I28" s="140"/>
      <c r="J28" s="140"/>
      <c r="K28" s="140"/>
      <c r="L28" s="140"/>
      <c r="P28" s="140"/>
    </row>
    <row r="29" spans="1:35" ht="32.25" customHeight="1" thickBot="1" x14ac:dyDescent="0.25">
      <c r="D29" s="168" t="s">
        <v>72</v>
      </c>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70"/>
    </row>
    <row r="30" spans="1:35" s="141" customFormat="1" ht="23.25" customHeight="1" thickBot="1" x14ac:dyDescent="0.25">
      <c r="C30" s="142" t="s">
        <v>73</v>
      </c>
      <c r="D30" s="143" t="s">
        <v>74</v>
      </c>
      <c r="E30" s="144">
        <v>44197</v>
      </c>
      <c r="F30" s="144">
        <v>44228</v>
      </c>
      <c r="G30" s="144">
        <v>44256</v>
      </c>
      <c r="H30" s="144">
        <v>44287</v>
      </c>
      <c r="I30" s="144">
        <v>44317</v>
      </c>
      <c r="J30" s="144">
        <v>44348</v>
      </c>
      <c r="K30" s="144">
        <v>44378</v>
      </c>
      <c r="L30" s="144">
        <v>44409</v>
      </c>
      <c r="M30" s="144">
        <v>44440</v>
      </c>
      <c r="N30" s="144">
        <v>44470</v>
      </c>
      <c r="O30" s="144">
        <v>44501</v>
      </c>
      <c r="P30" s="144">
        <v>44531</v>
      </c>
      <c r="Q30" s="145" t="s">
        <v>75</v>
      </c>
      <c r="R30" s="144">
        <v>44562</v>
      </c>
      <c r="S30" s="144">
        <v>44593</v>
      </c>
      <c r="T30" s="144">
        <v>44621</v>
      </c>
      <c r="U30" s="144">
        <v>44652</v>
      </c>
      <c r="V30" s="144">
        <v>44682</v>
      </c>
      <c r="W30" s="144">
        <v>44713</v>
      </c>
      <c r="X30" s="144">
        <v>44743</v>
      </c>
      <c r="Y30" s="144">
        <v>44774</v>
      </c>
      <c r="Z30" s="144">
        <v>44805</v>
      </c>
      <c r="AA30" s="144">
        <v>44835</v>
      </c>
      <c r="AB30" s="144">
        <v>44866</v>
      </c>
      <c r="AC30" s="144">
        <v>44896</v>
      </c>
      <c r="AD30" s="145" t="s">
        <v>76</v>
      </c>
      <c r="AE30" s="144">
        <v>44927</v>
      </c>
      <c r="AF30" s="144">
        <v>44958</v>
      </c>
      <c r="AG30" s="144">
        <v>44986</v>
      </c>
      <c r="AH30" s="144">
        <v>45017</v>
      </c>
      <c r="AI30" s="145" t="s">
        <v>77</v>
      </c>
    </row>
    <row r="31" spans="1:35" x14ac:dyDescent="0.2">
      <c r="C31" s="146">
        <v>44197</v>
      </c>
      <c r="D31" s="147">
        <v>425.99261833178747</v>
      </c>
      <c r="E31" s="148"/>
      <c r="F31" s="148"/>
      <c r="G31" s="148"/>
      <c r="H31" s="148">
        <v>0.43147163076361039</v>
      </c>
      <c r="I31" s="148">
        <v>6.063281843180846</v>
      </c>
      <c r="J31" s="148">
        <v>0.4630018367786306</v>
      </c>
      <c r="K31" s="148">
        <v>-0.19880151643621957</v>
      </c>
      <c r="L31" s="148">
        <v>8.680869345158726E-2</v>
      </c>
      <c r="M31" s="148">
        <v>0.1970117750403233</v>
      </c>
      <c r="N31" s="148">
        <v>9.2593527671681386E-2</v>
      </c>
      <c r="O31" s="148">
        <v>5.9413380676517136E-2</v>
      </c>
      <c r="P31" s="148">
        <v>-9.8440382431363105E-2</v>
      </c>
      <c r="Q31" s="149">
        <f>SUM(H31:P31)</f>
        <v>7.0963407886956134</v>
      </c>
      <c r="R31" s="148">
        <v>0.10787322281129264</v>
      </c>
      <c r="S31" s="148">
        <v>6.5487057234690838E-2</v>
      </c>
      <c r="T31" s="148">
        <v>8.6195708606737753E-2</v>
      </c>
      <c r="U31" s="148">
        <v>-1.9582907525546034E-2</v>
      </c>
      <c r="V31" s="148">
        <v>-1.8976993567889622E-2</v>
      </c>
      <c r="W31" s="148">
        <v>3.697821454949235E-2</v>
      </c>
      <c r="X31" s="148">
        <v>-1.5299170732930634E-2</v>
      </c>
      <c r="Y31" s="148">
        <v>-2.6012213161379805E-2</v>
      </c>
      <c r="Z31" s="148">
        <v>6.0310729135153451E-3</v>
      </c>
      <c r="AA31" s="148">
        <v>-6.1184634888320488E-2</v>
      </c>
      <c r="AB31" s="148">
        <v>0.14432793321782356</v>
      </c>
      <c r="AC31" s="148">
        <v>-0.12131222651561302</v>
      </c>
      <c r="AD31" s="149">
        <f>SUM(R31:AC31)</f>
        <v>0.18452506294187287</v>
      </c>
      <c r="AE31" s="148">
        <v>2.883996259555488E-2</v>
      </c>
      <c r="AF31" s="148">
        <v>3.4965955649511216E-2</v>
      </c>
      <c r="AG31" s="148">
        <v>-0.27169253166965746</v>
      </c>
      <c r="AH31" s="148">
        <v>8.0873699999983728E-2</v>
      </c>
      <c r="AI31" s="149">
        <f t="shared" ref="AI31:AI57" si="0">Q31+AD31+SUM(AE31:AH31)</f>
        <v>7.1538529382128786</v>
      </c>
    </row>
    <row r="32" spans="1:35" x14ac:dyDescent="0.2">
      <c r="C32" s="146">
        <v>44228</v>
      </c>
      <c r="D32" s="147">
        <v>393.12977532361197</v>
      </c>
      <c r="E32" s="148"/>
      <c r="F32" s="148"/>
      <c r="G32" s="148"/>
      <c r="H32" s="148"/>
      <c r="I32" s="148">
        <v>-0.83878466104800964</v>
      </c>
      <c r="J32" s="148">
        <v>0.35502169146860751</v>
      </c>
      <c r="K32" s="148">
        <v>-0.13793452779674453</v>
      </c>
      <c r="L32" s="148">
        <v>0.14450850980534824</v>
      </c>
      <c r="M32" s="148">
        <v>0.17717074264692201</v>
      </c>
      <c r="N32" s="148">
        <v>-3.8054471157693115E-2</v>
      </c>
      <c r="O32" s="148">
        <v>0.10701240715758331</v>
      </c>
      <c r="P32" s="148">
        <v>0.15131407406806829</v>
      </c>
      <c r="Q32" s="149">
        <f t="shared" ref="Q32:Q39" si="1">SUM(H32:P32)</f>
        <v>-7.9746234855917919E-2</v>
      </c>
      <c r="R32" s="148">
        <v>6.4730242056157294E-2</v>
      </c>
      <c r="S32" s="148">
        <v>1.1816365210847835E-2</v>
      </c>
      <c r="T32" s="148">
        <v>0.16893030697542599</v>
      </c>
      <c r="U32" s="148">
        <v>1.8680411596960766E-4</v>
      </c>
      <c r="V32" s="148">
        <v>-1.5735312120455092E-3</v>
      </c>
      <c r="W32" s="148">
        <v>4.0130247435740785E-2</v>
      </c>
      <c r="X32" s="148">
        <v>-1.164188693445567E-2</v>
      </c>
      <c r="Y32" s="148">
        <v>2.8491030291661446E-2</v>
      </c>
      <c r="Z32" s="148">
        <v>-3.6679733144637794E-2</v>
      </c>
      <c r="AA32" s="148">
        <v>-7.4876612466141523E-3</v>
      </c>
      <c r="AB32" s="148">
        <v>-2.7460695962020054E-2</v>
      </c>
      <c r="AC32" s="148">
        <v>-2.2577446356194741E-2</v>
      </c>
      <c r="AD32" s="149">
        <f t="shared" ref="AD32:AD42" si="2">SUM(R32:AC32)</f>
        <v>0.20686404122983504</v>
      </c>
      <c r="AE32" s="148">
        <v>6.1590906757942321E-3</v>
      </c>
      <c r="AF32" s="148">
        <v>1.3612226523036952E-2</v>
      </c>
      <c r="AG32" s="148">
        <v>-2.5587893047713806E-3</v>
      </c>
      <c r="AH32" s="148">
        <v>-0.11469561787964722</v>
      </c>
      <c r="AI32" s="149">
        <f t="shared" si="0"/>
        <v>2.9634716388329707E-2</v>
      </c>
    </row>
    <row r="33" spans="3:35" x14ac:dyDescent="0.2">
      <c r="C33" s="146">
        <v>44256</v>
      </c>
      <c r="D33" s="147">
        <v>456.5083311375779</v>
      </c>
      <c r="E33" s="148"/>
      <c r="F33" s="148"/>
      <c r="G33" s="148"/>
      <c r="H33" s="148"/>
      <c r="I33" s="148"/>
      <c r="J33" s="148">
        <v>1.1258264906819022</v>
      </c>
      <c r="K33" s="148">
        <v>-0.35634130293624366</v>
      </c>
      <c r="L33" s="148">
        <v>0.1204478836010594</v>
      </c>
      <c r="M33" s="148">
        <v>0.23735907514571863</v>
      </c>
      <c r="N33" s="148">
        <v>0.1685140187320826</v>
      </c>
      <c r="O33" s="148">
        <v>-4.4661601472228085E-2</v>
      </c>
      <c r="P33" s="148">
        <v>0.26513271484924417</v>
      </c>
      <c r="Q33" s="149">
        <f t="shared" si="1"/>
        <v>1.5162772786015353</v>
      </c>
      <c r="R33" s="148">
        <v>1.2606488659230308E-3</v>
      </c>
      <c r="S33" s="148">
        <v>7.7948490783626312E-2</v>
      </c>
      <c r="T33" s="148">
        <v>0.61418507127257271</v>
      </c>
      <c r="U33" s="148">
        <v>-4.960198929489934E-2</v>
      </c>
      <c r="V33" s="148">
        <v>-5.8976970940932461E-2</v>
      </c>
      <c r="W33" s="148">
        <v>2.733561957143138E-2</v>
      </c>
      <c r="X33" s="148">
        <v>-4.0021413111048787E-2</v>
      </c>
      <c r="Y33" s="148">
        <v>-3.5019213330883758E-2</v>
      </c>
      <c r="Z33" s="148">
        <v>2.4361275370949897E-2</v>
      </c>
      <c r="AA33" s="148">
        <v>-7.6714396079580638E-2</v>
      </c>
      <c r="AB33" s="148">
        <v>-4.6580303221105623E-2</v>
      </c>
      <c r="AC33" s="148">
        <v>-2.1920799665622326E-3</v>
      </c>
      <c r="AD33" s="149">
        <f t="shared" si="2"/>
        <v>0.43598473991949049</v>
      </c>
      <c r="AE33" s="148">
        <v>-4.0414897715493225E-2</v>
      </c>
      <c r="AF33" s="148">
        <v>5.599102886833407E-3</v>
      </c>
      <c r="AG33" s="148">
        <v>-9.4017507510670839E-3</v>
      </c>
      <c r="AH33" s="148">
        <v>1.7327443937517728E-2</v>
      </c>
      <c r="AI33" s="149">
        <f t="shared" si="0"/>
        <v>1.9253719168788166</v>
      </c>
    </row>
    <row r="34" spans="3:35" x14ac:dyDescent="0.2">
      <c r="C34" s="146">
        <v>44287</v>
      </c>
      <c r="D34" s="147">
        <v>430.01119017959803</v>
      </c>
      <c r="E34" s="148"/>
      <c r="F34" s="148"/>
      <c r="G34" s="148"/>
      <c r="H34" s="148"/>
      <c r="I34" s="148"/>
      <c r="J34" s="148"/>
      <c r="K34" s="148">
        <v>-1.2256496318237282</v>
      </c>
      <c r="L34" s="148">
        <v>0.14567613961469306</v>
      </c>
      <c r="M34" s="148">
        <v>0.38790767841800289</v>
      </c>
      <c r="N34" s="148">
        <v>0.15760507296670312</v>
      </c>
      <c r="O34" s="148">
        <v>0.11805300581903566</v>
      </c>
      <c r="P34" s="148">
        <v>0.16448960988464023</v>
      </c>
      <c r="Q34" s="149">
        <f t="shared" si="1"/>
        <v>-0.25191812512065326</v>
      </c>
      <c r="R34" s="148">
        <v>4.9435345782399054E-2</v>
      </c>
      <c r="S34" s="148">
        <v>-2.8891996992683744E-2</v>
      </c>
      <c r="T34" s="148">
        <v>0.54696290063242259</v>
      </c>
      <c r="U34" s="148">
        <v>-5.6502680347364276E-2</v>
      </c>
      <c r="V34" s="148">
        <v>0.17122233983280921</v>
      </c>
      <c r="W34" s="148">
        <v>7.3350365422982122E-2</v>
      </c>
      <c r="X34" s="148">
        <v>-1.2584878869688509E-2</v>
      </c>
      <c r="Y34" s="148">
        <v>3.3840493428954233E-2</v>
      </c>
      <c r="Z34" s="148">
        <v>-8.200103877913989E-2</v>
      </c>
      <c r="AA34" s="148">
        <v>-1.390060492366274E-2</v>
      </c>
      <c r="AB34" s="148">
        <v>2.6187911159524901E-2</v>
      </c>
      <c r="AC34" s="148">
        <v>3.1176785363641102E-2</v>
      </c>
      <c r="AD34" s="149">
        <f t="shared" si="2"/>
        <v>0.73829494171019405</v>
      </c>
      <c r="AE34" s="148">
        <v>-2.2451092880146462E-2</v>
      </c>
      <c r="AF34" s="148">
        <v>2.3018698861335452E-2</v>
      </c>
      <c r="AG34" s="148">
        <v>-1.4411896569470173E-2</v>
      </c>
      <c r="AH34" s="148">
        <v>3.1679827540074257E-3</v>
      </c>
      <c r="AI34" s="149">
        <f t="shared" si="0"/>
        <v>0.47570050875526704</v>
      </c>
    </row>
    <row r="35" spans="3:35" x14ac:dyDescent="0.2">
      <c r="C35" s="146">
        <v>44317</v>
      </c>
      <c r="D35" s="147">
        <v>411.89871048536617</v>
      </c>
      <c r="E35" s="148"/>
      <c r="F35" s="148"/>
      <c r="G35" s="148"/>
      <c r="H35" s="148"/>
      <c r="I35" s="148"/>
      <c r="J35" s="148"/>
      <c r="K35" s="148"/>
      <c r="L35" s="148">
        <v>8.4665055517461951E-2</v>
      </c>
      <c r="M35" s="148">
        <v>0.44601586751542754</v>
      </c>
      <c r="N35" s="148">
        <v>0.20856984310512416</v>
      </c>
      <c r="O35" s="148">
        <v>0.13690375648923236</v>
      </c>
      <c r="P35" s="148">
        <v>0.24459720360169968</v>
      </c>
      <c r="Q35" s="149">
        <f t="shared" si="1"/>
        <v>1.1207517262289457</v>
      </c>
      <c r="R35" s="148">
        <v>1.6759651626330196E-3</v>
      </c>
      <c r="S35" s="148">
        <v>0.12835922021218948</v>
      </c>
      <c r="T35" s="148">
        <v>-1.7623857552223399E-2</v>
      </c>
      <c r="U35" s="148">
        <v>2.7739754638901104E-2</v>
      </c>
      <c r="V35" s="148">
        <v>0.19670072877369194</v>
      </c>
      <c r="W35" s="148">
        <v>5.8058942992545326E-2</v>
      </c>
      <c r="X35" s="148">
        <v>-1.2945944559476175E-2</v>
      </c>
      <c r="Y35" s="148">
        <v>5.3029742177216121E-2</v>
      </c>
      <c r="Z35" s="148">
        <v>3.810129061241696E-2</v>
      </c>
      <c r="AA35" s="148">
        <v>1.3682653278181078E-2</v>
      </c>
      <c r="AB35" s="148">
        <v>1.0839888740463266E-2</v>
      </c>
      <c r="AC35" s="148">
        <v>7.7341967499876318E-2</v>
      </c>
      <c r="AD35" s="149">
        <f t="shared" si="2"/>
        <v>0.57496035197641504</v>
      </c>
      <c r="AE35" s="148">
        <v>2.4587555736843569E-3</v>
      </c>
      <c r="AF35" s="148">
        <v>-1.5907264226484585E-3</v>
      </c>
      <c r="AG35" s="148">
        <v>-1.3804764006977166E-3</v>
      </c>
      <c r="AH35" s="148">
        <v>2.1419706743586175E-3</v>
      </c>
      <c r="AI35" s="149">
        <f t="shared" si="0"/>
        <v>1.6973416016300575</v>
      </c>
    </row>
    <row r="36" spans="3:35" x14ac:dyDescent="0.2">
      <c r="C36" s="146">
        <v>44348</v>
      </c>
      <c r="D36" s="147">
        <v>429.48509566716609</v>
      </c>
      <c r="E36" s="148"/>
      <c r="F36" s="148"/>
      <c r="G36" s="148"/>
      <c r="H36" s="148"/>
      <c r="I36" s="148"/>
      <c r="J36" s="148"/>
      <c r="K36" s="148"/>
      <c r="L36" s="148"/>
      <c r="M36" s="148">
        <v>-0.34999392141969565</v>
      </c>
      <c r="N36" s="148">
        <v>0.13477922103163564</v>
      </c>
      <c r="O36" s="148">
        <v>0.70744696136546281</v>
      </c>
      <c r="P36" s="148">
        <v>0.12038257216903503</v>
      </c>
      <c r="Q36" s="149">
        <f t="shared" si="1"/>
        <v>0.61261483314643783</v>
      </c>
      <c r="R36" s="148">
        <v>0.13712648425610041</v>
      </c>
      <c r="S36" s="148">
        <v>0.22384092145290424</v>
      </c>
      <c r="T36" s="148">
        <v>0.19253397709991305</v>
      </c>
      <c r="U36" s="148">
        <v>6.6720049856201058E-2</v>
      </c>
      <c r="V36" s="148">
        <v>9.1917538663665255E-2</v>
      </c>
      <c r="W36" s="148">
        <v>0.2260498874322252</v>
      </c>
      <c r="X36" s="148">
        <v>6.745463120137174E-2</v>
      </c>
      <c r="Y36" s="148">
        <v>3.5458773453683534E-2</v>
      </c>
      <c r="Z36" s="148">
        <v>-3.9844010405545305E-3</v>
      </c>
      <c r="AA36" s="148">
        <v>9.2589583845722245E-2</v>
      </c>
      <c r="AB36" s="148">
        <v>-7.7621501070552767E-3</v>
      </c>
      <c r="AC36" s="148">
        <v>3.1870181432736899E-2</v>
      </c>
      <c r="AD36" s="149">
        <f t="shared" si="2"/>
        <v>1.1538154775469138</v>
      </c>
      <c r="AE36" s="148">
        <v>2.3599409696203111E-2</v>
      </c>
      <c r="AF36" s="148">
        <v>2.2401448590130713E-2</v>
      </c>
      <c r="AG36" s="148">
        <v>1.6570084117688566E-2</v>
      </c>
      <c r="AH36" s="148">
        <v>7.4995055324507121E-3</v>
      </c>
      <c r="AI36" s="149">
        <f t="shared" si="0"/>
        <v>1.8365007586298248</v>
      </c>
    </row>
    <row r="37" spans="3:35" x14ac:dyDescent="0.2">
      <c r="C37" s="146">
        <v>44378</v>
      </c>
      <c r="D37" s="147">
        <v>411.88190880399611</v>
      </c>
      <c r="E37" s="148"/>
      <c r="F37" s="148"/>
      <c r="G37" s="148"/>
      <c r="H37" s="148"/>
      <c r="I37" s="148"/>
      <c r="J37" s="148"/>
      <c r="K37" s="148"/>
      <c r="L37" s="148"/>
      <c r="M37" s="148"/>
      <c r="N37" s="148">
        <v>-0.93336281000586041</v>
      </c>
      <c r="O37" s="148">
        <v>0.95473462253983143</v>
      </c>
      <c r="P37" s="148">
        <v>0.2431095385661024</v>
      </c>
      <c r="Q37" s="149">
        <f t="shared" si="1"/>
        <v>0.26448135110007343</v>
      </c>
      <c r="R37" s="148">
        <v>0.1462202230082994</v>
      </c>
      <c r="S37" s="148">
        <v>0.28032273422348908</v>
      </c>
      <c r="T37" s="148">
        <v>0.16803330386682092</v>
      </c>
      <c r="U37" s="148">
        <v>0.1201054389613887</v>
      </c>
      <c r="V37" s="148">
        <v>0.21515699277682643</v>
      </c>
      <c r="W37" s="148">
        <v>0.17954977894066815</v>
      </c>
      <c r="X37" s="148">
        <v>8.6398501714711529E-2</v>
      </c>
      <c r="Y37" s="148">
        <v>9.0983714895344292E-2</v>
      </c>
      <c r="Z37" s="148">
        <v>7.7384852173111085E-2</v>
      </c>
      <c r="AA37" s="148">
        <v>-1.6843114136918302E-2</v>
      </c>
      <c r="AB37" s="148">
        <v>2.4599983328471353E-2</v>
      </c>
      <c r="AC37" s="148">
        <v>2.9072500989286709E-3</v>
      </c>
      <c r="AD37" s="149">
        <f t="shared" si="2"/>
        <v>1.3748196598511413</v>
      </c>
      <c r="AE37" s="148">
        <v>-1.7142134413120402E-2</v>
      </c>
      <c r="AF37" s="148">
        <v>3.5639133060271888E-2</v>
      </c>
      <c r="AG37" s="148">
        <v>3.1738394571220852E-2</v>
      </c>
      <c r="AH37" s="148">
        <v>1.1054361742196761E-2</v>
      </c>
      <c r="AI37" s="149">
        <f t="shared" si="0"/>
        <v>1.7005907659117838</v>
      </c>
    </row>
    <row r="38" spans="3:35" x14ac:dyDescent="0.2">
      <c r="C38" s="146">
        <v>44409</v>
      </c>
      <c r="D38" s="147">
        <v>377.92187648389017</v>
      </c>
      <c r="E38" s="148"/>
      <c r="F38" s="148"/>
      <c r="G38" s="148"/>
      <c r="H38" s="148"/>
      <c r="I38" s="148"/>
      <c r="J38" s="148"/>
      <c r="K38" s="148"/>
      <c r="L38" s="148"/>
      <c r="M38" s="148"/>
      <c r="N38" s="148"/>
      <c r="O38" s="148">
        <v>0.25923010299533189</v>
      </c>
      <c r="P38" s="148">
        <v>0.79986172791325316</v>
      </c>
      <c r="Q38" s="149">
        <f t="shared" si="1"/>
        <v>1.0590918309085851</v>
      </c>
      <c r="R38" s="148">
        <v>0.21905861034946383</v>
      </c>
      <c r="S38" s="148">
        <v>0.21183179113711503</v>
      </c>
      <c r="T38" s="148">
        <v>0.14291775630431403</v>
      </c>
      <c r="U38" s="148">
        <v>0.12326358383990055</v>
      </c>
      <c r="V38" s="148">
        <v>0.22656130632105942</v>
      </c>
      <c r="W38" s="148">
        <v>0.13471591076421419</v>
      </c>
      <c r="X38" s="148">
        <v>0.10219956746720982</v>
      </c>
      <c r="Y38" s="148">
        <v>0.10187960045260525</v>
      </c>
      <c r="Z38" s="148">
        <v>0.13866063443526855</v>
      </c>
      <c r="AA38" s="148">
        <v>7.9373513430311959E-2</v>
      </c>
      <c r="AB38" s="148">
        <v>-2.2963115339450724E-2</v>
      </c>
      <c r="AC38" s="148">
        <v>-6.3998190861639159E-2</v>
      </c>
      <c r="AD38" s="149">
        <f t="shared" si="2"/>
        <v>1.3935009683003727</v>
      </c>
      <c r="AE38" s="148">
        <v>1.6055876426605664E-2</v>
      </c>
      <c r="AF38" s="148">
        <v>4.254107816080932E-2</v>
      </c>
      <c r="AG38" s="148">
        <v>1.2054681976849224E-2</v>
      </c>
      <c r="AH38" s="148">
        <v>6.6723018481980034E-3</v>
      </c>
      <c r="AI38" s="149">
        <f t="shared" si="0"/>
        <v>2.52991673762142</v>
      </c>
    </row>
    <row r="39" spans="3:35" x14ac:dyDescent="0.2">
      <c r="C39" s="146">
        <v>44440</v>
      </c>
      <c r="D39" s="147">
        <v>421.19619558326639</v>
      </c>
      <c r="E39" s="148"/>
      <c r="F39" s="148"/>
      <c r="G39" s="148"/>
      <c r="H39" s="148"/>
      <c r="I39" s="148"/>
      <c r="J39" s="148"/>
      <c r="K39" s="148"/>
      <c r="L39" s="148"/>
      <c r="M39" s="148"/>
      <c r="N39" s="148"/>
      <c r="O39" s="148"/>
      <c r="P39" s="148">
        <v>0.88152643779807249</v>
      </c>
      <c r="Q39" s="149">
        <f t="shared" si="1"/>
        <v>0.88152643779807249</v>
      </c>
      <c r="R39" s="148">
        <v>0.77945672904616004</v>
      </c>
      <c r="S39" s="148">
        <v>0.45199209606630575</v>
      </c>
      <c r="T39" s="148">
        <v>0.56966662070755092</v>
      </c>
      <c r="U39" s="148">
        <v>0.17408958099161964</v>
      </c>
      <c r="V39" s="148">
        <v>0.2994971720906392</v>
      </c>
      <c r="W39" s="148">
        <v>0.12971528113388331</v>
      </c>
      <c r="X39" s="148">
        <v>7.8494451215249228E-2</v>
      </c>
      <c r="Y39" s="148">
        <v>0.17853777456861053</v>
      </c>
      <c r="Z39" s="148">
        <v>0.18198670103896575</v>
      </c>
      <c r="AA39" s="148">
        <v>8.3668323234576292E-2</v>
      </c>
      <c r="AB39" s="148">
        <v>-2.0303421843664182E-2</v>
      </c>
      <c r="AC39" s="148">
        <v>3.6376865182319307E-4</v>
      </c>
      <c r="AD39" s="149">
        <f t="shared" si="2"/>
        <v>2.9071650769017197</v>
      </c>
      <c r="AE39" s="148">
        <v>2.267201323320478E-3</v>
      </c>
      <c r="AF39" s="148">
        <v>3.7590650912136425E-2</v>
      </c>
      <c r="AG39" s="148">
        <v>2.2816942436918453E-2</v>
      </c>
      <c r="AH39" s="148">
        <v>-3.0058837843057518E-2</v>
      </c>
      <c r="AI39" s="149">
        <f t="shared" si="0"/>
        <v>3.82130747152911</v>
      </c>
    </row>
    <row r="40" spans="3:35" x14ac:dyDescent="0.2">
      <c r="C40" s="146">
        <v>44470</v>
      </c>
      <c r="D40" s="147">
        <v>424.24175451786834</v>
      </c>
      <c r="E40" s="148"/>
      <c r="F40" s="148"/>
      <c r="G40" s="148"/>
      <c r="H40" s="148"/>
      <c r="I40" s="148"/>
      <c r="J40" s="148"/>
      <c r="K40" s="148"/>
      <c r="L40" s="148"/>
      <c r="M40" s="148"/>
      <c r="N40" s="148"/>
      <c r="O40" s="148"/>
      <c r="P40" s="148"/>
      <c r="Q40" s="149"/>
      <c r="R40" s="148">
        <v>-1.5540895701235513E-2</v>
      </c>
      <c r="S40" s="148">
        <v>0.4118199164673797</v>
      </c>
      <c r="T40" s="148">
        <v>0.76801843907338707</v>
      </c>
      <c r="U40" s="148">
        <v>0.18972764381311435</v>
      </c>
      <c r="V40" s="148">
        <v>0.15023326360352485</v>
      </c>
      <c r="W40" s="148">
        <v>0.10320243976417487</v>
      </c>
      <c r="X40" s="148">
        <v>7.85769831198877E-2</v>
      </c>
      <c r="Y40" s="148">
        <v>0.14308184282089087</v>
      </c>
      <c r="Z40" s="148">
        <v>0.13274298715134591</v>
      </c>
      <c r="AA40" s="148">
        <v>4.3035563831040236E-2</v>
      </c>
      <c r="AB40" s="148">
        <v>6.932545092553255E-2</v>
      </c>
      <c r="AC40" s="148">
        <v>7.2457484785445558E-2</v>
      </c>
      <c r="AD40" s="149">
        <f t="shared" si="2"/>
        <v>2.1466811196544882</v>
      </c>
      <c r="AE40" s="148">
        <v>2.0195181449309985E-2</v>
      </c>
      <c r="AF40" s="148">
        <v>-3.3250773299869252E-2</v>
      </c>
      <c r="AG40" s="148">
        <v>2.3791862798304919E-2</v>
      </c>
      <c r="AH40" s="148">
        <v>-6.1624079552302646E-3</v>
      </c>
      <c r="AI40" s="149">
        <f t="shared" si="0"/>
        <v>2.1512549826470035</v>
      </c>
    </row>
    <row r="41" spans="3:35" x14ac:dyDescent="0.2">
      <c r="C41" s="146">
        <v>44501</v>
      </c>
      <c r="D41" s="147">
        <v>423.43465713761111</v>
      </c>
      <c r="E41" s="148"/>
      <c r="F41" s="148"/>
      <c r="G41" s="148"/>
      <c r="H41" s="148"/>
      <c r="I41" s="148"/>
      <c r="J41" s="148"/>
      <c r="K41" s="148"/>
      <c r="L41" s="148"/>
      <c r="M41" s="148"/>
      <c r="N41" s="148"/>
      <c r="O41" s="148"/>
      <c r="P41" s="148"/>
      <c r="Q41" s="149"/>
      <c r="R41" s="148"/>
      <c r="S41" s="148">
        <v>0.16602012079403039</v>
      </c>
      <c r="T41" s="148">
        <v>0.82971160580490277</v>
      </c>
      <c r="U41" s="148">
        <v>0.22955458593617095</v>
      </c>
      <c r="V41" s="148">
        <v>0.1578049574559941</v>
      </c>
      <c r="W41" s="148">
        <v>4.7961933362330456E-2</v>
      </c>
      <c r="X41" s="148">
        <v>0.1379855511149799</v>
      </c>
      <c r="Y41" s="148">
        <v>0.142389142916727</v>
      </c>
      <c r="Z41" s="148">
        <v>0.11928588345932667</v>
      </c>
      <c r="AA41" s="148">
        <v>0.12414764826201008</v>
      </c>
      <c r="AB41" s="148">
        <v>8.7827824177168168E-2</v>
      </c>
      <c r="AC41" s="148">
        <v>0.11152839654840818</v>
      </c>
      <c r="AD41" s="149">
        <f t="shared" si="2"/>
        <v>2.1542176498320487</v>
      </c>
      <c r="AE41" s="148">
        <v>-1.6424311458820284E-2</v>
      </c>
      <c r="AF41" s="148">
        <v>6.8529885599559748E-3</v>
      </c>
      <c r="AG41" s="148">
        <v>4.5158320140956221E-2</v>
      </c>
      <c r="AH41" s="148">
        <v>3.1544103489977715E-4</v>
      </c>
      <c r="AI41" s="149">
        <f t="shared" si="0"/>
        <v>2.1901200881090404</v>
      </c>
    </row>
    <row r="42" spans="3:35" ht="15" thickBot="1" x14ac:dyDescent="0.25">
      <c r="C42" s="146">
        <v>44531</v>
      </c>
      <c r="D42" s="147">
        <v>427.57107874480903</v>
      </c>
      <c r="E42" s="148"/>
      <c r="F42" s="148"/>
      <c r="G42" s="148"/>
      <c r="H42" s="148"/>
      <c r="I42" s="148"/>
      <c r="J42" s="148"/>
      <c r="K42" s="148"/>
      <c r="L42" s="148"/>
      <c r="M42" s="148"/>
      <c r="N42" s="148"/>
      <c r="O42" s="148"/>
      <c r="P42" s="148"/>
      <c r="Q42" s="149"/>
      <c r="R42" s="148"/>
      <c r="S42" s="148"/>
      <c r="T42" s="148">
        <v>1.4761322997914021</v>
      </c>
      <c r="U42" s="148">
        <v>0.45049724927980606</v>
      </c>
      <c r="V42" s="148">
        <v>0.57849277980642455</v>
      </c>
      <c r="W42" s="148">
        <v>0.23888086478962123</v>
      </c>
      <c r="X42" s="148">
        <v>0.2211050626893325</v>
      </c>
      <c r="Y42" s="148">
        <v>0.19651472956604721</v>
      </c>
      <c r="Z42" s="148">
        <v>0.27671179034558691</v>
      </c>
      <c r="AA42" s="148">
        <v>0.18988486733906029</v>
      </c>
      <c r="AB42" s="148">
        <v>0.12120833092728844</v>
      </c>
      <c r="AC42" s="148">
        <v>0.14516290398427145</v>
      </c>
      <c r="AD42" s="149">
        <f t="shared" si="2"/>
        <v>3.8945908785188408</v>
      </c>
      <c r="AE42" s="148">
        <v>3.7285714086181088E-2</v>
      </c>
      <c r="AF42" s="148">
        <v>4.5537491657114515E-2</v>
      </c>
      <c r="AG42" s="148">
        <v>4.2650897148462263E-2</v>
      </c>
      <c r="AH42" s="148">
        <v>1.2979285212963987E-2</v>
      </c>
      <c r="AI42" s="149">
        <f t="shared" si="0"/>
        <v>4.0330442666235626</v>
      </c>
    </row>
    <row r="43" spans="3:35" s="140" customFormat="1" ht="15.75" thickBot="1" x14ac:dyDescent="0.3">
      <c r="C43" s="171" t="s">
        <v>78</v>
      </c>
      <c r="D43" s="172"/>
      <c r="E43" s="150"/>
      <c r="F43" s="150"/>
      <c r="G43" s="150"/>
      <c r="H43" s="150">
        <f t="shared" ref="H43:AH43" si="3">SUM(H31:H42)</f>
        <v>0.43147163076361039</v>
      </c>
      <c r="I43" s="150">
        <f t="shared" si="3"/>
        <v>5.2244971821328363</v>
      </c>
      <c r="J43" s="150">
        <f t="shared" si="3"/>
        <v>1.9438500189291403</v>
      </c>
      <c r="K43" s="150">
        <f t="shared" si="3"/>
        <v>-1.918726978992936</v>
      </c>
      <c r="L43" s="150">
        <f t="shared" si="3"/>
        <v>0.58210628199014991</v>
      </c>
      <c r="M43" s="150">
        <f t="shared" si="3"/>
        <v>1.0954712173466987</v>
      </c>
      <c r="N43" s="150">
        <f t="shared" si="3"/>
        <v>-0.20935559765632661</v>
      </c>
      <c r="O43" s="150">
        <f t="shared" si="3"/>
        <v>2.2981326355707665</v>
      </c>
      <c r="P43" s="150">
        <f t="shared" si="3"/>
        <v>2.7719734964187523</v>
      </c>
      <c r="Q43" s="151">
        <f>SUM(Q31:Q42)</f>
        <v>12.219419886502692</v>
      </c>
      <c r="R43" s="150">
        <f t="shared" si="3"/>
        <v>1.4912965756371932</v>
      </c>
      <c r="S43" s="150">
        <f t="shared" si="3"/>
        <v>2.0005467165898949</v>
      </c>
      <c r="T43" s="150">
        <f t="shared" si="3"/>
        <v>5.5456641325832265</v>
      </c>
      <c r="U43" s="150">
        <f t="shared" si="3"/>
        <v>1.2561971142652624</v>
      </c>
      <c r="V43" s="150">
        <f t="shared" si="3"/>
        <v>2.0080595836037674</v>
      </c>
      <c r="W43" s="150">
        <f t="shared" si="3"/>
        <v>1.2959294861593094</v>
      </c>
      <c r="X43" s="150">
        <f t="shared" si="3"/>
        <v>0.67972145431514264</v>
      </c>
      <c r="Y43" s="150">
        <f t="shared" si="3"/>
        <v>0.94317541807947691</v>
      </c>
      <c r="Z43" s="150">
        <f t="shared" si="3"/>
        <v>0.87260131453615486</v>
      </c>
      <c r="AA43" s="150">
        <f t="shared" si="3"/>
        <v>0.45025174194580586</v>
      </c>
      <c r="AB43" s="150">
        <f t="shared" si="3"/>
        <v>0.35924763600297638</v>
      </c>
      <c r="AC43" s="150">
        <f t="shared" si="3"/>
        <v>0.26272879466512222</v>
      </c>
      <c r="AD43" s="151">
        <f>SUM(AD31:AD42)</f>
        <v>17.165419968383333</v>
      </c>
      <c r="AE43" s="150">
        <f t="shared" si="3"/>
        <v>4.0428755359073421E-2</v>
      </c>
      <c r="AF43" s="150">
        <f t="shared" si="3"/>
        <v>0.23291727513861815</v>
      </c>
      <c r="AG43" s="150">
        <f t="shared" si="3"/>
        <v>-0.10466426150526331</v>
      </c>
      <c r="AH43" s="150">
        <f t="shared" si="3"/>
        <v>-8.8848709413582583E-3</v>
      </c>
      <c r="AI43" s="151">
        <f t="shared" si="0"/>
        <v>29.544636752937095</v>
      </c>
    </row>
    <row r="44" spans="3:35" x14ac:dyDescent="0.2">
      <c r="C44" s="146">
        <v>44562</v>
      </c>
      <c r="D44" s="147">
        <v>478.19876147709221</v>
      </c>
      <c r="E44" s="148"/>
      <c r="F44" s="148"/>
      <c r="G44" s="148"/>
      <c r="H44" s="148"/>
      <c r="I44" s="148"/>
      <c r="J44" s="148"/>
      <c r="K44" s="148"/>
      <c r="L44" s="148"/>
      <c r="M44" s="148"/>
      <c r="N44" s="148"/>
      <c r="O44" s="148"/>
      <c r="P44" s="148"/>
      <c r="Q44" s="149"/>
      <c r="R44" s="148"/>
      <c r="S44" s="148"/>
      <c r="T44" s="148"/>
      <c r="U44" s="148">
        <v>1.4206359261946773</v>
      </c>
      <c r="V44" s="148">
        <v>1.684233503239625</v>
      </c>
      <c r="W44" s="148">
        <v>0.43736266181520023</v>
      </c>
      <c r="X44" s="148">
        <v>0.31894979175933713</v>
      </c>
      <c r="Y44" s="148">
        <v>0.60523290617049952</v>
      </c>
      <c r="Z44" s="148">
        <v>1.0271898648607021</v>
      </c>
      <c r="AA44" s="148">
        <v>0.17351103806498713</v>
      </c>
      <c r="AB44" s="148">
        <v>8.7983179937964451E-2</v>
      </c>
      <c r="AC44" s="148">
        <v>0.16916579931631759</v>
      </c>
      <c r="AD44" s="149">
        <f>SUM(U44:AC44)</f>
        <v>5.9242646713593103</v>
      </c>
      <c r="AE44" s="148">
        <v>0.23702237503187007</v>
      </c>
      <c r="AF44" s="148">
        <v>0.18533456620804145</v>
      </c>
      <c r="AG44" s="148">
        <v>0.31360507861313636</v>
      </c>
      <c r="AH44" s="148">
        <v>0.10040908889641287</v>
      </c>
      <c r="AI44" s="149">
        <f t="shared" si="0"/>
        <v>6.7606357801087711</v>
      </c>
    </row>
    <row r="45" spans="3:35" x14ac:dyDescent="0.2">
      <c r="C45" s="146">
        <v>44593</v>
      </c>
      <c r="D45" s="147">
        <v>397.07740198875302</v>
      </c>
      <c r="E45" s="148"/>
      <c r="F45" s="148"/>
      <c r="G45" s="148"/>
      <c r="H45" s="148"/>
      <c r="I45" s="148"/>
      <c r="J45" s="148"/>
      <c r="K45" s="148"/>
      <c r="L45" s="148"/>
      <c r="M45" s="148"/>
      <c r="N45" s="148"/>
      <c r="O45" s="148"/>
      <c r="P45" s="148"/>
      <c r="Q45" s="149"/>
      <c r="R45" s="148"/>
      <c r="S45" s="148"/>
      <c r="T45" s="148"/>
      <c r="U45" s="148"/>
      <c r="V45" s="148">
        <v>1.813514437424999</v>
      </c>
      <c r="W45" s="148">
        <v>0.42905662296254832</v>
      </c>
      <c r="X45" s="148">
        <v>0.17984620789661676</v>
      </c>
      <c r="Y45" s="148">
        <v>0.38706519325290856</v>
      </c>
      <c r="Z45" s="148">
        <v>0.80970880446420779</v>
      </c>
      <c r="AA45" s="148">
        <v>0.12362370154909286</v>
      </c>
      <c r="AB45" s="148">
        <v>0.14948150172682517</v>
      </c>
      <c r="AC45" s="148">
        <v>0.13105048879538117</v>
      </c>
      <c r="AD45" s="149">
        <f t="shared" ref="AD45:AD52" si="4">SUM(U45:AC45)</f>
        <v>4.0233469580725796</v>
      </c>
      <c r="AE45" s="148">
        <v>0.1886078074584816</v>
      </c>
      <c r="AF45" s="148">
        <v>0.1305838598665332</v>
      </c>
      <c r="AG45" s="148">
        <v>0.1895299671984958</v>
      </c>
      <c r="AH45" s="148">
        <v>9.3487504146366973E-2</v>
      </c>
      <c r="AI45" s="149">
        <f t="shared" si="0"/>
        <v>4.6255560967424572</v>
      </c>
    </row>
    <row r="46" spans="3:35" x14ac:dyDescent="0.2">
      <c r="C46" s="146">
        <v>44621</v>
      </c>
      <c r="D46" s="147">
        <v>457.66042682481287</v>
      </c>
      <c r="E46" s="148"/>
      <c r="F46" s="148"/>
      <c r="G46" s="148"/>
      <c r="H46" s="148"/>
      <c r="I46" s="148"/>
      <c r="J46" s="148"/>
      <c r="K46" s="148"/>
      <c r="L46" s="148"/>
      <c r="M46" s="148"/>
      <c r="N46" s="148"/>
      <c r="O46" s="148"/>
      <c r="P46" s="148"/>
      <c r="Q46" s="149"/>
      <c r="R46" s="148"/>
      <c r="S46" s="148"/>
      <c r="T46" s="148"/>
      <c r="U46" s="148"/>
      <c r="V46" s="148"/>
      <c r="W46" s="148">
        <v>0.88741308245602113</v>
      </c>
      <c r="X46" s="148">
        <v>0.2778548811322139</v>
      </c>
      <c r="Y46" s="148">
        <v>0.65010950474885476</v>
      </c>
      <c r="Z46" s="148">
        <v>1.2952514606237742</v>
      </c>
      <c r="AA46" s="148">
        <v>0.16426243608685809</v>
      </c>
      <c r="AB46" s="148">
        <v>0.65741398099578419</v>
      </c>
      <c r="AC46" s="148">
        <v>0.22529087966199768</v>
      </c>
      <c r="AD46" s="149">
        <f t="shared" si="4"/>
        <v>4.1575962257055039</v>
      </c>
      <c r="AE46" s="148">
        <v>0.36470340625260178</v>
      </c>
      <c r="AF46" s="148">
        <v>0.2897520090655803</v>
      </c>
      <c r="AG46" s="148">
        <v>0.30150583134013687</v>
      </c>
      <c r="AH46" s="148">
        <v>0.11596718538720552</v>
      </c>
      <c r="AI46" s="149">
        <f t="shared" si="0"/>
        <v>5.2295246577510284</v>
      </c>
    </row>
    <row r="47" spans="3:35" x14ac:dyDescent="0.2">
      <c r="C47" s="146">
        <v>44652</v>
      </c>
      <c r="D47" s="147">
        <v>416.95341731130947</v>
      </c>
      <c r="E47" s="148"/>
      <c r="F47" s="148"/>
      <c r="G47" s="148"/>
      <c r="H47" s="148"/>
      <c r="I47" s="148"/>
      <c r="J47" s="148"/>
      <c r="K47" s="148"/>
      <c r="L47" s="148"/>
      <c r="M47" s="148"/>
      <c r="N47" s="148"/>
      <c r="O47" s="148"/>
      <c r="P47" s="148"/>
      <c r="Q47" s="149"/>
      <c r="R47" s="148"/>
      <c r="S47" s="148"/>
      <c r="T47" s="148"/>
      <c r="U47" s="148"/>
      <c r="V47" s="148"/>
      <c r="W47" s="148"/>
      <c r="X47" s="148">
        <v>0.44721453420430635</v>
      </c>
      <c r="Y47" s="148">
        <v>0.97667714939751704</v>
      </c>
      <c r="Z47" s="148">
        <v>1.1541190754447257</v>
      </c>
      <c r="AA47" s="148">
        <v>0.16504131082803042</v>
      </c>
      <c r="AB47" s="148">
        <v>0.52140836492043263</v>
      </c>
      <c r="AC47" s="148">
        <v>0.23107878590002429</v>
      </c>
      <c r="AD47" s="149">
        <f t="shared" si="4"/>
        <v>3.4955392206950364</v>
      </c>
      <c r="AE47" s="148">
        <v>0.32340607431461876</v>
      </c>
      <c r="AF47" s="148">
        <v>0.24845071292673993</v>
      </c>
      <c r="AG47" s="148">
        <v>0.23856325386736899</v>
      </c>
      <c r="AH47" s="148">
        <v>0.13868796050627452</v>
      </c>
      <c r="AI47" s="149">
        <f t="shared" si="0"/>
        <v>4.4446472223100386</v>
      </c>
    </row>
    <row r="48" spans="3:35" x14ac:dyDescent="0.2">
      <c r="C48" s="146">
        <v>44682</v>
      </c>
      <c r="D48" s="147">
        <v>424.82968189567652</v>
      </c>
      <c r="E48" s="148"/>
      <c r="F48" s="148"/>
      <c r="G48" s="148"/>
      <c r="H48" s="148"/>
      <c r="I48" s="148"/>
      <c r="J48" s="148"/>
      <c r="K48" s="148"/>
      <c r="L48" s="148"/>
      <c r="M48" s="148"/>
      <c r="N48" s="148"/>
      <c r="O48" s="148"/>
      <c r="P48" s="148"/>
      <c r="Q48" s="149"/>
      <c r="R48" s="148"/>
      <c r="S48" s="148"/>
      <c r="T48" s="148"/>
      <c r="U48" s="148"/>
      <c r="V48" s="148"/>
      <c r="W48" s="148"/>
      <c r="X48" s="148"/>
      <c r="Y48" s="148">
        <v>1.4717162943145468</v>
      </c>
      <c r="Z48" s="148">
        <v>1.3762436577206358</v>
      </c>
      <c r="AA48" s="148">
        <v>-0.13485631758129557</v>
      </c>
      <c r="AB48" s="148">
        <v>0.15688596434756619</v>
      </c>
      <c r="AC48" s="148">
        <v>0.19744429120720497</v>
      </c>
      <c r="AD48" s="149">
        <f t="shared" si="4"/>
        <v>3.0674338900086582</v>
      </c>
      <c r="AE48" s="148">
        <v>0.2351643274571984</v>
      </c>
      <c r="AF48" s="148">
        <v>7.1606273444615454E-2</v>
      </c>
      <c r="AG48" s="148">
        <v>0.22707792452467856</v>
      </c>
      <c r="AH48" s="148">
        <v>0.20917383827810454</v>
      </c>
      <c r="AI48" s="149">
        <f t="shared" si="0"/>
        <v>3.8104562537132551</v>
      </c>
    </row>
    <row r="49" spans="3:35" x14ac:dyDescent="0.2">
      <c r="C49" s="146">
        <v>44713</v>
      </c>
      <c r="D49" s="147">
        <v>425.72672904521392</v>
      </c>
      <c r="E49" s="148"/>
      <c r="F49" s="148"/>
      <c r="G49" s="148"/>
      <c r="H49" s="148"/>
      <c r="I49" s="148"/>
      <c r="J49" s="148"/>
      <c r="K49" s="148"/>
      <c r="L49" s="148"/>
      <c r="M49" s="148"/>
      <c r="N49" s="148"/>
      <c r="O49" s="148"/>
      <c r="P49" s="148"/>
      <c r="Q49" s="149"/>
      <c r="R49" s="148"/>
      <c r="S49" s="148"/>
      <c r="T49" s="148"/>
      <c r="U49" s="148"/>
      <c r="V49" s="148"/>
      <c r="W49" s="148"/>
      <c r="X49" s="148"/>
      <c r="Y49" s="148"/>
      <c r="Z49" s="148">
        <v>1.4554704988137814</v>
      </c>
      <c r="AA49" s="148">
        <v>-7.7235165205138401E-2</v>
      </c>
      <c r="AB49" s="148">
        <v>0.16398710800928029</v>
      </c>
      <c r="AC49" s="148">
        <v>0.17601069838070771</v>
      </c>
      <c r="AD49" s="149">
        <f t="shared" si="4"/>
        <v>1.718233139998631</v>
      </c>
      <c r="AE49" s="148">
        <v>0.34353211346581247</v>
      </c>
      <c r="AF49" s="148">
        <v>1.7772418149320401E-2</v>
      </c>
      <c r="AG49" s="148">
        <v>0.17925866742126573</v>
      </c>
      <c r="AH49" s="148">
        <v>4.7764011772187587E-2</v>
      </c>
      <c r="AI49" s="149">
        <f t="shared" si="0"/>
        <v>2.3065603508072172</v>
      </c>
    </row>
    <row r="50" spans="3:35" x14ac:dyDescent="0.2">
      <c r="C50" s="146">
        <v>44743</v>
      </c>
      <c r="D50" s="147">
        <v>409.27213793989142</v>
      </c>
      <c r="E50" s="148"/>
      <c r="F50" s="148"/>
      <c r="G50" s="148"/>
      <c r="H50" s="148"/>
      <c r="I50" s="148"/>
      <c r="J50" s="148"/>
      <c r="K50" s="148"/>
      <c r="L50" s="148"/>
      <c r="M50" s="148"/>
      <c r="N50" s="148"/>
      <c r="O50" s="148"/>
      <c r="P50" s="148"/>
      <c r="Q50" s="149"/>
      <c r="R50" s="148"/>
      <c r="S50" s="148"/>
      <c r="T50" s="148"/>
      <c r="U50" s="148"/>
      <c r="V50" s="148"/>
      <c r="W50" s="148"/>
      <c r="X50" s="148"/>
      <c r="Y50" s="148"/>
      <c r="Z50" s="148"/>
      <c r="AA50" s="148">
        <v>2.5244295227309976E-2</v>
      </c>
      <c r="AB50" s="148">
        <v>-5.3020795481415917E-2</v>
      </c>
      <c r="AC50" s="148">
        <v>0.12505724726810286</v>
      </c>
      <c r="AD50" s="149">
        <f t="shared" si="4"/>
        <v>9.7280747013996915E-2</v>
      </c>
      <c r="AE50" s="148">
        <v>0.29256918671507037</v>
      </c>
      <c r="AF50" s="148">
        <v>0.15557065461604225</v>
      </c>
      <c r="AG50" s="148">
        <v>0.22540712489063708</v>
      </c>
      <c r="AH50" s="148">
        <v>4.262070335869339E-2</v>
      </c>
      <c r="AI50" s="149">
        <f t="shared" si="0"/>
        <v>0.81344841659444</v>
      </c>
    </row>
    <row r="51" spans="3:35" x14ac:dyDescent="0.2">
      <c r="C51" s="146">
        <v>44774</v>
      </c>
      <c r="D51" s="147">
        <v>380.95671312844439</v>
      </c>
      <c r="E51" s="148"/>
      <c r="F51" s="148"/>
      <c r="G51" s="148"/>
      <c r="H51" s="148"/>
      <c r="I51" s="148"/>
      <c r="J51" s="148"/>
      <c r="K51" s="148"/>
      <c r="L51" s="148"/>
      <c r="M51" s="148"/>
      <c r="N51" s="148"/>
      <c r="O51" s="148"/>
      <c r="P51" s="148"/>
      <c r="Q51" s="149"/>
      <c r="R51" s="148"/>
      <c r="S51" s="148"/>
      <c r="T51" s="148"/>
      <c r="U51" s="148"/>
      <c r="V51" s="148"/>
      <c r="W51" s="148"/>
      <c r="X51" s="148"/>
      <c r="Y51" s="148"/>
      <c r="Z51" s="148"/>
      <c r="AA51" s="148"/>
      <c r="AB51" s="148">
        <v>0.15161246556237984</v>
      </c>
      <c r="AC51" s="148">
        <v>-0.17157445829809603</v>
      </c>
      <c r="AD51" s="149">
        <f t="shared" si="4"/>
        <v>-1.9961992735716194E-2</v>
      </c>
      <c r="AE51" s="148">
        <v>0.28050874920143087</v>
      </c>
      <c r="AF51" s="148">
        <v>0.14468526089143552</v>
      </c>
      <c r="AG51" s="148">
        <v>9.553686450630039E-2</v>
      </c>
      <c r="AH51" s="148">
        <v>6.6075332048853852E-3</v>
      </c>
      <c r="AI51" s="149">
        <f t="shared" si="0"/>
        <v>0.50737641506833597</v>
      </c>
    </row>
    <row r="52" spans="3:35" x14ac:dyDescent="0.2">
      <c r="C52" s="146">
        <v>44805</v>
      </c>
      <c r="D52" s="147">
        <v>425.09175656152632</v>
      </c>
      <c r="E52" s="148"/>
      <c r="F52" s="148"/>
      <c r="G52" s="148"/>
      <c r="H52" s="148"/>
      <c r="I52" s="148"/>
      <c r="J52" s="148"/>
      <c r="K52" s="148"/>
      <c r="L52" s="148"/>
      <c r="M52" s="148"/>
      <c r="N52" s="148"/>
      <c r="O52" s="148"/>
      <c r="P52" s="148"/>
      <c r="Q52" s="149"/>
      <c r="R52" s="148"/>
      <c r="S52" s="148"/>
      <c r="T52" s="148"/>
      <c r="U52" s="148"/>
      <c r="V52" s="148"/>
      <c r="W52" s="148"/>
      <c r="X52" s="148"/>
      <c r="Y52" s="148"/>
      <c r="Z52" s="148"/>
      <c r="AA52" s="148"/>
      <c r="AB52" s="148"/>
      <c r="AC52" s="148">
        <v>-0.39731724911501942</v>
      </c>
      <c r="AD52" s="149">
        <f t="shared" si="4"/>
        <v>-0.39731724911501942</v>
      </c>
      <c r="AE52" s="148">
        <v>4.7807467696713957E-2</v>
      </c>
      <c r="AF52" s="148">
        <v>1.6167766009800744E-2</v>
      </c>
      <c r="AG52" s="148">
        <v>0.10796798164886923</v>
      </c>
      <c r="AH52" s="148">
        <v>-2.5620016905918419E-3</v>
      </c>
      <c r="AI52" s="149">
        <f t="shared" si="0"/>
        <v>-0.22793603545022734</v>
      </c>
    </row>
    <row r="53" spans="3:35" x14ac:dyDescent="0.2">
      <c r="C53" s="146">
        <v>44835</v>
      </c>
      <c r="D53" s="147">
        <v>431.69773747737884</v>
      </c>
      <c r="E53" s="148"/>
      <c r="F53" s="148"/>
      <c r="G53" s="148"/>
      <c r="H53" s="148"/>
      <c r="I53" s="148"/>
      <c r="J53" s="148"/>
      <c r="K53" s="148"/>
      <c r="L53" s="148"/>
      <c r="M53" s="148"/>
      <c r="N53" s="148"/>
      <c r="O53" s="148"/>
      <c r="P53" s="148"/>
      <c r="Q53" s="149"/>
      <c r="R53" s="148"/>
      <c r="S53" s="148"/>
      <c r="T53" s="148"/>
      <c r="U53" s="148"/>
      <c r="V53" s="148"/>
      <c r="W53" s="148"/>
      <c r="X53" s="148"/>
      <c r="Y53" s="148"/>
      <c r="Z53" s="148"/>
      <c r="AA53" s="148"/>
      <c r="AB53" s="148"/>
      <c r="AC53" s="148"/>
      <c r="AD53" s="149"/>
      <c r="AE53" s="148">
        <v>0.84896095287371054</v>
      </c>
      <c r="AF53" s="148">
        <v>-0.21926738336310336</v>
      </c>
      <c r="AG53" s="148">
        <v>0.10699518245388617</v>
      </c>
      <c r="AH53" s="148">
        <v>8.933800603756481E-3</v>
      </c>
      <c r="AI53" s="149">
        <f t="shared" si="0"/>
        <v>0.74562255256824983</v>
      </c>
    </row>
    <row r="54" spans="3:35" x14ac:dyDescent="0.2">
      <c r="C54" s="146">
        <v>44866</v>
      </c>
      <c r="D54" s="147">
        <v>427.90160371903295</v>
      </c>
      <c r="E54" s="148"/>
      <c r="F54" s="148"/>
      <c r="G54" s="148"/>
      <c r="H54" s="148"/>
      <c r="I54" s="148"/>
      <c r="J54" s="148"/>
      <c r="K54" s="148"/>
      <c r="L54" s="148"/>
      <c r="M54" s="148"/>
      <c r="N54" s="148"/>
      <c r="O54" s="148"/>
      <c r="P54" s="148"/>
      <c r="Q54" s="149"/>
      <c r="R54" s="148"/>
      <c r="S54" s="148"/>
      <c r="T54" s="148"/>
      <c r="U54" s="148"/>
      <c r="V54" s="148"/>
      <c r="W54" s="148"/>
      <c r="X54" s="148"/>
      <c r="Y54" s="148"/>
      <c r="Z54" s="148"/>
      <c r="AA54" s="148"/>
      <c r="AB54" s="148"/>
      <c r="AC54" s="148"/>
      <c r="AD54" s="149"/>
      <c r="AE54" s="148"/>
      <c r="AF54" s="148">
        <v>-0.82327098607930793</v>
      </c>
      <c r="AG54" s="148">
        <v>0.18863228967848045</v>
      </c>
      <c r="AH54" s="148">
        <v>-0.16056077115467815</v>
      </c>
      <c r="AI54" s="149">
        <f t="shared" si="0"/>
        <v>-0.79519946755550563</v>
      </c>
    </row>
    <row r="55" spans="3:35" ht="15" thickBot="1" x14ac:dyDescent="0.25">
      <c r="C55" s="146">
        <v>44896</v>
      </c>
      <c r="D55" s="147">
        <v>412.75227960030998</v>
      </c>
      <c r="E55" s="148"/>
      <c r="F55" s="148"/>
      <c r="G55" s="148"/>
      <c r="H55" s="148"/>
      <c r="I55" s="148"/>
      <c r="J55" s="148"/>
      <c r="K55" s="148"/>
      <c r="L55" s="148"/>
      <c r="M55" s="148"/>
      <c r="N55" s="148"/>
      <c r="O55" s="148"/>
      <c r="P55" s="148"/>
      <c r="Q55" s="149"/>
      <c r="R55" s="148"/>
      <c r="S55" s="148"/>
      <c r="T55" s="148"/>
      <c r="U55" s="148"/>
      <c r="V55" s="148"/>
      <c r="W55" s="148"/>
      <c r="X55" s="148"/>
      <c r="Y55" s="148"/>
      <c r="Z55" s="148"/>
      <c r="AA55" s="148"/>
      <c r="AB55" s="148"/>
      <c r="AC55" s="148"/>
      <c r="AD55" s="149"/>
      <c r="AE55" s="148"/>
      <c r="AF55" s="148"/>
      <c r="AG55" s="148">
        <v>-0.82404501243274808</v>
      </c>
      <c r="AH55" s="148">
        <v>-0.45374939939370051</v>
      </c>
      <c r="AI55" s="149">
        <f t="shared" si="0"/>
        <v>-1.2777944118264486</v>
      </c>
    </row>
    <row r="56" spans="3:35" s="140" customFormat="1" ht="15.75" thickBot="1" x14ac:dyDescent="0.3">
      <c r="C56" s="171" t="s">
        <v>79</v>
      </c>
      <c r="D56" s="172"/>
      <c r="E56" s="150"/>
      <c r="F56" s="150"/>
      <c r="G56" s="150"/>
      <c r="H56" s="150"/>
      <c r="I56" s="150"/>
      <c r="J56" s="150"/>
      <c r="K56" s="150"/>
      <c r="L56" s="150"/>
      <c r="M56" s="150"/>
      <c r="N56" s="150"/>
      <c r="O56" s="150"/>
      <c r="P56" s="150"/>
      <c r="Q56" s="151"/>
      <c r="R56" s="150"/>
      <c r="S56" s="150"/>
      <c r="T56" s="150"/>
      <c r="U56" s="150">
        <f t="shared" ref="U56:AH56" si="5">SUM(U44:U55)</f>
        <v>1.4206359261946773</v>
      </c>
      <c r="V56" s="150">
        <f t="shared" si="5"/>
        <v>3.4977479406646239</v>
      </c>
      <c r="W56" s="150">
        <f t="shared" si="5"/>
        <v>1.7538323672337697</v>
      </c>
      <c r="X56" s="150">
        <f t="shared" si="5"/>
        <v>1.2238654149924741</v>
      </c>
      <c r="Y56" s="150">
        <f t="shared" si="5"/>
        <v>4.0908010478843266</v>
      </c>
      <c r="Z56" s="150">
        <f t="shared" si="5"/>
        <v>7.117983361927827</v>
      </c>
      <c r="AA56" s="150">
        <f t="shared" si="5"/>
        <v>0.4395912989698445</v>
      </c>
      <c r="AB56" s="150">
        <f t="shared" si="5"/>
        <v>1.8357517700188168</v>
      </c>
      <c r="AC56" s="150">
        <f t="shared" si="5"/>
        <v>0.6862064831166208</v>
      </c>
      <c r="AD56" s="151">
        <f>SUM(AD44:AD55)</f>
        <v>22.066415611002981</v>
      </c>
      <c r="AE56" s="150">
        <f t="shared" si="5"/>
        <v>3.1622824604675088</v>
      </c>
      <c r="AF56" s="150">
        <f t="shared" si="5"/>
        <v>0.21738515173569795</v>
      </c>
      <c r="AG56" s="150">
        <f t="shared" si="5"/>
        <v>1.3500351537105075</v>
      </c>
      <c r="AH56" s="150">
        <f t="shared" si="5"/>
        <v>0.14677945391491676</v>
      </c>
      <c r="AI56" s="151">
        <f t="shared" si="0"/>
        <v>26.942897830831612</v>
      </c>
    </row>
    <row r="57" spans="3:35" x14ac:dyDescent="0.2">
      <c r="C57" s="146">
        <v>44927</v>
      </c>
      <c r="D57" s="147">
        <v>457.90353666793322</v>
      </c>
      <c r="E57" s="148"/>
      <c r="F57" s="148"/>
      <c r="G57" s="148"/>
      <c r="H57" s="148"/>
      <c r="I57" s="148"/>
      <c r="J57" s="148"/>
      <c r="K57" s="148"/>
      <c r="L57" s="148"/>
      <c r="M57" s="148"/>
      <c r="N57" s="148"/>
      <c r="O57" s="148"/>
      <c r="P57" s="148"/>
      <c r="Q57" s="149"/>
      <c r="R57" s="148"/>
      <c r="S57" s="148"/>
      <c r="T57" s="148"/>
      <c r="U57" s="148"/>
      <c r="V57" s="148"/>
      <c r="W57" s="148"/>
      <c r="X57" s="148"/>
      <c r="Y57" s="148"/>
      <c r="Z57" s="148"/>
      <c r="AA57" s="148"/>
      <c r="AB57" s="148"/>
      <c r="AC57" s="148"/>
      <c r="AD57" s="149"/>
      <c r="AE57" s="148"/>
      <c r="AF57" s="148"/>
      <c r="AG57" s="148"/>
      <c r="AH57" s="148">
        <v>-1.5217419104387204</v>
      </c>
      <c r="AI57" s="149">
        <f t="shared" si="0"/>
        <v>-1.5217419104387204</v>
      </c>
    </row>
  </sheetData>
  <mergeCells count="3">
    <mergeCell ref="D29:AI29"/>
    <mergeCell ref="C43:D43"/>
    <mergeCell ref="C56:D56"/>
  </mergeCells>
  <conditionalFormatting sqref="E31:G35 AC31:AC55 AE31:AH55">
    <cfRule type="cellIs" dxfId="79" priority="79" operator="greaterThan">
      <formula>0</formula>
    </cfRule>
    <cfRule type="cellIs" dxfId="78" priority="80" operator="lessThan">
      <formula>0</formula>
    </cfRule>
  </conditionalFormatting>
  <conditionalFormatting sqref="H31:P35">
    <cfRule type="cellIs" dxfId="77" priority="77" operator="greaterThan">
      <formula>0</formula>
    </cfRule>
    <cfRule type="cellIs" dxfId="76" priority="78" operator="lessThan">
      <formula>0</formula>
    </cfRule>
  </conditionalFormatting>
  <conditionalFormatting sqref="Q31:Q39">
    <cfRule type="cellIs" dxfId="75" priority="75" operator="greaterThan">
      <formula>0</formula>
    </cfRule>
    <cfRule type="cellIs" dxfId="74" priority="76" operator="lessThan">
      <formula>0</formula>
    </cfRule>
  </conditionalFormatting>
  <conditionalFormatting sqref="H36:P42">
    <cfRule type="cellIs" dxfId="73" priority="71" operator="greaterThan">
      <formula>0</formula>
    </cfRule>
    <cfRule type="cellIs" dxfId="72" priority="72" operator="lessThan">
      <formula>0</formula>
    </cfRule>
  </conditionalFormatting>
  <conditionalFormatting sqref="Q40:Q42">
    <cfRule type="cellIs" dxfId="71" priority="69" operator="greaterThan">
      <formula>0</formula>
    </cfRule>
    <cfRule type="cellIs" dxfId="70" priority="70" operator="lessThan">
      <formula>0</formula>
    </cfRule>
  </conditionalFormatting>
  <conditionalFormatting sqref="E36:G42">
    <cfRule type="cellIs" dxfId="69" priority="73" operator="greaterThan">
      <formula>0</formula>
    </cfRule>
    <cfRule type="cellIs" dxfId="68" priority="74" operator="lessThan">
      <formula>0</formula>
    </cfRule>
  </conditionalFormatting>
  <conditionalFormatting sqref="R31:T35">
    <cfRule type="cellIs" dxfId="67" priority="67" operator="greaterThan">
      <formula>0</formula>
    </cfRule>
    <cfRule type="cellIs" dxfId="66" priority="68" operator="lessThan">
      <formula>0</formula>
    </cfRule>
  </conditionalFormatting>
  <conditionalFormatting sqref="R36:T42">
    <cfRule type="cellIs" dxfId="65" priority="65" operator="greaterThan">
      <formula>0</formula>
    </cfRule>
    <cfRule type="cellIs" dxfId="64" priority="66" operator="lessThan">
      <formula>0</formula>
    </cfRule>
  </conditionalFormatting>
  <conditionalFormatting sqref="R43:T43">
    <cfRule type="cellIs" dxfId="63" priority="59" operator="greaterThan">
      <formula>0</formula>
    </cfRule>
    <cfRule type="cellIs" dxfId="62" priority="60" operator="lessThan">
      <formula>0</formula>
    </cfRule>
  </conditionalFormatting>
  <conditionalFormatting sqref="Q43">
    <cfRule type="cellIs" dxfId="61" priority="61" operator="greaterThan">
      <formula>0</formula>
    </cfRule>
    <cfRule type="cellIs" dxfId="60" priority="62" operator="lessThan">
      <formula>0</formula>
    </cfRule>
  </conditionalFormatting>
  <conditionalFormatting sqref="E43:P43">
    <cfRule type="cellIs" dxfId="59" priority="63" operator="greaterThan">
      <formula>0</formula>
    </cfRule>
    <cfRule type="cellIs" dxfId="58" priority="64" operator="lessThan">
      <formula>0</formula>
    </cfRule>
  </conditionalFormatting>
  <conditionalFormatting sqref="U31:AB35">
    <cfRule type="cellIs" dxfId="57" priority="57" operator="greaterThan">
      <formula>0</formula>
    </cfRule>
    <cfRule type="cellIs" dxfId="56" priority="58" operator="lessThan">
      <formula>0</formula>
    </cfRule>
  </conditionalFormatting>
  <conditionalFormatting sqref="R44:T55">
    <cfRule type="cellIs" dxfId="55" priority="45" operator="greaterThan">
      <formula>0</formula>
    </cfRule>
    <cfRule type="cellIs" dxfId="54" priority="46" operator="lessThan">
      <formula>0</formula>
    </cfRule>
  </conditionalFormatting>
  <conditionalFormatting sqref="E44:G55">
    <cfRule type="cellIs" dxfId="53" priority="51" operator="greaterThan">
      <formula>0</formula>
    </cfRule>
    <cfRule type="cellIs" dxfId="52" priority="52" operator="lessThan">
      <formula>0</formula>
    </cfRule>
  </conditionalFormatting>
  <conditionalFormatting sqref="H44:P55">
    <cfRule type="cellIs" dxfId="51" priority="49" operator="greaterThan">
      <formula>0</formula>
    </cfRule>
    <cfRule type="cellIs" dxfId="50" priority="50" operator="lessThan">
      <formula>0</formula>
    </cfRule>
  </conditionalFormatting>
  <conditionalFormatting sqref="U36:AB42">
    <cfRule type="cellIs" dxfId="49" priority="55" operator="greaterThan">
      <formula>0</formula>
    </cfRule>
    <cfRule type="cellIs" dxfId="48" priority="56" operator="lessThan">
      <formula>0</formula>
    </cfRule>
  </conditionalFormatting>
  <conditionalFormatting sqref="U43:AB43">
    <cfRule type="cellIs" dxfId="47" priority="53" operator="greaterThan">
      <formula>0</formula>
    </cfRule>
    <cfRule type="cellIs" dxfId="46" priority="54" operator="lessThan">
      <formula>0</formula>
    </cfRule>
  </conditionalFormatting>
  <conditionalFormatting sqref="Q44:Q55">
    <cfRule type="cellIs" dxfId="45" priority="47" operator="greaterThan">
      <formula>0</formula>
    </cfRule>
    <cfRule type="cellIs" dxfId="44" priority="48" operator="lessThan">
      <formula>0</formula>
    </cfRule>
  </conditionalFormatting>
  <conditionalFormatting sqref="U44:AB55">
    <cfRule type="cellIs" dxfId="43" priority="43" operator="greaterThan">
      <formula>0</formula>
    </cfRule>
    <cfRule type="cellIs" dxfId="42" priority="44" operator="lessThan">
      <formula>0</formula>
    </cfRule>
  </conditionalFormatting>
  <conditionalFormatting sqref="AD31:AD42">
    <cfRule type="cellIs" dxfId="41" priority="41" operator="greaterThan">
      <formula>0</formula>
    </cfRule>
    <cfRule type="cellIs" dxfId="40" priority="42" operator="lessThan">
      <formula>0</formula>
    </cfRule>
  </conditionalFormatting>
  <conditionalFormatting sqref="AD43">
    <cfRule type="cellIs" dxfId="39" priority="39" operator="greaterThan">
      <formula>0</formula>
    </cfRule>
    <cfRule type="cellIs" dxfId="38" priority="40" operator="lessThan">
      <formula>0</formula>
    </cfRule>
  </conditionalFormatting>
  <conditionalFormatting sqref="AD44:AD55">
    <cfRule type="cellIs" dxfId="37" priority="37" operator="greaterThan">
      <formula>0</formula>
    </cfRule>
    <cfRule type="cellIs" dxfId="36" priority="38" operator="lessThan">
      <formula>0</formula>
    </cfRule>
  </conditionalFormatting>
  <conditionalFormatting sqref="AI31:AI42">
    <cfRule type="cellIs" dxfId="35" priority="35" operator="greaterThan">
      <formula>0</formula>
    </cfRule>
    <cfRule type="cellIs" dxfId="34" priority="36" operator="lessThan">
      <formula>0</formula>
    </cfRule>
  </conditionalFormatting>
  <conditionalFormatting sqref="AI43">
    <cfRule type="cellIs" dxfId="33" priority="33" operator="greaterThan">
      <formula>0</formula>
    </cfRule>
    <cfRule type="cellIs" dxfId="32" priority="34" operator="lessThan">
      <formula>0</formula>
    </cfRule>
  </conditionalFormatting>
  <conditionalFormatting sqref="AI44:AI55">
    <cfRule type="cellIs" dxfId="31" priority="31" operator="greaterThan">
      <formula>0</formula>
    </cfRule>
    <cfRule type="cellIs" dxfId="30" priority="32" operator="lessThan">
      <formula>0</formula>
    </cfRule>
  </conditionalFormatting>
  <conditionalFormatting sqref="AC56 AE56:AH56">
    <cfRule type="cellIs" dxfId="29" priority="29" operator="greaterThan">
      <formula>0</formula>
    </cfRule>
    <cfRule type="cellIs" dxfId="28" priority="30" operator="lessThan">
      <formula>0</formula>
    </cfRule>
  </conditionalFormatting>
  <conditionalFormatting sqref="R56:T56">
    <cfRule type="cellIs" dxfId="27" priority="23" operator="greaterThan">
      <formula>0</formula>
    </cfRule>
    <cfRule type="cellIs" dxfId="26" priority="24" operator="lessThan">
      <formula>0</formula>
    </cfRule>
  </conditionalFormatting>
  <conditionalFormatting sqref="Q56">
    <cfRule type="cellIs" dxfId="25" priority="25" operator="greaterThan">
      <formula>0</formula>
    </cfRule>
    <cfRule type="cellIs" dxfId="24" priority="26" operator="lessThan">
      <formula>0</formula>
    </cfRule>
  </conditionalFormatting>
  <conditionalFormatting sqref="E56:P56">
    <cfRule type="cellIs" dxfId="23" priority="27" operator="greaterThan">
      <formula>0</formula>
    </cfRule>
    <cfRule type="cellIs" dxfId="22" priority="28" operator="lessThan">
      <formula>0</formula>
    </cfRule>
  </conditionalFormatting>
  <conditionalFormatting sqref="U56:AB56">
    <cfRule type="cellIs" dxfId="21" priority="21" operator="greaterThan">
      <formula>0</formula>
    </cfRule>
    <cfRule type="cellIs" dxfId="20" priority="22" operator="lessThan">
      <formula>0</formula>
    </cfRule>
  </conditionalFormatting>
  <conditionalFormatting sqref="AD56">
    <cfRule type="cellIs" dxfId="19" priority="19" operator="greaterThan">
      <formula>0</formula>
    </cfRule>
    <cfRule type="cellIs" dxfId="18" priority="20" operator="lessThan">
      <formula>0</formula>
    </cfRule>
  </conditionalFormatting>
  <conditionalFormatting sqref="AI56">
    <cfRule type="cellIs" dxfId="17" priority="17" operator="greaterThan">
      <formula>0</formula>
    </cfRule>
    <cfRule type="cellIs" dxfId="16" priority="18" operator="lessThan">
      <formula>0</formula>
    </cfRule>
  </conditionalFormatting>
  <conditionalFormatting sqref="AC57 AE57:AH57">
    <cfRule type="cellIs" dxfId="15" priority="15" operator="greaterThan">
      <formula>0</formula>
    </cfRule>
    <cfRule type="cellIs" dxfId="14" priority="16" operator="lessThan">
      <formula>0</formula>
    </cfRule>
  </conditionalFormatting>
  <conditionalFormatting sqref="R57:T57">
    <cfRule type="cellIs" dxfId="13" priority="7" operator="greaterThan">
      <formula>0</formula>
    </cfRule>
    <cfRule type="cellIs" dxfId="12" priority="8" operator="lessThan">
      <formula>0</formula>
    </cfRule>
  </conditionalFormatting>
  <conditionalFormatting sqref="E57:G57">
    <cfRule type="cellIs" dxfId="11" priority="13" operator="greaterThan">
      <formula>0</formula>
    </cfRule>
    <cfRule type="cellIs" dxfId="10" priority="14" operator="lessThan">
      <formula>0</formula>
    </cfRule>
  </conditionalFormatting>
  <conditionalFormatting sqref="H57:P57">
    <cfRule type="cellIs" dxfId="9" priority="11" operator="greaterThan">
      <formula>0</formula>
    </cfRule>
    <cfRule type="cellIs" dxfId="8" priority="12" operator="lessThan">
      <formula>0</formula>
    </cfRule>
  </conditionalFormatting>
  <conditionalFormatting sqref="Q57">
    <cfRule type="cellIs" dxfId="7" priority="9" operator="greaterThan">
      <formula>0</formula>
    </cfRule>
    <cfRule type="cellIs" dxfId="6" priority="10" operator="lessThan">
      <formula>0</formula>
    </cfRule>
  </conditionalFormatting>
  <conditionalFormatting sqref="U57:AB57">
    <cfRule type="cellIs" dxfId="5" priority="5" operator="greaterThan">
      <formula>0</formula>
    </cfRule>
    <cfRule type="cellIs" dxfId="4" priority="6" operator="lessThan">
      <formula>0</formula>
    </cfRule>
  </conditionalFormatting>
  <conditionalFormatting sqref="AD57">
    <cfRule type="cellIs" dxfId="3" priority="3" operator="greaterThan">
      <formula>0</formula>
    </cfRule>
    <cfRule type="cellIs" dxfId="2" priority="4" operator="lessThan">
      <formula>0</formula>
    </cfRule>
  </conditionalFormatting>
  <conditionalFormatting sqref="AI57">
    <cfRule type="cellIs" dxfId="1" priority="1" operator="greaterThan">
      <formula>0</formula>
    </cfRule>
    <cfRule type="cellIs" dxfId="0" priority="2" operator="lessThan">
      <formula>0</formula>
    </cfRule>
  </conditionalFormatting>
  <pageMargins left="0.17" right="0.17" top="0.18" bottom="0.17" header="0.17" footer="0.17"/>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Date_rbts</vt:lpstr>
      <vt:lpstr>Date_rbts_hors_covid</vt:lpstr>
      <vt:lpstr>Graph_yc_hors_covid</vt:lpstr>
      <vt:lpstr>Date_soins</vt:lpstr>
      <vt:lpstr>Révisions_date_soins</vt:lpstr>
      <vt:lpstr>Date_rbts!Zone_d_impression</vt:lpstr>
      <vt:lpstr>Date_rbts_hors_covid!Zone_d_impression</vt:lpstr>
      <vt:lpstr>Date_soins!Zone_d_impression</vt:lpstr>
      <vt:lpstr>Graph_yc_hors_covid!Zone_d_impression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Cecile Prevot</dc:creator>
  <cp:lastModifiedBy>Cecile Prevot</cp:lastModifiedBy>
  <dcterms:created xsi:type="dcterms:W3CDTF">2023-05-17T15:22:24Z</dcterms:created>
  <dcterms:modified xsi:type="dcterms:W3CDTF">2023-05-19T08:15:57Z</dcterms:modified>
</cp:coreProperties>
</file>