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ml.chartshapes+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5.xml" ContentType="application/vnd.openxmlformats-officedocument.drawingml.chartshapes+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6.xml" ContentType="application/vnd.openxmlformats-officedocument.drawingml.chartshapes+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7.xml" ContentType="application/vnd.openxmlformats-officedocument.drawingml.chartshapes+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8.xml" ContentType="application/vnd.openxmlformats-officedocument.drawingml.chartshapes+xml"/>
  <Override PartName="/xl/charts/chart21.xml" ContentType="application/vnd.openxmlformats-officedocument.drawingml.chart+xml"/>
  <Override PartName="/xl/charts/chart22.xml" ContentType="application/vnd.openxmlformats-officedocument.drawingml.chart+xml"/>
  <Override PartName="/xl/drawings/drawing9.xml" ContentType="application/vnd.openxmlformats-officedocument.drawingml.chartshapes+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10.xml" ContentType="application/vnd.openxmlformats-officedocument.drawingml.chartshapes+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1.xml" ContentType="application/vnd.openxmlformats-officedocument.drawingml.chartshapes+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drawings/drawing12.xml" ContentType="application/vnd.openxmlformats-officedocument.drawingml.chartshapes+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13.xml" ContentType="application/vnd.openxmlformats-officedocument.drawingml.chartshapes+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drawings/drawing14.xml" ContentType="application/vnd.openxmlformats-officedocument.drawingml.chartshapes+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drawings/drawing15.xml" ContentType="application/vnd.openxmlformats-officedocument.drawingml.chartshapes+xml"/>
  <Override PartName="/xl/charts/chart41.xml" ContentType="application/vnd.openxmlformats-officedocument.drawingml.chart+xml"/>
  <Override PartName="/xl/charts/chart4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H:\21-STATISTIQUES\04_STATS_PRESTATIONS_MALADIE\01_CONJONCTURE\03_ANALYSE\2023\202303\"/>
    </mc:Choice>
  </mc:AlternateContent>
  <xr:revisionPtr revIDLastSave="0" documentId="13_ncr:1_{B464593F-BD57-4991-9AB5-3394291D554B}" xr6:coauthVersionLast="47" xr6:coauthVersionMax="47" xr10:uidLastSave="{00000000-0000-0000-0000-000000000000}"/>
  <bookViews>
    <workbookView xWindow="-120" yWindow="-120" windowWidth="25440" windowHeight="15390" xr2:uid="{BCCF508F-6141-4F4E-B9C0-C33875371F2E}"/>
  </bookViews>
  <sheets>
    <sheet name="Date_rbts" sheetId="1" r:id="rId1"/>
    <sheet name="Date_rbts_hors_covid" sheetId="2" r:id="rId2"/>
    <sheet name="Graph_yc_hors_covid" sheetId="3" r:id="rId3"/>
    <sheet name="Date_soins" sheetId="4" r:id="rId4"/>
    <sheet name="Révisions_date_soins" sheetId="5" r:id="rId5"/>
  </sheets>
  <definedNames>
    <definedName name="_xlnm.Print_Area" localSheetId="0">Date_rbts!$C$4:$L$105</definedName>
    <definedName name="_xlnm.Print_Area" localSheetId="1">Date_rbts_hors_covid!$C$4:$L$108</definedName>
    <definedName name="_xlnm.Print_Area" localSheetId="3">Date_soins!$C$4:$L$106</definedName>
    <definedName name="_xlnm.Print_Area" localSheetId="2">Graph_yc_hors_covid!$A$1:$L$211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55" i="5" l="1"/>
  <c r="AH54" i="5"/>
  <c r="AH53" i="5"/>
  <c r="AH52" i="5"/>
  <c r="AD52" i="5"/>
  <c r="AH51" i="5"/>
  <c r="AD51" i="5"/>
  <c r="AD50" i="5"/>
  <c r="AH50" i="5" s="1"/>
  <c r="AH49" i="5"/>
  <c r="AD49" i="5"/>
  <c r="AH48" i="5"/>
  <c r="AD48" i="5"/>
  <c r="AH47" i="5"/>
  <c r="AD47" i="5"/>
  <c r="AD46" i="5"/>
  <c r="AH46" i="5" s="1"/>
  <c r="AH45" i="5"/>
  <c r="AD45" i="5"/>
  <c r="AH44" i="5"/>
  <c r="AD44" i="5"/>
  <c r="AG43" i="5"/>
  <c r="AF43" i="5"/>
  <c r="AE43" i="5"/>
  <c r="AC43" i="5"/>
  <c r="AB43" i="5"/>
  <c r="AA43" i="5"/>
  <c r="Z43" i="5"/>
  <c r="Y43" i="5"/>
  <c r="X43" i="5"/>
  <c r="W43" i="5"/>
  <c r="V43" i="5"/>
  <c r="U43" i="5"/>
  <c r="T43" i="5"/>
  <c r="S43" i="5"/>
  <c r="R43" i="5"/>
  <c r="P43" i="5"/>
  <c r="O43" i="5"/>
  <c r="N43" i="5"/>
  <c r="M43" i="5"/>
  <c r="L43" i="5"/>
  <c r="K43" i="5"/>
  <c r="J43" i="5"/>
  <c r="I43" i="5"/>
  <c r="H43" i="5"/>
  <c r="AH42" i="5"/>
  <c r="AD42" i="5"/>
  <c r="AH41" i="5"/>
  <c r="AD41" i="5"/>
  <c r="AH40" i="5"/>
  <c r="AD40" i="5"/>
  <c r="AD39" i="5"/>
  <c r="Q39" i="5"/>
  <c r="AH39" i="5" s="1"/>
  <c r="AH38" i="5"/>
  <c r="AD38" i="5"/>
  <c r="Q38" i="5"/>
  <c r="AH37" i="5"/>
  <c r="AD37" i="5"/>
  <c r="Q37" i="5"/>
  <c r="AD36" i="5"/>
  <c r="Q36" i="5"/>
  <c r="AH36" i="5" s="1"/>
  <c r="AH35" i="5"/>
  <c r="AD35" i="5"/>
  <c r="Q35" i="5"/>
  <c r="AH34" i="5"/>
  <c r="AD34" i="5"/>
  <c r="Q34" i="5"/>
  <c r="AH33" i="5"/>
  <c r="AD33" i="5"/>
  <c r="AD43" i="5" s="1"/>
  <c r="Q33" i="5"/>
  <c r="AH32" i="5"/>
  <c r="AD32" i="5"/>
  <c r="Q32" i="5"/>
  <c r="AD31" i="5"/>
  <c r="Q31" i="5"/>
  <c r="Q43" i="5" s="1"/>
  <c r="K38" i="4"/>
  <c r="K71" i="4" s="1"/>
  <c r="I38" i="4"/>
  <c r="I71" i="4" s="1"/>
  <c r="H38" i="4"/>
  <c r="H71" i="4" s="1"/>
  <c r="G38" i="4"/>
  <c r="G71" i="4" s="1"/>
  <c r="E38" i="4"/>
  <c r="E71" i="4" s="1"/>
  <c r="D38" i="4"/>
  <c r="D71" i="4" s="1"/>
  <c r="K5" i="2"/>
  <c r="K39" i="2" s="1"/>
  <c r="K73" i="2" s="1"/>
  <c r="I5" i="2"/>
  <c r="I39" i="2" s="1"/>
  <c r="I73" i="2" s="1"/>
  <c r="H5" i="2"/>
  <c r="H39" i="2" s="1"/>
  <c r="H73" i="2" s="1"/>
  <c r="G5" i="2"/>
  <c r="G39" i="2" s="1"/>
  <c r="G73" i="2" s="1"/>
  <c r="E5" i="2"/>
  <c r="E39" i="2" s="1"/>
  <c r="E73" i="2" s="1"/>
  <c r="D5" i="2"/>
  <c r="D39" i="2" s="1"/>
  <c r="D73" i="2" s="1"/>
  <c r="AH43" i="5" l="1"/>
  <c r="D38" i="1"/>
  <c r="D71" i="1" s="1"/>
  <c r="AH31" i="5"/>
  <c r="E38" i="1"/>
  <c r="E71" i="1" s="1"/>
  <c r="G38" i="1"/>
  <c r="G71" i="1" s="1"/>
  <c r="H38" i="1"/>
  <c r="H71" i="1" s="1"/>
  <c r="I38" i="1"/>
  <c r="I71" i="1" s="1"/>
  <c r="K38" i="1"/>
  <c r="K71" i="1" s="1"/>
</calcChain>
</file>

<file path=xl/sharedStrings.xml><?xml version="1.0" encoding="utf-8"?>
<sst xmlns="http://schemas.openxmlformats.org/spreadsheetml/2006/main" count="375" uniqueCount="102">
  <si>
    <r>
      <t xml:space="preserve">Régime agricole - Métropole
Tous risques
Séries en date de remboursements
</t>
    </r>
    <r>
      <rPr>
        <b/>
        <sz val="9"/>
        <color theme="1"/>
        <rFont val="Cambria"/>
        <family val="1"/>
      </rPr>
      <t>Montants remboursés en millions d'euros</t>
    </r>
  </si>
  <si>
    <t>Données mensuelles</t>
  </si>
  <si>
    <t>Données annuelles</t>
  </si>
  <si>
    <t>Evolution PCAP</t>
  </si>
  <si>
    <t>Données brutes</t>
  </si>
  <si>
    <t>Données
CVS-CJO</t>
  </si>
  <si>
    <t>Total soins de ville</t>
  </si>
  <si>
    <t>Total soins de ville hors produits de santé</t>
  </si>
  <si>
    <t>Honoraires des médecins et dentistes libéraux</t>
  </si>
  <si>
    <t>- Médecins généralistes</t>
  </si>
  <si>
    <t>- Médecins spécialistes</t>
  </si>
  <si>
    <t>- Dentistes</t>
  </si>
  <si>
    <t>Soins d'auxiliaires médicaux libéraux</t>
  </si>
  <si>
    <t>- Masseurs-kinésithérapeutes</t>
  </si>
  <si>
    <t>- Infirmiers</t>
  </si>
  <si>
    <t>Laboratoires</t>
  </si>
  <si>
    <t>Frais de transports</t>
  </si>
  <si>
    <t>Indemnités journalières (IJ)</t>
  </si>
  <si>
    <t>- IJ maladie</t>
  </si>
  <si>
    <t>- IJ ATMP</t>
  </si>
  <si>
    <t>Produits de santé (médicaments + LPP)</t>
  </si>
  <si>
    <t>Médicaments :</t>
  </si>
  <si>
    <t>- Médicaments délivrés en ville</t>
  </si>
  <si>
    <t>- Médicaments rétrocédés</t>
  </si>
  <si>
    <t>LPP</t>
  </si>
  <si>
    <t>Total soins de ville hors indemnités journalières</t>
  </si>
  <si>
    <t>Total cliniques privées</t>
  </si>
  <si>
    <t>OD Médecine Chirurgie Obstétrique (MCO)</t>
  </si>
  <si>
    <t>- dont Part tarif</t>
  </si>
  <si>
    <t>- dont Médicaments en sus</t>
  </si>
  <si>
    <t>- dont Dispositifs médicaux implantables en sus</t>
  </si>
  <si>
    <t>OQN Soins de suite et Réadaptation</t>
  </si>
  <si>
    <r>
      <t xml:space="preserve">Non-salariés agricoles - Métropole
Tous risques
Séries en date de remboursements
</t>
    </r>
    <r>
      <rPr>
        <b/>
        <sz val="9"/>
        <color theme="1"/>
        <rFont val="Cambria"/>
        <family val="1"/>
      </rPr>
      <t>Montants remboursés en millions d'euros</t>
    </r>
  </si>
  <si>
    <r>
      <t xml:space="preserve">Salariés agricoles - Métropole
Tous risques
Séries en date de remboursements
</t>
    </r>
    <r>
      <rPr>
        <b/>
        <sz val="9"/>
        <color theme="1"/>
        <rFont val="Cambria"/>
        <family val="1"/>
      </rPr>
      <t>Montants remboursés en millions d'euros</t>
    </r>
  </si>
  <si>
    <t>Champ :</t>
  </si>
  <si>
    <t>Les résultats présentés sont issus des données statistiques sur la France métropolitaine. Ils recouvrent les risques maladie, maternité, accidents du travail et maladies professionnelles. Ne sont pas pris en compte les montants directement payés par la caisse centrale de la MSA, comme le Fonds d’intervention régional (Fir), la rémunération sur objectifs de santé publique (Rosp), les prises en charge de cotisations des praticiens et auxiliaires médicaux, les remises conventionnelles des laboratoires pharmaceutiques, le forfait patientèle, etc. Les indemnités journalières maternité et paternité, qui ne font pas partie de l’objectif national des dépenses de l’assurance maladie (Ondam), sont également exclues.</t>
  </si>
  <si>
    <r>
      <t xml:space="preserve">Régime agricole - Métropole
Tous risques
Séries en date de remboursements hors actes spécifiques covid (1)
</t>
    </r>
    <r>
      <rPr>
        <b/>
        <sz val="9"/>
        <color theme="1"/>
        <rFont val="Cambria"/>
        <family val="1"/>
      </rPr>
      <t>Montants remboursés en millions d'euros</t>
    </r>
  </si>
  <si>
    <r>
      <t xml:space="preserve">Non-salariés agricoles - Métropole
Tous risques
Séries en date de remboursements hors actes spécifiques covid (1)
</t>
    </r>
    <r>
      <rPr>
        <b/>
        <sz val="9"/>
        <color theme="1"/>
        <rFont val="Cambria"/>
        <family val="1"/>
      </rPr>
      <t>Montants remboursés en millions d'euros</t>
    </r>
  </si>
  <si>
    <r>
      <t xml:space="preserve">Salariés agricoles - Métropole
Tous risques
Séries en date de remboursements hors actes spécifiques covid (1)
</t>
    </r>
    <r>
      <rPr>
        <b/>
        <sz val="9"/>
        <color theme="1"/>
        <rFont val="Cambria"/>
        <family val="1"/>
      </rPr>
      <t>Montants remboursés en millions d'euros</t>
    </r>
  </si>
  <si>
    <t>Source : MSA</t>
  </si>
  <si>
    <t>(1) actes exclus : consultation pré-vaccination, acte de vaccination, délivrance de vaccins par les pharmacies, délivrance de masques, tests de dépistage COVID-19 (PCR, sérologiques, antigéniques, autotests), consultation complexe post-confinement , consultation de prévention de la contamination à la Covid-19, indemnités journalières dérogatoires</t>
  </si>
  <si>
    <t>Régime agricole</t>
  </si>
  <si>
    <t>Non-Salariés agricoles</t>
  </si>
  <si>
    <t>Salariés agricoles</t>
  </si>
  <si>
    <r>
      <t xml:space="preserve">Séries  en date de remboursement CVS-CJO </t>
    </r>
    <r>
      <rPr>
        <b/>
        <sz val="10"/>
        <color rgb="FF0000FF"/>
        <rFont val="Arial"/>
        <family val="2"/>
      </rPr>
      <t>, France métropolitaine - Risques Maladie-Maternité-AT</t>
    </r>
  </si>
  <si>
    <t>Attention, les échelles ne sont pas toujours comparables selon les graphiques</t>
  </si>
  <si>
    <t>Séries indicées ; Base 100 = Moyenne 2016</t>
  </si>
  <si>
    <r>
      <t xml:space="preserve">Régime agricole - Métropole
Tous risques
Séries en date de soins
</t>
    </r>
    <r>
      <rPr>
        <b/>
        <sz val="9"/>
        <color theme="1"/>
        <rFont val="Cambria"/>
        <family val="1"/>
      </rPr>
      <t>Montants remboursés en millions d'euros</t>
    </r>
  </si>
  <si>
    <r>
      <t xml:space="preserve">Non-salariés agricoles - Métropole
Tous risques
Séries en date de soins
</t>
    </r>
    <r>
      <rPr>
        <b/>
        <sz val="9"/>
        <color theme="1"/>
        <rFont val="Cambria"/>
        <family val="1"/>
      </rPr>
      <t>Montants remboursés en millions d'euros</t>
    </r>
  </si>
  <si>
    <r>
      <t xml:space="preserve">Salariés agricoles - Métropole
Tous risques
Séries en date de soins
</t>
    </r>
    <r>
      <rPr>
        <b/>
        <sz val="9"/>
        <color theme="1"/>
        <rFont val="Cambria"/>
        <family val="1"/>
      </rPr>
      <t>Montants remboursés en millions d'euros</t>
    </r>
  </si>
  <si>
    <t xml:space="preserve">Tableau 1 : Taux de révision de séries de remboursements de soins de ville (en date de soins) par rapport aux données publiées ce mois-ci </t>
  </si>
  <si>
    <t>Cumul 2021</t>
  </si>
  <si>
    <t xml:space="preserve">TOTAL SOINS DE VILLE </t>
  </si>
  <si>
    <t>SOINS DE VILLE HORS PRODUITS DE SANTE</t>
  </si>
  <si>
    <t xml:space="preserve">  Honoraires des médecins et dentistes libéraux </t>
  </si>
  <si>
    <t xml:space="preserve">            - Médecins généralistes </t>
  </si>
  <si>
    <t xml:space="preserve">            - Médecins spécialistes </t>
  </si>
  <si>
    <t xml:space="preserve">            - Dentistes </t>
  </si>
  <si>
    <t xml:space="preserve">  Soins d'auxiliaires médicaux libéraux  </t>
  </si>
  <si>
    <t xml:space="preserve">            - Masseurs-kinésithérapeutes </t>
  </si>
  <si>
    <t xml:space="preserve">            - Infirmiers </t>
  </si>
  <si>
    <t xml:space="preserve">  Laboratoires</t>
  </si>
  <si>
    <t xml:space="preserve">  Frais de transports</t>
  </si>
  <si>
    <t xml:space="preserve">  Indemnités journalières (IJ)</t>
  </si>
  <si>
    <t xml:space="preserve">            - IJ maladie</t>
  </si>
  <si>
    <t xml:space="preserve">            - IJ AT</t>
  </si>
  <si>
    <t>PRODUITS DE SANTE</t>
  </si>
  <si>
    <t xml:space="preserve">  Médicaments</t>
  </si>
  <si>
    <t xml:space="preserve">            - Médicaments délivrés en ville</t>
  </si>
  <si>
    <t xml:space="preserve">            - Médicaments rétrocédés</t>
  </si>
  <si>
    <t xml:space="preserve">  LPP</t>
  </si>
  <si>
    <t>Tableau 2 : Détail de la révision des données en date de soins</t>
  </si>
  <si>
    <t>Révision des mois de janvier 2021 à décembre 2022 en date de soins selon les données liquidées jusqu'en mars 2023</t>
  </si>
  <si>
    <t>Date de révision (montants en millions d'euros)</t>
  </si>
  <si>
    <t>Date de soins</t>
  </si>
  <si>
    <t>Référence</t>
  </si>
  <si>
    <t>2021</t>
  </si>
  <si>
    <t>2022</t>
  </si>
  <si>
    <t>Total</t>
  </si>
  <si>
    <t>Total 2021</t>
  </si>
  <si>
    <t>Données brutes  mars 2023</t>
  </si>
  <si>
    <t>Taux de croissance  mars 2023 / mars 2022</t>
  </si>
  <si>
    <t>Rappel :
Taux ACM CVS-CJO à fin mars 2022</t>
  </si>
  <si>
    <t>Données brutes fév 2022 - janv 2023</t>
  </si>
  <si>
    <t>Taux ACM (fév 2022 - janv 2023 / fév 2021 - janv 2022)</t>
  </si>
  <si>
    <t>( janv à janv 2023 ) /
( janv à janv 2022 )</t>
  </si>
  <si>
    <t>Données brutes  janv 2023</t>
  </si>
  <si>
    <t>Taux de croissance  janv 2023 / janv 2022</t>
  </si>
  <si>
    <t>Rappel :
Taux ACM CVS-CJO à fin janv 2022</t>
  </si>
  <si>
    <t>TOTAL spécialistes</t>
  </si>
  <si>
    <t>Honoraires de dentistes</t>
  </si>
  <si>
    <t>Montants masseurs-kiné</t>
  </si>
  <si>
    <t>TOTAL transports</t>
  </si>
  <si>
    <t>IJ AT</t>
  </si>
  <si>
    <t>Médicaments rétrocédés</t>
  </si>
  <si>
    <t>Produits de LPP</t>
  </si>
  <si>
    <t>TOTAL généralistes</t>
  </si>
  <si>
    <t>TOTAL Infirmiers</t>
  </si>
  <si>
    <t>TOTAL Laboratoires</t>
  </si>
  <si>
    <t>IJ maladie</t>
  </si>
  <si>
    <t>Médicaments de ville</t>
  </si>
  <si>
    <t>TOTAL médicaments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</si>
</sst>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_-* #,##0.00\ _€_-;\-* #,##0.00\ _€_-;_-* &quot;-&quot;??\ _€_-;_-@_-"/>
    <numFmt numFmtId="166" formatCode="#,##0.0_ ;\-#,##0.0\ "/>
    <numFmt numFmtId="167" formatCode="0.0%"/>
    <numFmt numFmtId="168" formatCode="_-* #,##0.0\ _€_-;\-* #,##0.0\ _€_-;_-* &quot;-&quot;??\ _€_-;_-@_-"/>
    <numFmt numFmtId="169" formatCode="[$-40C]mmm\-yy;@"/>
    <numFmt numFmtId="170" formatCode="0.000"/>
  </numFmts>
  <fonts count="33" x14ac:knownFonts="1">
    <font>
      <sz val="10"/>
      <name val="Arial"/>
    </font>
    <font>
      <sz val="11"/>
      <color theme="1"/>
      <name val="Calibri"/>
      <family val="2"/>
      <scheme val="minor"/>
    </font>
    <font>
      <sz val="10"/>
      <name val="Arial"/>
      <family val="2"/>
    </font>
    <font>
      <sz val="9"/>
      <name val="Cambria"/>
      <family val="1"/>
    </font>
    <font>
      <sz val="9"/>
      <color rgb="FFFF00FF"/>
      <name val="Cambria"/>
      <family val="1"/>
    </font>
    <font>
      <b/>
      <sz val="11"/>
      <color theme="1"/>
      <name val="Cambria"/>
      <family val="1"/>
    </font>
    <font>
      <b/>
      <sz val="9"/>
      <color theme="1"/>
      <name val="Cambria"/>
      <family val="1"/>
    </font>
    <font>
      <b/>
      <sz val="10"/>
      <color theme="1"/>
      <name val="Cambria"/>
      <family val="1"/>
    </font>
    <font>
      <b/>
      <sz val="11"/>
      <color theme="0"/>
      <name val="Cambria"/>
      <family val="1"/>
    </font>
    <font>
      <b/>
      <sz val="9"/>
      <name val="Cambria"/>
      <family val="1"/>
    </font>
    <font>
      <sz val="9"/>
      <color theme="1"/>
      <name val="Cambria"/>
      <family val="1"/>
    </font>
    <font>
      <sz val="10"/>
      <name val="Cambria"/>
      <family val="1"/>
    </font>
    <font>
      <b/>
      <sz val="10"/>
      <color theme="0"/>
      <name val="Cambria"/>
      <family val="1"/>
    </font>
    <font>
      <b/>
      <i/>
      <sz val="8"/>
      <name val="Cambria"/>
      <family val="1"/>
    </font>
    <font>
      <sz val="8"/>
      <name val="Cambria"/>
      <family val="1"/>
    </font>
    <font>
      <b/>
      <sz val="12"/>
      <color rgb="FF0000FF"/>
      <name val="Arial"/>
      <family val="2"/>
    </font>
    <font>
      <b/>
      <sz val="10"/>
      <color rgb="FF0000FF"/>
      <name val="Arial"/>
      <family val="2"/>
    </font>
    <font>
      <b/>
      <sz val="10"/>
      <name val="Arial"/>
      <family val="2"/>
    </font>
    <font>
      <b/>
      <sz val="9"/>
      <name val="Arial"/>
      <family val="2"/>
    </font>
    <font>
      <b/>
      <sz val="10"/>
      <color theme="1"/>
      <name val="Arial"/>
      <family val="2"/>
    </font>
    <font>
      <b/>
      <sz val="10"/>
      <color rgb="FFFF0000"/>
      <name val="Arial"/>
      <family val="2"/>
    </font>
    <font>
      <b/>
      <sz val="10"/>
      <name val="Cambria"/>
      <family val="1"/>
    </font>
    <font>
      <strike/>
      <sz val="10"/>
      <name val="Cambria"/>
      <family val="1"/>
    </font>
    <font>
      <strike/>
      <sz val="9"/>
      <name val="Cambria"/>
      <family val="1"/>
    </font>
    <font>
      <b/>
      <sz val="12"/>
      <color rgb="FFFFFFFF"/>
      <name val="Arial"/>
      <family val="2"/>
    </font>
    <font>
      <sz val="10"/>
      <color theme="1"/>
      <name val="Arial"/>
      <family val="2"/>
    </font>
    <font>
      <sz val="11"/>
      <color theme="1"/>
      <name val="Arial"/>
      <family val="2"/>
    </font>
    <font>
      <b/>
      <sz val="11"/>
      <color theme="1"/>
      <name val="Arial"/>
      <family val="2"/>
    </font>
    <font>
      <b/>
      <sz val="11"/>
      <color theme="0"/>
      <name val="Arial"/>
      <family val="2"/>
    </font>
    <font>
      <sz val="11"/>
      <color theme="8" tint="-0.249977111117893"/>
      <name val="Arial"/>
      <family val="2"/>
    </font>
    <font>
      <b/>
      <sz val="11"/>
      <name val="Arial"/>
      <family val="2"/>
    </font>
    <font>
      <sz val="11"/>
      <name val="Arial"/>
      <family val="2"/>
    </font>
    <font>
      <b/>
      <i/>
      <sz val="11"/>
      <color theme="1"/>
      <name val="Arial"/>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65"/>
        <bgColor indexed="64"/>
      </patternFill>
    </fill>
    <fill>
      <patternFill patternType="solid">
        <fgColor theme="8" tint="0.39997558519241921"/>
        <bgColor indexed="64"/>
      </patternFill>
    </fill>
    <fill>
      <patternFill patternType="solid">
        <fgColor theme="8" tint="-0.249977111117893"/>
        <bgColor indexed="64"/>
      </patternFill>
    </fill>
  </fills>
  <borders count="3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4">
    <xf numFmtId="0" fontId="0"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0" fontId="25" fillId="0" borderId="0"/>
    <xf numFmtId="0" fontId="1" fillId="0" borderId="0"/>
    <xf numFmtId="0" fontId="1" fillId="0" borderId="0"/>
    <xf numFmtId="9" fontId="2" fillId="0" borderId="0" applyFont="0" applyFill="0" applyBorder="0" applyAlignment="0" applyProtection="0"/>
  </cellStyleXfs>
  <cellXfs count="194">
    <xf numFmtId="0" fontId="0" fillId="0" borderId="0" xfId="0"/>
    <xf numFmtId="0" fontId="3" fillId="2" borderId="0" xfId="3" applyFont="1" applyFill="1"/>
    <xf numFmtId="0" fontId="3" fillId="3" borderId="0" xfId="3" applyFont="1" applyFill="1"/>
    <xf numFmtId="164" fontId="4" fillId="2" borderId="0" xfId="3" applyNumberFormat="1" applyFont="1" applyFill="1" applyAlignment="1">
      <alignment vertical="center"/>
    </xf>
    <xf numFmtId="0" fontId="3" fillId="4" borderId="0" xfId="3" applyFont="1" applyFill="1"/>
    <xf numFmtId="0" fontId="7" fillId="5" borderId="10" xfId="4" applyFont="1" applyFill="1" applyBorder="1" applyAlignment="1">
      <alignment horizontal="center" vertical="center" wrapText="1"/>
    </xf>
    <xf numFmtId="0" fontId="8" fillId="6" borderId="10" xfId="4" applyFont="1" applyFill="1" applyBorder="1" applyAlignment="1">
      <alignment horizontal="left" vertical="center"/>
    </xf>
    <xf numFmtId="166" fontId="8" fillId="6" borderId="10" xfId="6" applyNumberFormat="1" applyFont="1" applyFill="1" applyBorder="1" applyAlignment="1">
      <alignment horizontal="right" vertical="center" indent="1"/>
    </xf>
    <xf numFmtId="167" fontId="8" fillId="6" borderId="10" xfId="7" applyNumberFormat="1" applyFont="1" applyFill="1" applyBorder="1" applyAlignment="1">
      <alignment horizontal="center" vertical="center"/>
    </xf>
    <xf numFmtId="167" fontId="8" fillId="6" borderId="10" xfId="2" applyNumberFormat="1" applyFont="1" applyFill="1" applyBorder="1" applyAlignment="1">
      <alignment horizontal="center" vertical="center"/>
    </xf>
    <xf numFmtId="166" fontId="8" fillId="6" borderId="4" xfId="6" applyNumberFormat="1" applyFont="1" applyFill="1" applyBorder="1" applyAlignment="1">
      <alignment horizontal="center" vertical="center"/>
    </xf>
    <xf numFmtId="0" fontId="9" fillId="4" borderId="12" xfId="3" applyFont="1" applyFill="1" applyBorder="1" applyAlignment="1">
      <alignment vertical="center"/>
    </xf>
    <xf numFmtId="164" fontId="9" fillId="2" borderId="5" xfId="3" applyNumberFormat="1" applyFont="1" applyFill="1" applyBorder="1" applyAlignment="1">
      <alignment horizontal="right" vertical="center" indent="1"/>
    </xf>
    <xf numFmtId="167" fontId="9" fillId="2" borderId="13" xfId="3" applyNumberFormat="1" applyFont="1" applyFill="1" applyBorder="1" applyAlignment="1">
      <alignment horizontal="right" vertical="center" indent="1"/>
    </xf>
    <xf numFmtId="167" fontId="9" fillId="2" borderId="0" xfId="3" applyNumberFormat="1" applyFont="1" applyFill="1" applyAlignment="1">
      <alignment horizontal="right" vertical="center" indent="1"/>
    </xf>
    <xf numFmtId="167" fontId="9" fillId="3" borderId="1" xfId="3" applyNumberFormat="1" applyFont="1" applyFill="1" applyBorder="1" applyAlignment="1">
      <alignment horizontal="center" vertical="center"/>
    </xf>
    <xf numFmtId="164" fontId="9" fillId="3" borderId="0" xfId="3" applyNumberFormat="1" applyFont="1" applyFill="1" applyAlignment="1">
      <alignment horizontal="right" vertical="center" indent="1"/>
    </xf>
    <xf numFmtId="167" fontId="9" fillId="3" borderId="5" xfId="3" applyNumberFormat="1" applyFont="1" applyFill="1" applyBorder="1" applyAlignment="1">
      <alignment horizontal="right" vertical="center" indent="1"/>
    </xf>
    <xf numFmtId="167" fontId="9" fillId="3" borderId="0" xfId="3" applyNumberFormat="1" applyFont="1" applyFill="1" applyAlignment="1">
      <alignment horizontal="right" vertical="center" indent="1"/>
    </xf>
    <xf numFmtId="0" fontId="3" fillId="4" borderId="12" xfId="3" applyFont="1" applyFill="1" applyBorder="1" applyAlignment="1">
      <alignment horizontal="left" vertical="center" indent="1"/>
    </xf>
    <xf numFmtId="164" fontId="3" fillId="2" borderId="5" xfId="3" applyNumberFormat="1" applyFont="1" applyFill="1" applyBorder="1" applyAlignment="1">
      <alignment horizontal="right" vertical="center" indent="1"/>
    </xf>
    <xf numFmtId="167" fontId="3" fillId="2" borderId="13" xfId="3" applyNumberFormat="1" applyFont="1" applyFill="1" applyBorder="1" applyAlignment="1">
      <alignment horizontal="right" vertical="center" indent="1"/>
    </xf>
    <xf numFmtId="167" fontId="3" fillId="2" borderId="0" xfId="3" applyNumberFormat="1" applyFont="1" applyFill="1" applyAlignment="1">
      <alignment horizontal="right" vertical="center" indent="1"/>
    </xf>
    <xf numFmtId="167" fontId="3" fillId="3" borderId="5" xfId="3" applyNumberFormat="1" applyFont="1" applyFill="1" applyBorder="1" applyAlignment="1">
      <alignment horizontal="center" vertical="center"/>
    </xf>
    <xf numFmtId="164" fontId="3" fillId="3" borderId="0" xfId="3" applyNumberFormat="1" applyFont="1" applyFill="1" applyAlignment="1">
      <alignment horizontal="right" vertical="center" indent="1"/>
    </xf>
    <xf numFmtId="167" fontId="3" fillId="3" borderId="5" xfId="3" applyNumberFormat="1" applyFont="1" applyFill="1" applyBorder="1" applyAlignment="1">
      <alignment horizontal="right" vertical="center" indent="1"/>
    </xf>
    <xf numFmtId="167" fontId="3" fillId="3" borderId="0" xfId="3" applyNumberFormat="1" applyFont="1" applyFill="1" applyAlignment="1">
      <alignment horizontal="right" vertical="center" indent="1"/>
    </xf>
    <xf numFmtId="49" fontId="3" fillId="4" borderId="12" xfId="3" applyNumberFormat="1" applyFont="1" applyFill="1" applyBorder="1" applyAlignment="1">
      <alignment horizontal="left" vertical="center" indent="3"/>
    </xf>
    <xf numFmtId="49" fontId="3" fillId="4" borderId="12" xfId="3" applyNumberFormat="1" applyFont="1" applyFill="1" applyBorder="1" applyAlignment="1">
      <alignment horizontal="left" indent="1"/>
    </xf>
    <xf numFmtId="49" fontId="3" fillId="4" borderId="12" xfId="3" applyNumberFormat="1" applyFont="1" applyFill="1" applyBorder="1" applyAlignment="1">
      <alignment horizontal="left" indent="3"/>
    </xf>
    <xf numFmtId="0" fontId="3" fillId="4" borderId="12" xfId="3" applyFont="1" applyFill="1" applyBorder="1" applyAlignment="1">
      <alignment horizontal="left" indent="1"/>
    </xf>
    <xf numFmtId="167" fontId="10" fillId="3" borderId="5" xfId="3" applyNumberFormat="1" applyFont="1" applyFill="1" applyBorder="1" applyAlignment="1">
      <alignment horizontal="center" vertical="center"/>
    </xf>
    <xf numFmtId="167" fontId="10" fillId="3" borderId="5" xfId="3" applyNumberFormat="1" applyFont="1" applyFill="1" applyBorder="1" applyAlignment="1">
      <alignment horizontal="right" vertical="center" indent="1"/>
    </xf>
    <xf numFmtId="0" fontId="9" fillId="4" borderId="5" xfId="3" applyFont="1" applyFill="1" applyBorder="1" applyAlignment="1">
      <alignment vertical="center"/>
    </xf>
    <xf numFmtId="167" fontId="9" fillId="3" borderId="5" xfId="3" applyNumberFormat="1" applyFont="1" applyFill="1" applyBorder="1" applyAlignment="1">
      <alignment horizontal="center" vertical="center"/>
    </xf>
    <xf numFmtId="0" fontId="3" fillId="4" borderId="5" xfId="3" applyFont="1" applyFill="1" applyBorder="1" applyAlignment="1">
      <alignment horizontal="left" vertical="center" indent="1"/>
    </xf>
    <xf numFmtId="49" fontId="3" fillId="4" borderId="5" xfId="3" applyNumberFormat="1" applyFont="1" applyFill="1" applyBorder="1" applyAlignment="1">
      <alignment horizontal="left" indent="3"/>
    </xf>
    <xf numFmtId="164" fontId="11" fillId="2" borderId="5" xfId="3" applyNumberFormat="1" applyFont="1" applyFill="1" applyBorder="1" applyAlignment="1">
      <alignment horizontal="right" vertical="center" indent="1"/>
    </xf>
    <xf numFmtId="0" fontId="9" fillId="4" borderId="14" xfId="3" applyFont="1" applyFill="1" applyBorder="1" applyAlignment="1">
      <alignment vertical="center"/>
    </xf>
    <xf numFmtId="164" fontId="3" fillId="2" borderId="15" xfId="3" applyNumberFormat="1" applyFont="1" applyFill="1" applyBorder="1" applyAlignment="1">
      <alignment horizontal="right" vertical="center" indent="1"/>
    </xf>
    <xf numFmtId="167" fontId="3" fillId="2" borderId="16" xfId="3" applyNumberFormat="1" applyFont="1" applyFill="1" applyBorder="1" applyAlignment="1">
      <alignment horizontal="right" vertical="center" indent="1"/>
    </xf>
    <xf numFmtId="167" fontId="3" fillId="2" borderId="17" xfId="3" applyNumberFormat="1" applyFont="1" applyFill="1" applyBorder="1" applyAlignment="1">
      <alignment horizontal="right" vertical="center" indent="1"/>
    </xf>
    <xf numFmtId="167" fontId="3" fillId="3" borderId="18" xfId="3" applyNumberFormat="1" applyFont="1" applyFill="1" applyBorder="1" applyAlignment="1">
      <alignment horizontal="center" vertical="center"/>
    </xf>
    <xf numFmtId="164" fontId="3" fillId="3" borderId="17" xfId="3" applyNumberFormat="1" applyFont="1" applyFill="1" applyBorder="1" applyAlignment="1">
      <alignment horizontal="right" vertical="center" indent="1"/>
    </xf>
    <xf numFmtId="167" fontId="3" fillId="3" borderId="15" xfId="3" applyNumberFormat="1" applyFont="1" applyFill="1" applyBorder="1" applyAlignment="1">
      <alignment horizontal="right" vertical="center" indent="1"/>
    </xf>
    <xf numFmtId="167" fontId="3" fillId="3" borderId="17" xfId="3" applyNumberFormat="1" applyFont="1" applyFill="1" applyBorder="1" applyAlignment="1">
      <alignment horizontal="right" vertical="center" indent="1"/>
    </xf>
    <xf numFmtId="167" fontId="3" fillId="3" borderId="8" xfId="3" applyNumberFormat="1" applyFont="1" applyFill="1" applyBorder="1" applyAlignment="1">
      <alignment horizontal="center" vertical="center"/>
    </xf>
    <xf numFmtId="0" fontId="8" fillId="6" borderId="2" xfId="4" applyFont="1" applyFill="1" applyBorder="1" applyAlignment="1">
      <alignment horizontal="left" vertical="center"/>
    </xf>
    <xf numFmtId="167" fontId="8" fillId="6" borderId="10" xfId="8" applyNumberFormat="1" applyFont="1" applyFill="1" applyBorder="1" applyAlignment="1">
      <alignment horizontal="center" vertical="center"/>
    </xf>
    <xf numFmtId="166" fontId="8" fillId="6" borderId="4" xfId="6" applyNumberFormat="1" applyFont="1" applyFill="1" applyBorder="1" applyAlignment="1">
      <alignment horizontal="right" vertical="center" indent="1"/>
    </xf>
    <xf numFmtId="164" fontId="3" fillId="2" borderId="1" xfId="3" applyNumberFormat="1" applyFont="1" applyFill="1" applyBorder="1" applyAlignment="1">
      <alignment horizontal="right" vertical="center" indent="1"/>
    </xf>
    <xf numFmtId="164" fontId="3" fillId="2" borderId="13" xfId="3" applyNumberFormat="1" applyFont="1" applyFill="1" applyBorder="1" applyAlignment="1">
      <alignment horizontal="right" vertical="center" indent="1"/>
    </xf>
    <xf numFmtId="164" fontId="3" fillId="4" borderId="0" xfId="3" applyNumberFormat="1" applyFont="1" applyFill="1"/>
    <xf numFmtId="0" fontId="3" fillId="2" borderId="12" xfId="9" applyFont="1" applyFill="1" applyBorder="1" applyAlignment="1">
      <alignment horizontal="left" vertical="center" indent="3"/>
    </xf>
    <xf numFmtId="0" fontId="3" fillId="4" borderId="8" xfId="3" applyFont="1" applyFill="1" applyBorder="1" applyAlignment="1">
      <alignment horizontal="left" vertical="center" indent="1"/>
    </xf>
    <xf numFmtId="164" fontId="3" fillId="2" borderId="8" xfId="3" applyNumberFormat="1" applyFont="1" applyFill="1" applyBorder="1" applyAlignment="1">
      <alignment horizontal="right" vertical="center" indent="1"/>
    </xf>
    <xf numFmtId="167" fontId="3" fillId="3" borderId="8" xfId="3" applyNumberFormat="1" applyFont="1" applyFill="1" applyBorder="1" applyAlignment="1">
      <alignment horizontal="right" vertical="center" indent="1"/>
    </xf>
    <xf numFmtId="164" fontId="3" fillId="2" borderId="19" xfId="3" applyNumberFormat="1" applyFont="1" applyFill="1" applyBorder="1" applyAlignment="1">
      <alignment horizontal="right" vertical="center" indent="1"/>
    </xf>
    <xf numFmtId="0" fontId="11" fillId="4" borderId="0" xfId="3" applyFont="1" applyFill="1"/>
    <xf numFmtId="0" fontId="3" fillId="4" borderId="0" xfId="3" applyFont="1" applyFill="1" applyAlignment="1">
      <alignment horizontal="left" indent="1"/>
    </xf>
    <xf numFmtId="167" fontId="3" fillId="4" borderId="0" xfId="3" applyNumberFormat="1" applyFont="1" applyFill="1" applyAlignment="1">
      <alignment horizontal="center" vertical="center"/>
    </xf>
    <xf numFmtId="164" fontId="3" fillId="4" borderId="0" xfId="3" applyNumberFormat="1" applyFont="1" applyFill="1" applyAlignment="1">
      <alignment horizontal="center" vertical="center"/>
    </xf>
    <xf numFmtId="166" fontId="12" fillId="6" borderId="4" xfId="6" applyNumberFormat="1" applyFont="1" applyFill="1" applyBorder="1" applyAlignment="1">
      <alignment horizontal="right" vertical="center" indent="1"/>
    </xf>
    <xf numFmtId="164" fontId="11" fillId="4" borderId="0" xfId="3" applyNumberFormat="1" applyFont="1" applyFill="1" applyAlignment="1">
      <alignment horizontal="center" vertical="center"/>
    </xf>
    <xf numFmtId="167" fontId="3" fillId="4" borderId="0" xfId="3" applyNumberFormat="1" applyFont="1" applyFill="1" applyAlignment="1">
      <alignment horizontal="right" vertical="center"/>
    </xf>
    <xf numFmtId="0" fontId="13" fillId="0" borderId="0" xfId="0" applyFont="1" applyAlignment="1">
      <alignment vertical="center"/>
    </xf>
    <xf numFmtId="0" fontId="3" fillId="3" borderId="13" xfId="3" applyFont="1" applyFill="1" applyBorder="1"/>
    <xf numFmtId="0" fontId="9" fillId="4" borderId="20" xfId="3" applyFont="1" applyFill="1" applyBorder="1" applyAlignment="1">
      <alignment vertical="center"/>
    </xf>
    <xf numFmtId="164" fontId="3" fillId="2" borderId="18" xfId="3" applyNumberFormat="1" applyFont="1" applyFill="1" applyBorder="1" applyAlignment="1">
      <alignment horizontal="right" vertical="center" indent="1"/>
    </xf>
    <xf numFmtId="167" fontId="3" fillId="2" borderId="21" xfId="3" applyNumberFormat="1" applyFont="1" applyFill="1" applyBorder="1" applyAlignment="1">
      <alignment horizontal="right" vertical="center" indent="1"/>
    </xf>
    <xf numFmtId="167" fontId="3" fillId="2" borderId="22" xfId="3" applyNumberFormat="1" applyFont="1" applyFill="1" applyBorder="1" applyAlignment="1">
      <alignment horizontal="right" vertical="center" indent="1"/>
    </xf>
    <xf numFmtId="164" fontId="3" fillId="3" borderId="22" xfId="3" applyNumberFormat="1" applyFont="1" applyFill="1" applyBorder="1" applyAlignment="1">
      <alignment horizontal="right" vertical="center" indent="1"/>
    </xf>
    <xf numFmtId="167" fontId="3" fillId="3" borderId="18" xfId="3" applyNumberFormat="1" applyFont="1" applyFill="1" applyBorder="1" applyAlignment="1">
      <alignment horizontal="right" vertical="center" indent="1"/>
    </xf>
    <xf numFmtId="167" fontId="3" fillId="3" borderId="22" xfId="3" applyNumberFormat="1" applyFont="1" applyFill="1" applyBorder="1" applyAlignment="1">
      <alignment horizontal="right" vertical="center" indent="1"/>
    </xf>
    <xf numFmtId="0" fontId="15" fillId="2" borderId="0" xfId="9" applyFont="1" applyFill="1" applyAlignment="1">
      <alignment vertical="center"/>
    </xf>
    <xf numFmtId="0" fontId="15" fillId="2" borderId="0" xfId="9" applyFont="1" applyFill="1" applyAlignment="1">
      <alignment horizontal="left" vertical="center"/>
    </xf>
    <xf numFmtId="0" fontId="17" fillId="2" borderId="0" xfId="9" applyFont="1" applyFill="1" applyAlignment="1">
      <alignment horizontal="centerContinuous" vertical="center"/>
    </xf>
    <xf numFmtId="0" fontId="17" fillId="2" borderId="0" xfId="9" applyFont="1" applyFill="1" applyAlignment="1">
      <alignment vertical="center"/>
    </xf>
    <xf numFmtId="0" fontId="17" fillId="2" borderId="0" xfId="9" applyFont="1" applyFill="1" applyAlignment="1">
      <alignment horizontal="left" vertical="center"/>
    </xf>
    <xf numFmtId="0" fontId="17" fillId="2" borderId="0" xfId="9" applyFont="1" applyFill="1" applyAlignment="1">
      <alignment horizontal="center" vertical="center"/>
    </xf>
    <xf numFmtId="17" fontId="17" fillId="2" borderId="0" xfId="9" applyNumberFormat="1" applyFont="1" applyFill="1" applyAlignment="1">
      <alignment horizontal="center" vertical="center"/>
    </xf>
    <xf numFmtId="0" fontId="18" fillId="2" borderId="0" xfId="9" applyFont="1" applyFill="1" applyAlignment="1">
      <alignment vertical="center"/>
    </xf>
    <xf numFmtId="0" fontId="17" fillId="2" borderId="0" xfId="9" applyFont="1" applyFill="1" applyAlignment="1">
      <alignment horizontal="right" vertical="center"/>
    </xf>
    <xf numFmtId="0" fontId="19" fillId="2" borderId="0" xfId="9" applyFont="1" applyFill="1" applyAlignment="1">
      <alignment vertical="center"/>
    </xf>
    <xf numFmtId="0" fontId="17" fillId="2" borderId="0" xfId="0" applyFont="1" applyFill="1" applyAlignment="1">
      <alignment vertical="center"/>
    </xf>
    <xf numFmtId="0" fontId="17" fillId="0" borderId="0" xfId="0" applyFont="1"/>
    <xf numFmtId="0" fontId="17" fillId="0" borderId="0" xfId="0" applyFont="1" applyAlignment="1">
      <alignment vertical="center"/>
    </xf>
    <xf numFmtId="167" fontId="17" fillId="2" borderId="0" xfId="2" applyNumberFormat="1" applyFont="1" applyFill="1" applyBorder="1" applyAlignment="1">
      <alignment horizontal="right" vertical="center" wrapText="1"/>
    </xf>
    <xf numFmtId="9" fontId="20" fillId="2" borderId="0" xfId="2" applyFont="1" applyFill="1" applyAlignment="1">
      <alignment vertical="center"/>
    </xf>
    <xf numFmtId="9" fontId="20" fillId="2" borderId="0" xfId="2" applyFont="1" applyFill="1" applyBorder="1" applyAlignment="1">
      <alignment vertical="center"/>
    </xf>
    <xf numFmtId="0" fontId="17" fillId="2" borderId="0" xfId="9" applyFont="1" applyFill="1"/>
    <xf numFmtId="165" fontId="17" fillId="2" borderId="0" xfId="1" applyFont="1" applyFill="1" applyBorder="1" applyAlignment="1">
      <alignment horizontal="right" vertical="center" wrapText="1"/>
    </xf>
    <xf numFmtId="0" fontId="11" fillId="0" borderId="0" xfId="0" applyFont="1"/>
    <xf numFmtId="0" fontId="9" fillId="2" borderId="0" xfId="3" applyFont="1" applyFill="1"/>
    <xf numFmtId="0" fontId="9" fillId="2" borderId="0" xfId="3" applyFont="1" applyFill="1" applyAlignment="1">
      <alignment wrapText="1"/>
    </xf>
    <xf numFmtId="49" fontId="3" fillId="4" borderId="6" xfId="3" applyNumberFormat="1" applyFont="1" applyFill="1" applyBorder="1" applyAlignment="1">
      <alignment horizontal="left" indent="1"/>
    </xf>
    <xf numFmtId="167" fontId="3" fillId="2" borderId="23" xfId="3" applyNumberFormat="1" applyFont="1" applyFill="1" applyBorder="1" applyAlignment="1">
      <alignment horizontal="right" vertical="center" indent="1"/>
    </xf>
    <xf numFmtId="167" fontId="3" fillId="2" borderId="7" xfId="3" applyNumberFormat="1" applyFont="1" applyFill="1" applyBorder="1" applyAlignment="1">
      <alignment horizontal="right" vertical="center" indent="1"/>
    </xf>
    <xf numFmtId="167" fontId="3" fillId="3" borderId="1" xfId="3" applyNumberFormat="1" applyFont="1" applyFill="1" applyBorder="1" applyAlignment="1">
      <alignment horizontal="center" vertical="center"/>
    </xf>
    <xf numFmtId="164" fontId="3" fillId="3" borderId="7" xfId="3" applyNumberFormat="1" applyFont="1" applyFill="1" applyBorder="1" applyAlignment="1">
      <alignment horizontal="right" vertical="center" indent="1"/>
    </xf>
    <xf numFmtId="167" fontId="3" fillId="3" borderId="1" xfId="3" applyNumberFormat="1" applyFont="1" applyFill="1" applyBorder="1" applyAlignment="1">
      <alignment horizontal="right" vertical="center" indent="1"/>
    </xf>
    <xf numFmtId="167" fontId="3" fillId="3" borderId="7" xfId="3" applyNumberFormat="1" applyFont="1" applyFill="1" applyBorder="1" applyAlignment="1">
      <alignment horizontal="right" vertical="center" indent="1"/>
    </xf>
    <xf numFmtId="0" fontId="21" fillId="2" borderId="0" xfId="3" applyFont="1" applyFill="1" applyAlignment="1">
      <alignment wrapText="1"/>
    </xf>
    <xf numFmtId="49" fontId="3" fillId="4" borderId="9" xfId="3" applyNumberFormat="1" applyFont="1" applyFill="1" applyBorder="1" applyAlignment="1">
      <alignment horizontal="left" indent="3"/>
    </xf>
    <xf numFmtId="167" fontId="3" fillId="2" borderId="19" xfId="3" applyNumberFormat="1" applyFont="1" applyFill="1" applyBorder="1" applyAlignment="1">
      <alignment horizontal="right" vertical="center" indent="1"/>
    </xf>
    <xf numFmtId="167" fontId="3" fillId="2" borderId="11" xfId="3" applyNumberFormat="1" applyFont="1" applyFill="1" applyBorder="1" applyAlignment="1">
      <alignment horizontal="right" vertical="center" indent="1"/>
    </xf>
    <xf numFmtId="164" fontId="3" fillId="3" borderId="11" xfId="3" applyNumberFormat="1" applyFont="1" applyFill="1" applyBorder="1" applyAlignment="1">
      <alignment horizontal="right" vertical="center" indent="1"/>
    </xf>
    <xf numFmtId="167" fontId="3" fillId="3" borderId="11" xfId="3" applyNumberFormat="1" applyFont="1" applyFill="1" applyBorder="1" applyAlignment="1">
      <alignment horizontal="right" vertical="center" indent="1"/>
    </xf>
    <xf numFmtId="0" fontId="3" fillId="4" borderId="6" xfId="3" applyFont="1" applyFill="1" applyBorder="1" applyAlignment="1">
      <alignment horizontal="left" indent="1"/>
    </xf>
    <xf numFmtId="0" fontId="3" fillId="4" borderId="9" xfId="3" applyFont="1" applyFill="1" applyBorder="1" applyAlignment="1">
      <alignment horizontal="left" vertical="center" indent="1"/>
    </xf>
    <xf numFmtId="167" fontId="10" fillId="3" borderId="8" xfId="3" applyNumberFormat="1" applyFont="1" applyFill="1" applyBorder="1" applyAlignment="1">
      <alignment horizontal="center" vertical="center"/>
    </xf>
    <xf numFmtId="167" fontId="10" fillId="3" borderId="8" xfId="3" applyNumberFormat="1" applyFont="1" applyFill="1" applyBorder="1" applyAlignment="1">
      <alignment horizontal="right" vertical="center" indent="1"/>
    </xf>
    <xf numFmtId="0" fontId="9" fillId="4" borderId="1" xfId="3" applyFont="1" applyFill="1" applyBorder="1" applyAlignment="1">
      <alignment vertical="center"/>
    </xf>
    <xf numFmtId="164" fontId="9" fillId="2" borderId="1" xfId="3" applyNumberFormat="1" applyFont="1" applyFill="1" applyBorder="1" applyAlignment="1">
      <alignment horizontal="right" vertical="center" indent="1"/>
    </xf>
    <xf numFmtId="167" fontId="9" fillId="2" borderId="23" xfId="3" applyNumberFormat="1" applyFont="1" applyFill="1" applyBorder="1" applyAlignment="1">
      <alignment horizontal="right" vertical="center" indent="1"/>
    </xf>
    <xf numFmtId="167" fontId="9" fillId="2" borderId="7" xfId="3" applyNumberFormat="1" applyFont="1" applyFill="1" applyBorder="1" applyAlignment="1">
      <alignment horizontal="right" vertical="center" indent="1"/>
    </xf>
    <xf numFmtId="164" fontId="9" fillId="3" borderId="7" xfId="3" applyNumberFormat="1" applyFont="1" applyFill="1" applyBorder="1" applyAlignment="1">
      <alignment horizontal="right" vertical="center" indent="1"/>
    </xf>
    <xf numFmtId="167" fontId="9" fillId="3" borderId="1" xfId="3" applyNumberFormat="1" applyFont="1" applyFill="1" applyBorder="1" applyAlignment="1">
      <alignment horizontal="right" vertical="center" indent="1"/>
    </xf>
    <xf numFmtId="167" fontId="9" fillId="3" borderId="7" xfId="3" applyNumberFormat="1" applyFont="1" applyFill="1" applyBorder="1" applyAlignment="1">
      <alignment horizontal="right" vertical="center" indent="1"/>
    </xf>
    <xf numFmtId="0" fontId="3" fillId="2" borderId="0" xfId="3" applyFont="1" applyFill="1" applyAlignment="1">
      <alignment horizontal="left" vertical="center" indent="1"/>
    </xf>
    <xf numFmtId="164" fontId="3" fillId="2" borderId="0" xfId="3" applyNumberFormat="1" applyFont="1" applyFill="1" applyAlignment="1">
      <alignment horizontal="right" vertical="center" indent="1"/>
    </xf>
    <xf numFmtId="0" fontId="7" fillId="2" borderId="0" xfId="4" applyFont="1" applyFill="1" applyAlignment="1">
      <alignment horizontal="center" vertical="center" wrapText="1"/>
    </xf>
    <xf numFmtId="167" fontId="8" fillId="6" borderId="2" xfId="7" applyNumberFormat="1" applyFont="1" applyFill="1" applyBorder="1" applyAlignment="1">
      <alignment horizontal="center" vertical="center"/>
    </xf>
    <xf numFmtId="167" fontId="8" fillId="6" borderId="3" xfId="7" applyNumberFormat="1" applyFont="1" applyFill="1" applyBorder="1" applyAlignment="1">
      <alignment horizontal="center" vertical="center"/>
    </xf>
    <xf numFmtId="167" fontId="3" fillId="2" borderId="8" xfId="3" applyNumberFormat="1" applyFont="1" applyFill="1" applyBorder="1" applyAlignment="1">
      <alignment horizontal="right" vertical="center" indent="1"/>
    </xf>
    <xf numFmtId="167" fontId="8" fillId="6" borderId="4" xfId="7" applyNumberFormat="1" applyFont="1" applyFill="1" applyBorder="1" applyAlignment="1">
      <alignment horizontal="center" vertical="center"/>
    </xf>
    <xf numFmtId="164" fontId="22" fillId="4" borderId="0" xfId="3" applyNumberFormat="1" applyFont="1" applyFill="1" applyAlignment="1">
      <alignment horizontal="center" vertical="center"/>
    </xf>
    <xf numFmtId="167" fontId="23" fillId="4" borderId="0" xfId="3" applyNumberFormat="1" applyFont="1" applyFill="1" applyAlignment="1">
      <alignment horizontal="center" vertical="center"/>
    </xf>
    <xf numFmtId="164" fontId="23" fillId="4" borderId="0" xfId="3" applyNumberFormat="1" applyFont="1" applyFill="1" applyAlignment="1">
      <alignment horizontal="center" vertical="center"/>
    </xf>
    <xf numFmtId="167" fontId="3" fillId="3" borderId="19" xfId="3" applyNumberFormat="1" applyFont="1" applyFill="1" applyBorder="1" applyAlignment="1">
      <alignment horizontal="center" vertical="center"/>
    </xf>
    <xf numFmtId="167" fontId="3" fillId="2" borderId="5" xfId="3" applyNumberFormat="1" applyFont="1" applyFill="1" applyBorder="1" applyAlignment="1">
      <alignment horizontal="right" vertical="center" indent="1"/>
    </xf>
    <xf numFmtId="0" fontId="8" fillId="2" borderId="7" xfId="4" applyFont="1" applyFill="1" applyBorder="1" applyAlignment="1">
      <alignment horizontal="left" vertical="center"/>
    </xf>
    <xf numFmtId="168" fontId="8" fillId="2" borderId="7" xfId="6" applyNumberFormat="1" applyFont="1" applyFill="1" applyBorder="1" applyAlignment="1">
      <alignment horizontal="center" vertical="center"/>
    </xf>
    <xf numFmtId="167" fontId="8" fillId="2" borderId="7" xfId="7" applyNumberFormat="1" applyFont="1" applyFill="1" applyBorder="1" applyAlignment="1">
      <alignment horizontal="center" vertical="center"/>
    </xf>
    <xf numFmtId="0" fontId="24" fillId="6" borderId="0" xfId="0" applyFont="1" applyFill="1" applyAlignment="1">
      <alignment horizontal="left" vertical="center" indent="1"/>
    </xf>
    <xf numFmtId="0" fontId="26" fillId="6" borderId="0" xfId="10" applyFont="1" applyFill="1"/>
    <xf numFmtId="0" fontId="26" fillId="0" borderId="0" xfId="10" applyFont="1"/>
    <xf numFmtId="17" fontId="27" fillId="5" borderId="1" xfId="11" applyNumberFormat="1" applyFont="1" applyFill="1" applyBorder="1" applyAlignment="1">
      <alignment horizontal="center" vertical="center" wrapText="1"/>
    </xf>
    <xf numFmtId="0" fontId="28" fillId="6" borderId="2" xfId="12" applyFont="1" applyFill="1" applyBorder="1" applyAlignment="1">
      <alignment horizontal="left" vertical="center"/>
    </xf>
    <xf numFmtId="0" fontId="28" fillId="6" borderId="4" xfId="12" applyFont="1" applyFill="1" applyBorder="1" applyAlignment="1">
      <alignment horizontal="left" vertical="center"/>
    </xf>
    <xf numFmtId="167" fontId="28" fillId="6" borderId="10" xfId="13" applyNumberFormat="1" applyFont="1" applyFill="1" applyBorder="1" applyAlignment="1">
      <alignment horizontal="center" vertical="center"/>
    </xf>
    <xf numFmtId="0" fontId="29" fillId="2" borderId="12" xfId="12" applyFont="1" applyFill="1" applyBorder="1"/>
    <xf numFmtId="0" fontId="29" fillId="2" borderId="13" xfId="12" applyFont="1" applyFill="1" applyBorder="1"/>
    <xf numFmtId="167" fontId="30" fillId="2" borderId="5" xfId="13" applyNumberFormat="1" applyFont="1" applyFill="1" applyBorder="1" applyAlignment="1">
      <alignment horizontal="center" vertical="center"/>
    </xf>
    <xf numFmtId="0" fontId="31" fillId="0" borderId="12" xfId="11" applyFont="1" applyBorder="1"/>
    <xf numFmtId="0" fontId="31" fillId="0" borderId="13" xfId="11" applyFont="1" applyBorder="1"/>
    <xf numFmtId="167" fontId="31" fillId="0" borderId="5" xfId="13" applyNumberFormat="1" applyFont="1" applyFill="1" applyBorder="1" applyAlignment="1">
      <alignment horizontal="center" vertical="center"/>
    </xf>
    <xf numFmtId="0" fontId="26" fillId="0" borderId="12" xfId="11" applyFont="1" applyBorder="1"/>
    <xf numFmtId="0" fontId="26" fillId="0" borderId="13" xfId="11" applyFont="1" applyBorder="1"/>
    <xf numFmtId="167" fontId="31" fillId="0" borderId="24" xfId="13" applyNumberFormat="1" applyFont="1" applyFill="1" applyBorder="1" applyAlignment="1">
      <alignment horizontal="center" vertical="center"/>
    </xf>
    <xf numFmtId="0" fontId="29" fillId="0" borderId="25" xfId="12" applyFont="1" applyBorder="1"/>
    <xf numFmtId="0" fontId="29" fillId="0" borderId="26" xfId="12" applyFont="1" applyBorder="1"/>
    <xf numFmtId="167" fontId="30" fillId="0" borderId="5" xfId="13" applyNumberFormat="1" applyFont="1" applyFill="1" applyBorder="1" applyAlignment="1">
      <alignment horizontal="center" vertical="center"/>
    </xf>
    <xf numFmtId="0" fontId="26" fillId="0" borderId="9" xfId="11" applyFont="1" applyBorder="1"/>
    <xf numFmtId="0" fontId="26" fillId="0" borderId="19" xfId="11" applyFont="1" applyBorder="1"/>
    <xf numFmtId="167" fontId="31" fillId="0" borderId="8" xfId="13" applyNumberFormat="1" applyFont="1" applyFill="1" applyBorder="1" applyAlignment="1">
      <alignment horizontal="center" vertical="center"/>
    </xf>
    <xf numFmtId="0" fontId="26" fillId="0" borderId="0" xfId="11" applyFont="1"/>
    <xf numFmtId="167" fontId="31" fillId="0" borderId="0" xfId="13" applyNumberFormat="1" applyFont="1" applyFill="1" applyBorder="1" applyAlignment="1">
      <alignment horizontal="center" vertical="center"/>
    </xf>
    <xf numFmtId="164" fontId="26" fillId="0" borderId="0" xfId="10" applyNumberFormat="1" applyFont="1"/>
    <xf numFmtId="0" fontId="26" fillId="0" borderId="0" xfId="10" applyFont="1" applyAlignment="1">
      <alignment horizontal="right"/>
    </xf>
    <xf numFmtId="0" fontId="27" fillId="0" borderId="0" xfId="10" applyFont="1"/>
    <xf numFmtId="3" fontId="26" fillId="0" borderId="0" xfId="10" applyNumberFormat="1" applyFont="1"/>
    <xf numFmtId="0" fontId="32" fillId="5" borderId="30" xfId="10" applyFont="1" applyFill="1" applyBorder="1" applyAlignment="1">
      <alignment horizontal="center" vertical="center"/>
    </xf>
    <xf numFmtId="0" fontId="26" fillId="2" borderId="31" xfId="10" applyFont="1" applyFill="1" applyBorder="1" applyAlignment="1">
      <alignment horizontal="center" vertical="center"/>
    </xf>
    <xf numFmtId="169" fontId="26" fillId="5" borderId="32" xfId="10" applyNumberFormat="1" applyFont="1" applyFill="1" applyBorder="1" applyAlignment="1">
      <alignment horizontal="center" vertical="center"/>
    </xf>
    <xf numFmtId="169" fontId="27" fillId="5" borderId="33" xfId="10" quotePrefix="1" applyNumberFormat="1" applyFont="1" applyFill="1" applyBorder="1" applyAlignment="1">
      <alignment horizontal="center" vertical="center"/>
    </xf>
    <xf numFmtId="169" fontId="32" fillId="5" borderId="34" xfId="10" applyNumberFormat="1" applyFont="1" applyFill="1" applyBorder="1" applyAlignment="1">
      <alignment horizontal="center"/>
    </xf>
    <xf numFmtId="170" fontId="26" fillId="0" borderId="11" xfId="10" applyNumberFormat="1" applyFont="1" applyBorder="1"/>
    <xf numFmtId="2" fontId="26" fillId="0" borderId="9" xfId="10" applyNumberFormat="1" applyFont="1" applyBorder="1"/>
    <xf numFmtId="2" fontId="26" fillId="0" borderId="35" xfId="10" applyNumberFormat="1" applyFont="1" applyBorder="1"/>
    <xf numFmtId="2" fontId="27" fillId="0" borderId="37" xfId="10" applyNumberFormat="1" applyFont="1" applyBorder="1"/>
    <xf numFmtId="2" fontId="27" fillId="0" borderId="30" xfId="10" applyNumberFormat="1" applyFont="1" applyBorder="1"/>
    <xf numFmtId="0" fontId="14" fillId="2" borderId="0" xfId="0" applyFont="1" applyFill="1" applyAlignment="1">
      <alignment horizontal="left" vertical="center" wrapText="1"/>
    </xf>
    <xf numFmtId="0" fontId="5" fillId="5" borderId="1" xfId="4" applyFont="1" applyFill="1" applyBorder="1" applyAlignment="1">
      <alignment horizontal="center" vertical="center" wrapText="1"/>
    </xf>
    <xf numFmtId="0" fontId="5" fillId="5" borderId="5" xfId="4" applyFont="1" applyFill="1" applyBorder="1" applyAlignment="1">
      <alignment horizontal="center" vertical="center" wrapText="1"/>
    </xf>
    <xf numFmtId="0" fontId="5" fillId="5" borderId="8" xfId="4" applyFont="1" applyFill="1" applyBorder="1" applyAlignment="1">
      <alignment horizontal="center" vertical="center" wrapText="1"/>
    </xf>
    <xf numFmtId="0" fontId="5" fillId="5" borderId="2" xfId="5" applyFont="1" applyFill="1" applyBorder="1" applyAlignment="1">
      <alignment horizontal="center" vertical="center"/>
    </xf>
    <xf numFmtId="0" fontId="5" fillId="5" borderId="3" xfId="5" applyFont="1" applyFill="1" applyBorder="1" applyAlignment="1">
      <alignment horizontal="center" vertical="center"/>
    </xf>
    <xf numFmtId="0" fontId="5" fillId="5" borderId="4" xfId="5" applyFont="1" applyFill="1" applyBorder="1" applyAlignment="1">
      <alignment horizontal="center" vertical="center"/>
    </xf>
    <xf numFmtId="0" fontId="7" fillId="5" borderId="6" xfId="4" applyFont="1" applyFill="1" applyBorder="1" applyAlignment="1">
      <alignment horizontal="center" vertical="center" wrapText="1"/>
    </xf>
    <xf numFmtId="0" fontId="7" fillId="5" borderId="9" xfId="4" applyFont="1" applyFill="1" applyBorder="1" applyAlignment="1">
      <alignment horizontal="center" vertical="center" wrapText="1"/>
    </xf>
    <xf numFmtId="0" fontId="7" fillId="5" borderId="2" xfId="4" applyFont="1" applyFill="1" applyBorder="1" applyAlignment="1">
      <alignment horizontal="center" vertical="center" wrapText="1"/>
    </xf>
    <xf numFmtId="0" fontId="7" fillId="5" borderId="4" xfId="4" applyFont="1" applyFill="1" applyBorder="1" applyAlignment="1">
      <alignment horizontal="center" vertical="center" wrapText="1"/>
    </xf>
    <xf numFmtId="0" fontId="7" fillId="5" borderId="1" xfId="4" applyFont="1" applyFill="1" applyBorder="1" applyAlignment="1">
      <alignment horizontal="center" vertical="center" wrapText="1"/>
    </xf>
    <xf numFmtId="0" fontId="7" fillId="5" borderId="8" xfId="4" applyFont="1" applyFill="1" applyBorder="1" applyAlignment="1">
      <alignment horizontal="center" vertical="center" wrapText="1"/>
    </xf>
    <xf numFmtId="0" fontId="7" fillId="5" borderId="7" xfId="4" applyFont="1" applyFill="1" applyBorder="1" applyAlignment="1">
      <alignment horizontal="center" vertical="center" wrapText="1"/>
    </xf>
    <xf numFmtId="0" fontId="7" fillId="5" borderId="11" xfId="4" applyFont="1" applyFill="1" applyBorder="1" applyAlignment="1">
      <alignment horizontal="center" vertical="center" wrapText="1"/>
    </xf>
    <xf numFmtId="0" fontId="6" fillId="5" borderId="4" xfId="4" applyFont="1" applyFill="1" applyBorder="1" applyAlignment="1">
      <alignment horizontal="center" vertical="center" wrapText="1"/>
    </xf>
    <xf numFmtId="0" fontId="15" fillId="2" borderId="0" xfId="9" applyFont="1" applyFill="1" applyAlignment="1">
      <alignment horizontal="center" vertical="center"/>
    </xf>
    <xf numFmtId="0" fontId="27" fillId="5" borderId="27" xfId="10" applyFont="1" applyFill="1" applyBorder="1" applyAlignment="1">
      <alignment horizontal="center" vertical="center"/>
    </xf>
    <xf numFmtId="0" fontId="27" fillId="5" borderId="28" xfId="10" applyFont="1" applyFill="1" applyBorder="1" applyAlignment="1">
      <alignment horizontal="center" vertical="center"/>
    </xf>
    <xf numFmtId="0" fontId="27" fillId="5" borderId="29" xfId="10" applyFont="1" applyFill="1" applyBorder="1" applyAlignment="1">
      <alignment horizontal="center" vertical="center"/>
    </xf>
    <xf numFmtId="0" fontId="27" fillId="5" borderId="36" xfId="10" applyFont="1" applyFill="1" applyBorder="1" applyAlignment="1">
      <alignment horizontal="center"/>
    </xf>
    <xf numFmtId="0" fontId="27" fillId="5" borderId="37" xfId="10" applyFont="1" applyFill="1" applyBorder="1" applyAlignment="1">
      <alignment horizontal="center"/>
    </xf>
  </cellXfs>
  <cellStyles count="14">
    <cellStyle name="Milliers" xfId="1" builtinId="3"/>
    <cellStyle name="Milliers 3 19 2 2" xfId="6" xr:uid="{0BD5FA47-5A83-4D67-9E7E-5B34EA17E343}"/>
    <cellStyle name="Normal" xfId="0" builtinId="0"/>
    <cellStyle name="Normal 11 19 3 2" xfId="5" xr:uid="{DFAEA47B-C866-40CD-8397-2618521C9F16}"/>
    <cellStyle name="Normal 11 26 28 2" xfId="4" xr:uid="{F50601DC-6A73-476B-BAC5-7755FD6CEFF1}"/>
    <cellStyle name="Normal 11 26 68" xfId="12" xr:uid="{841ED9E2-A870-4E95-9BCB-D8D08BD96992}"/>
    <cellStyle name="Normal 11 91" xfId="11" xr:uid="{BA07BF0D-C7F1-46CC-886A-366E1A16FE7F}"/>
    <cellStyle name="Normal 12 10 4" xfId="10" xr:uid="{21250CB4-5CD2-44A0-8CD2-32C86545E7BC}"/>
    <cellStyle name="Normal 2" xfId="9" xr:uid="{DA604B6D-DC3A-4AB3-B120-E614B315441F}"/>
    <cellStyle name="Normal 3" xfId="3" xr:uid="{8CD5CB09-7907-4241-9072-09BE22288ED6}"/>
    <cellStyle name="Pourcentage" xfId="2" builtinId="5"/>
    <cellStyle name="Pourcentage 2" xfId="13" xr:uid="{8705C6CD-777E-48A1-A831-B50D56AF95D7}"/>
    <cellStyle name="Pourcentage 4 19 2 2 2" xfId="7" xr:uid="{FACCABD1-3C91-4C6E-B77C-8CE529E70F83}"/>
    <cellStyle name="Pourcentage 4 19 3 2" xfId="8" xr:uid="{10A4EED9-47FC-4000-83A0-7AD56C62716E}"/>
  </cellStyles>
  <dxfs count="50">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SOINS DE VILLE </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94.56792066422274</c:v>
              </c:pt>
              <c:pt idx="1">
                <c:v>94.277784455309003</c:v>
              </c:pt>
              <c:pt idx="2">
                <c:v>92.645648497569212</c:v>
              </c:pt>
              <c:pt idx="3">
                <c:v>95.957872582274533</c:v>
              </c:pt>
              <c:pt idx="4">
                <c:v>94.701163389650915</c:v>
              </c:pt>
              <c:pt idx="5">
                <c:v>93.214051752478227</c:v>
              </c:pt>
              <c:pt idx="6">
                <c:v>93.668001073826474</c:v>
              </c:pt>
              <c:pt idx="7">
                <c:v>93.937197310567328</c:v>
              </c:pt>
              <c:pt idx="8">
                <c:v>93.632339198527731</c:v>
              </c:pt>
              <c:pt idx="9">
                <c:v>94.005795830829143</c:v>
              </c:pt>
              <c:pt idx="10">
                <c:v>93.412709045704688</c:v>
              </c:pt>
              <c:pt idx="11">
                <c:v>94.07355007808718</c:v>
              </c:pt>
              <c:pt idx="12">
                <c:v>89.588544830171131</c:v>
              </c:pt>
              <c:pt idx="13">
                <c:v>74.104124403098936</c:v>
              </c:pt>
              <c:pt idx="14">
                <c:v>84.3157380927899</c:v>
              </c:pt>
              <c:pt idx="15">
                <c:v>92.014592773983068</c:v>
              </c:pt>
              <c:pt idx="16">
                <c:v>92.110184500125698</c:v>
              </c:pt>
              <c:pt idx="17">
                <c:v>93.771984564178823</c:v>
              </c:pt>
              <c:pt idx="18">
                <c:v>93.838929394486058</c:v>
              </c:pt>
              <c:pt idx="19">
                <c:v>94.610306702554965</c:v>
              </c:pt>
              <c:pt idx="20">
                <c:v>97.977687835857139</c:v>
              </c:pt>
              <c:pt idx="21">
                <c:v>95.377003925241922</c:v>
              </c:pt>
              <c:pt idx="22">
                <c:v>95.967639121229411</c:v>
              </c:pt>
              <c:pt idx="23">
                <c:v>96.262264495377536</c:v>
              </c:pt>
              <c:pt idx="24">
                <c:v>95.165222770503561</c:v>
              </c:pt>
              <c:pt idx="25">
                <c:v>97.104405699708281</c:v>
              </c:pt>
              <c:pt idx="26">
                <c:v>95.942192822367161</c:v>
              </c:pt>
              <c:pt idx="27">
                <c:v>94.543385585062353</c:v>
              </c:pt>
              <c:pt idx="28">
                <c:v>94.491554844268251</c:v>
              </c:pt>
              <c:pt idx="29">
                <c:v>94.043043714243396</c:v>
              </c:pt>
              <c:pt idx="30">
                <c:v>94.665410314835441</c:v>
              </c:pt>
              <c:pt idx="31">
                <c:v>94.909393187702079</c:v>
              </c:pt>
              <c:pt idx="32">
                <c:v>94.12875699793301</c:v>
              </c:pt>
              <c:pt idx="33">
                <c:v>94.79945001376403</c:v>
              </c:pt>
              <c:pt idx="34">
                <c:v>96.982166359088723</c:v>
              </c:pt>
              <c:pt idx="35">
                <c:v>96.033669590103514</c:v>
              </c:pt>
              <c:pt idx="36">
                <c:v>94.699139856240762</c:v>
              </c:pt>
              <c:pt idx="37">
                <c:v>93.635154958109865</c:v>
              </c:pt>
              <c:pt idx="38">
                <c:v>95.203943972010052</c:v>
              </c:pt>
              <c:pt idx="39">
                <c:v>94.647101981971247</c:v>
              </c:pt>
              <c:pt idx="40">
                <c:v>94.90772393649803</c:v>
              </c:pt>
              <c:pt idx="41">
                <c:v>94.762704167531254</c:v>
              </c:pt>
              <c:pt idx="42">
                <c:v>93.98209188630274</c:v>
              </c:pt>
              <c:pt idx="43">
                <c:v>94.403964596038094</c:v>
              </c:pt>
              <c:pt idx="44">
                <c:v>93.913778407106463</c:v>
              </c:pt>
              <c:pt idx="45">
                <c:v>94.276480530951574</c:v>
              </c:pt>
              <c:pt idx="46">
                <c:v>94.175420680855211</c:v>
              </c:pt>
              <c:pt idx="47">
                <c:v>93.282572534712756</c:v>
              </c:pt>
              <c:pt idx="48">
                <c:v>93.785810350624828</c:v>
              </c:pt>
            </c:numLit>
          </c:val>
          <c:smooth val="0"/>
          <c:extLst>
            <c:ext xmlns:c16="http://schemas.microsoft.com/office/drawing/2014/chart" uri="{C3380CC4-5D6E-409C-BE32-E72D297353CC}">
              <c16:uniqueId val="{00000001-DC79-4DFA-A379-DDB6E1FE1FC0}"/>
            </c:ext>
          </c:extLst>
        </c:ser>
        <c:ser>
          <c:idx val="0"/>
          <c:order val="1"/>
          <c:tx>
            <c:v>HORS COVID</c:v>
          </c:tx>
          <c:spPr>
            <a:ln w="12700">
              <a:solidFill>
                <a:srgbClr val="FF00FF"/>
              </a:solidFill>
              <a:prstDash val="solid"/>
            </a:ln>
          </c:spPr>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94.819895477076244</c:v>
              </c:pt>
              <c:pt idx="1">
                <c:v>94.604626450608706</c:v>
              </c:pt>
              <c:pt idx="2">
                <c:v>93.430612954306071</c:v>
              </c:pt>
              <c:pt idx="3">
                <c:v>96.028570868300704</c:v>
              </c:pt>
              <c:pt idx="4">
                <c:v>94.364722656039419</c:v>
              </c:pt>
              <c:pt idx="5">
                <c:v>93.239427061367849</c:v>
              </c:pt>
              <c:pt idx="6">
                <c:v>93.786999086363593</c:v>
              </c:pt>
              <c:pt idx="7">
                <c:v>93.769609780082035</c:v>
              </c:pt>
              <c:pt idx="8">
                <c:v>93.119668635770907</c:v>
              </c:pt>
              <c:pt idx="9">
                <c:v>94.149594282583749</c:v>
              </c:pt>
              <c:pt idx="10">
                <c:v>93.574466786010362</c:v>
              </c:pt>
              <c:pt idx="11">
                <c:v>93.627175111718742</c:v>
              </c:pt>
              <c:pt idx="12">
                <c:v>89.737710919440886</c:v>
              </c:pt>
              <c:pt idx="13">
                <c:v>73.187844766897669</c:v>
              </c:pt>
              <c:pt idx="14">
                <c:v>83.629542716358785</c:v>
              </c:pt>
              <c:pt idx="15">
                <c:v>90.458932786667518</c:v>
              </c:pt>
              <c:pt idx="16">
                <c:v>90.749976308392363</c:v>
              </c:pt>
              <c:pt idx="17">
                <c:v>92.636551656805565</c:v>
              </c:pt>
              <c:pt idx="18">
                <c:v>92.524230952554248</c:v>
              </c:pt>
              <c:pt idx="19">
                <c:v>92.238973877314564</c:v>
              </c:pt>
              <c:pt idx="20">
                <c:v>94.243877489634627</c:v>
              </c:pt>
              <c:pt idx="21">
                <c:v>92.833472784705165</c:v>
              </c:pt>
              <c:pt idx="22">
                <c:v>92.926219057713894</c:v>
              </c:pt>
              <c:pt idx="23">
                <c:v>93.013451608412041</c:v>
              </c:pt>
              <c:pt idx="24">
                <c:v>91.842752218743613</c:v>
              </c:pt>
              <c:pt idx="25">
                <c:v>93.945456475432991</c:v>
              </c:pt>
              <c:pt idx="26">
                <c:v>93.957423027930702</c:v>
              </c:pt>
              <c:pt idx="27">
                <c:v>92.792983322819893</c:v>
              </c:pt>
              <c:pt idx="28">
                <c:v>92.290617106449304</c:v>
              </c:pt>
              <c:pt idx="29">
                <c:v>91.386059502536469</c:v>
              </c:pt>
              <c:pt idx="30">
                <c:v>92.409221921925678</c:v>
              </c:pt>
              <c:pt idx="31">
                <c:v>93.354242661739804</c:v>
              </c:pt>
              <c:pt idx="32">
                <c:v>92.133284397567479</c:v>
              </c:pt>
              <c:pt idx="33">
                <c:v>91.971381841866389</c:v>
              </c:pt>
              <c:pt idx="34">
                <c:v>91.512375634835593</c:v>
              </c:pt>
              <c:pt idx="35">
                <c:v>92.231583765657561</c:v>
              </c:pt>
              <c:pt idx="36">
                <c:v>92.31687879095135</c:v>
              </c:pt>
              <c:pt idx="37">
                <c:v>91.657574910159084</c:v>
              </c:pt>
              <c:pt idx="38">
                <c:v>93.850097409219813</c:v>
              </c:pt>
              <c:pt idx="39">
                <c:v>93.437382993114454</c:v>
              </c:pt>
              <c:pt idx="40">
                <c:v>93.442506737875235</c:v>
              </c:pt>
              <c:pt idx="41">
                <c:v>93.564018378789555</c:v>
              </c:pt>
              <c:pt idx="42">
                <c:v>93.176227330098229</c:v>
              </c:pt>
              <c:pt idx="43">
                <c:v>93.163156479723838</c:v>
              </c:pt>
              <c:pt idx="44">
                <c:v>93.056775776295751</c:v>
              </c:pt>
              <c:pt idx="45">
                <c:v>93.057114496881923</c:v>
              </c:pt>
              <c:pt idx="46">
                <c:v>93.505356425032929</c:v>
              </c:pt>
              <c:pt idx="47">
                <c:v>92.839776805102289</c:v>
              </c:pt>
              <c:pt idx="48">
                <c:v>93.507518512241276</c:v>
              </c:pt>
            </c:numLit>
          </c:val>
          <c:smooth val="0"/>
          <c:extLst>
            <c:ext xmlns:c16="http://schemas.microsoft.com/office/drawing/2014/chart" uri="{C3380CC4-5D6E-409C-BE32-E72D297353CC}">
              <c16:uniqueId val="{00000002-DC79-4DFA-A379-DDB6E1FE1FC0}"/>
            </c:ext>
          </c:extLst>
        </c:ser>
        <c:dLbls>
          <c:showLegendKey val="0"/>
          <c:showVal val="0"/>
          <c:showCatName val="0"/>
          <c:showSerName val="0"/>
          <c:showPercent val="0"/>
          <c:showBubbleSize val="0"/>
        </c:dLbls>
        <c:marker val="1"/>
        <c:smooth val="0"/>
        <c:axId val="479857256"/>
        <c:axId val="479857648"/>
      </c:lineChart>
      <c:dateAx>
        <c:axId val="47985725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57648"/>
        <c:crosses val="autoZero"/>
        <c:auto val="0"/>
        <c:lblOffset val="100"/>
        <c:baseTimeUnit val="months"/>
        <c:majorUnit val="6"/>
        <c:majorTimeUnit val="months"/>
        <c:minorUnit val="1"/>
        <c:minorTimeUnit val="months"/>
      </c:dateAx>
      <c:valAx>
        <c:axId val="479857648"/>
        <c:scaling>
          <c:orientation val="minMax"/>
          <c:max val="115"/>
          <c:min val="6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57256"/>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8.0283611111111111E-2"/>
          <c:y val="0.90686717808342632"/>
          <c:w val="0.78024277777777773"/>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Laboratoires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93.799723597627391</c:v>
              </c:pt>
              <c:pt idx="1">
                <c:v>94.433485552286342</c:v>
              </c:pt>
              <c:pt idx="2">
                <c:v>92.6813418476994</c:v>
              </c:pt>
              <c:pt idx="3">
                <c:v>97.074525749649681</c:v>
              </c:pt>
              <c:pt idx="4">
                <c:v>96.345409315387698</c:v>
              </c:pt>
              <c:pt idx="5">
                <c:v>92.997348051678003</c:v>
              </c:pt>
              <c:pt idx="6">
                <c:v>93.089581059916824</c:v>
              </c:pt>
              <c:pt idx="7">
                <c:v>93.109801669925901</c:v>
              </c:pt>
              <c:pt idx="8">
                <c:v>97.456293803097779</c:v>
              </c:pt>
              <c:pt idx="9">
                <c:v>94.166746477083848</c:v>
              </c:pt>
              <c:pt idx="10">
                <c:v>93.207828393793676</c:v>
              </c:pt>
              <c:pt idx="11">
                <c:v>95.26361699061512</c:v>
              </c:pt>
              <c:pt idx="12">
                <c:v>82.084063706994954</c:v>
              </c:pt>
              <c:pt idx="13">
                <c:v>60.709184865611185</c:v>
              </c:pt>
              <c:pt idx="14">
                <c:v>88.269302312634608</c:v>
              </c:pt>
              <c:pt idx="15">
                <c:v>109.65249833421116</c:v>
              </c:pt>
              <c:pt idx="16">
                <c:v>110.57033109917802</c:v>
              </c:pt>
              <c:pt idx="17">
                <c:v>118.83506658782976</c:v>
              </c:pt>
              <c:pt idx="18">
                <c:v>132.137933460504</c:v>
              </c:pt>
              <c:pt idx="19">
                <c:v>149.20902844441511</c:v>
              </c:pt>
              <c:pt idx="20">
                <c:v>189.44526244530303</c:v>
              </c:pt>
              <c:pt idx="21">
                <c:v>155.74162103832285</c:v>
              </c:pt>
              <c:pt idx="22">
                <c:v>152.68023010347639</c:v>
              </c:pt>
              <c:pt idx="23">
                <c:v>155.04591284727815</c:v>
              </c:pt>
              <c:pt idx="24">
                <c:v>152.92541279591822</c:v>
              </c:pt>
              <c:pt idx="25">
                <c:v>155.75345299133326</c:v>
              </c:pt>
              <c:pt idx="26">
                <c:v>144.42835215295619</c:v>
              </c:pt>
              <c:pt idx="27">
                <c:v>132.69694789366037</c:v>
              </c:pt>
              <c:pt idx="28">
                <c:v>127.9766618073831</c:v>
              </c:pt>
              <c:pt idx="29">
                <c:v>143.35907836330125</c:v>
              </c:pt>
              <c:pt idx="30">
                <c:v>127.75957440346536</c:v>
              </c:pt>
              <c:pt idx="31">
                <c:v>120.73474027756441</c:v>
              </c:pt>
              <c:pt idx="32">
                <c:v>121.86047568182892</c:v>
              </c:pt>
              <c:pt idx="33">
                <c:v>134.00658308062171</c:v>
              </c:pt>
              <c:pt idx="34">
                <c:v>151.00371200805455</c:v>
              </c:pt>
              <c:pt idx="35">
                <c:v>140.73387797887912</c:v>
              </c:pt>
              <c:pt idx="36">
                <c:v>125.95881977228238</c:v>
              </c:pt>
              <c:pt idx="37">
                <c:v>123.32462531296284</c:v>
              </c:pt>
              <c:pt idx="38">
                <c:v>119.01693453250925</c:v>
              </c:pt>
              <c:pt idx="39">
                <c:v>116.149749627551</c:v>
              </c:pt>
              <c:pt idx="40">
                <c:v>122.77943816758975</c:v>
              </c:pt>
              <c:pt idx="41">
                <c:v>113.91827296529999</c:v>
              </c:pt>
              <c:pt idx="42">
                <c:v>104.87992189293062</c:v>
              </c:pt>
              <c:pt idx="43">
                <c:v>107.24843618104474</c:v>
              </c:pt>
              <c:pt idx="44">
                <c:v>100.93526723559538</c:v>
              </c:pt>
              <c:pt idx="45">
                <c:v>99.237327739124154</c:v>
              </c:pt>
              <c:pt idx="46">
                <c:v>94.131929843524944</c:v>
              </c:pt>
              <c:pt idx="47">
                <c:v>90.926078291253603</c:v>
              </c:pt>
              <c:pt idx="48">
                <c:v>89.521754390358126</c:v>
              </c:pt>
            </c:numLit>
          </c:val>
          <c:smooth val="0"/>
          <c:extLst>
            <c:ext xmlns:c16="http://schemas.microsoft.com/office/drawing/2014/chart" uri="{C3380CC4-5D6E-409C-BE32-E72D297353CC}">
              <c16:uniqueId val="{00000001-C17E-4FC1-8E22-562D921F88A8}"/>
            </c:ext>
          </c:extLst>
        </c:ser>
        <c:ser>
          <c:idx val="0"/>
          <c:order val="1"/>
          <c:tx>
            <c:v>"HORS COVID"</c:v>
          </c:tx>
          <c:spPr>
            <a:ln w="12700">
              <a:solidFill>
                <a:srgbClr val="FF00FF"/>
              </a:solidFill>
              <a:prstDash val="solid"/>
            </a:ln>
          </c:spPr>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94.843181134536465</c:v>
              </c:pt>
              <c:pt idx="1">
                <c:v>97.159424693308665</c:v>
              </c:pt>
              <c:pt idx="2">
                <c:v>92.664757572689965</c:v>
              </c:pt>
              <c:pt idx="3">
                <c:v>94.738312447014806</c:v>
              </c:pt>
              <c:pt idx="4">
                <c:v>93.732030264786388</c:v>
              </c:pt>
              <c:pt idx="5">
                <c:v>93.077630078672499</c:v>
              </c:pt>
              <c:pt idx="6">
                <c:v>93.306936027785042</c:v>
              </c:pt>
              <c:pt idx="7">
                <c:v>92.662616622543709</c:v>
              </c:pt>
              <c:pt idx="8">
                <c:v>95.816465074155616</c:v>
              </c:pt>
              <c:pt idx="9">
                <c:v>95.167976914568968</c:v>
              </c:pt>
              <c:pt idx="10">
                <c:v>95.860468542641101</c:v>
              </c:pt>
              <c:pt idx="11">
                <c:v>93.798799974263019</c:v>
              </c:pt>
              <c:pt idx="12">
                <c:v>81.223465292414645</c:v>
              </c:pt>
              <c:pt idx="13">
                <c:v>60.230024392462546</c:v>
              </c:pt>
              <c:pt idx="14">
                <c:v>80.635694630128199</c:v>
              </c:pt>
              <c:pt idx="15">
                <c:v>95.930718219093691</c:v>
              </c:pt>
              <c:pt idx="16">
                <c:v>93.090698503120109</c:v>
              </c:pt>
              <c:pt idx="17">
                <c:v>90.801442458555556</c:v>
              </c:pt>
              <c:pt idx="18">
                <c:v>86.827423086838351</c:v>
              </c:pt>
              <c:pt idx="19">
                <c:v>90.534573077032903</c:v>
              </c:pt>
              <c:pt idx="20">
                <c:v>92.45990167424732</c:v>
              </c:pt>
              <c:pt idx="21">
                <c:v>92.967301873535632</c:v>
              </c:pt>
              <c:pt idx="22">
                <c:v>90.053979207528755</c:v>
              </c:pt>
              <c:pt idx="23">
                <c:v>91.185224846425257</c:v>
              </c:pt>
              <c:pt idx="24">
                <c:v>86.423821832396257</c:v>
              </c:pt>
              <c:pt idx="25">
                <c:v>87.703417910866136</c:v>
              </c:pt>
              <c:pt idx="26">
                <c:v>86.602174129106373</c:v>
              </c:pt>
              <c:pt idx="27">
                <c:v>86.644392897142566</c:v>
              </c:pt>
              <c:pt idx="28">
                <c:v>86.357747768811876</c:v>
              </c:pt>
              <c:pt idx="29">
                <c:v>86.002281546007708</c:v>
              </c:pt>
              <c:pt idx="30">
                <c:v>88.441637859348376</c:v>
              </c:pt>
              <c:pt idx="31">
                <c:v>92.339874229760028</c:v>
              </c:pt>
              <c:pt idx="32">
                <c:v>87.999808405004941</c:v>
              </c:pt>
              <c:pt idx="33">
                <c:v>84.35380464158581</c:v>
              </c:pt>
              <c:pt idx="34">
                <c:v>74.813526057295448</c:v>
              </c:pt>
              <c:pt idx="35">
                <c:v>82.099548924340453</c:v>
              </c:pt>
              <c:pt idx="36">
                <c:v>83.331318445230622</c:v>
              </c:pt>
              <c:pt idx="37">
                <c:v>81.682101029281455</c:v>
              </c:pt>
              <c:pt idx="38">
                <c:v>87.103015663454713</c:v>
              </c:pt>
              <c:pt idx="39">
                <c:v>86.016927019231971</c:v>
              </c:pt>
              <c:pt idx="40">
                <c:v>85.907954082223156</c:v>
              </c:pt>
              <c:pt idx="41">
                <c:v>90.10912651006538</c:v>
              </c:pt>
              <c:pt idx="42">
                <c:v>87.496551814493287</c:v>
              </c:pt>
              <c:pt idx="43">
                <c:v>86.402920048767172</c:v>
              </c:pt>
              <c:pt idx="44">
                <c:v>84.417576499898658</c:v>
              </c:pt>
              <c:pt idx="45">
                <c:v>86.32834689343133</c:v>
              </c:pt>
              <c:pt idx="46">
                <c:v>87.046769619430961</c:v>
              </c:pt>
              <c:pt idx="47">
                <c:v>85.727713475809296</c:v>
              </c:pt>
              <c:pt idx="48">
                <c:v>85.256472363958764</c:v>
              </c:pt>
            </c:numLit>
          </c:val>
          <c:smooth val="0"/>
          <c:extLst>
            <c:ext xmlns:c16="http://schemas.microsoft.com/office/drawing/2014/chart" uri="{C3380CC4-5D6E-409C-BE32-E72D297353CC}">
              <c16:uniqueId val="{00000002-C17E-4FC1-8E22-562D921F88A8}"/>
            </c:ext>
          </c:extLst>
        </c:ser>
        <c:dLbls>
          <c:showLegendKey val="0"/>
          <c:showVal val="0"/>
          <c:showCatName val="0"/>
          <c:showSerName val="0"/>
          <c:showPercent val="0"/>
          <c:showBubbleSize val="0"/>
        </c:dLbls>
        <c:marker val="1"/>
        <c:smooth val="0"/>
        <c:axId val="479869800"/>
        <c:axId val="479867448"/>
      </c:lineChart>
      <c:dateAx>
        <c:axId val="47986980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7448"/>
        <c:crosses val="autoZero"/>
        <c:auto val="0"/>
        <c:lblOffset val="100"/>
        <c:baseTimeUnit val="months"/>
        <c:majorUnit val="6"/>
        <c:majorTimeUnit val="months"/>
        <c:minorUnit val="1"/>
        <c:minorTimeUnit val="months"/>
      </c:dateAx>
      <c:valAx>
        <c:axId val="479867448"/>
        <c:scaling>
          <c:orientation val="minMax"/>
          <c:min val="5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9800"/>
        <c:crossesAt val="41061"/>
        <c:crossBetween val="midCat"/>
        <c:majorUnit val="30"/>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Laboratoires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86.975447449078501</c:v>
              </c:pt>
              <c:pt idx="1">
                <c:v>87.49825078796438</c:v>
              </c:pt>
              <c:pt idx="2">
                <c:v>86.074059808668991</c:v>
              </c:pt>
              <c:pt idx="3">
                <c:v>88.574086267732895</c:v>
              </c:pt>
              <c:pt idx="4">
                <c:v>89.067989299150113</c:v>
              </c:pt>
              <c:pt idx="5">
                <c:v>85.706831020606899</c:v>
              </c:pt>
              <c:pt idx="6">
                <c:v>85.035561302296941</c:v>
              </c:pt>
              <c:pt idx="7">
                <c:v>85.935455765393925</c:v>
              </c:pt>
              <c:pt idx="8">
                <c:v>89.336779167789516</c:v>
              </c:pt>
              <c:pt idx="9">
                <c:v>86.412389195332267</c:v>
              </c:pt>
              <c:pt idx="10">
                <c:v>86.43268755292371</c:v>
              </c:pt>
              <c:pt idx="11">
                <c:v>87.311597331346817</c:v>
              </c:pt>
              <c:pt idx="12">
                <c:v>74.715829654012239</c:v>
              </c:pt>
              <c:pt idx="13">
                <c:v>57.119100951234458</c:v>
              </c:pt>
              <c:pt idx="14">
                <c:v>81.880514487865327</c:v>
              </c:pt>
              <c:pt idx="15">
                <c:v>95.566183523885002</c:v>
              </c:pt>
              <c:pt idx="16">
                <c:v>94.568063437925488</c:v>
              </c:pt>
              <c:pt idx="17">
                <c:v>96.139221456810404</c:v>
              </c:pt>
              <c:pt idx="18">
                <c:v>102.4122591276182</c:v>
              </c:pt>
              <c:pt idx="19">
                <c:v>119.26228905463489</c:v>
              </c:pt>
              <c:pt idx="20">
                <c:v>151.48055314385826</c:v>
              </c:pt>
              <c:pt idx="21">
                <c:v>128.56416268754415</c:v>
              </c:pt>
              <c:pt idx="22">
                <c:v>127.8175593701131</c:v>
              </c:pt>
              <c:pt idx="23">
                <c:v>127.80287965142425</c:v>
              </c:pt>
              <c:pt idx="24">
                <c:v>119.82778280632064</c:v>
              </c:pt>
              <c:pt idx="25">
                <c:v>120.76424686454783</c:v>
              </c:pt>
              <c:pt idx="26">
                <c:v>108.91548621414888</c:v>
              </c:pt>
              <c:pt idx="27">
                <c:v>100.39262392872172</c:v>
              </c:pt>
              <c:pt idx="28">
                <c:v>100.67488220478909</c:v>
              </c:pt>
              <c:pt idx="29">
                <c:v>102.84852073952069</c:v>
              </c:pt>
              <c:pt idx="30">
                <c:v>100.44927035835407</c:v>
              </c:pt>
              <c:pt idx="31">
                <c:v>95.91977845372746</c:v>
              </c:pt>
              <c:pt idx="32">
                <c:v>98.210655404233776</c:v>
              </c:pt>
              <c:pt idx="33">
                <c:v>101.12703344149638</c:v>
              </c:pt>
              <c:pt idx="34">
                <c:v>113.80379752564941</c:v>
              </c:pt>
              <c:pt idx="35">
                <c:v>107.07961835420889</c:v>
              </c:pt>
              <c:pt idx="36">
                <c:v>98.204268881532258</c:v>
              </c:pt>
              <c:pt idx="37">
                <c:v>96.011283936492276</c:v>
              </c:pt>
              <c:pt idx="38">
                <c:v>94.723223100056359</c:v>
              </c:pt>
              <c:pt idx="39">
                <c:v>92.064577974075505</c:v>
              </c:pt>
              <c:pt idx="40">
                <c:v>96.031781730218711</c:v>
              </c:pt>
              <c:pt idx="41">
                <c:v>89.978723499596953</c:v>
              </c:pt>
              <c:pt idx="42">
                <c:v>85.792441118461653</c:v>
              </c:pt>
              <c:pt idx="43">
                <c:v>87.747966828474944</c:v>
              </c:pt>
              <c:pt idx="44">
                <c:v>82.165301035058278</c:v>
              </c:pt>
              <c:pt idx="45">
                <c:v>82.837500098639254</c:v>
              </c:pt>
              <c:pt idx="46">
                <c:v>79.279552644847016</c:v>
              </c:pt>
              <c:pt idx="47">
                <c:v>75.792694268291498</c:v>
              </c:pt>
              <c:pt idx="48">
                <c:v>74.564616886477481</c:v>
              </c:pt>
            </c:numLit>
          </c:val>
          <c:smooth val="0"/>
          <c:extLst>
            <c:ext xmlns:c16="http://schemas.microsoft.com/office/drawing/2014/chart" uri="{C3380CC4-5D6E-409C-BE32-E72D297353CC}">
              <c16:uniqueId val="{00000001-6CD0-4321-B6E2-CF164497B9CE}"/>
            </c:ext>
          </c:extLst>
        </c:ser>
        <c:ser>
          <c:idx val="0"/>
          <c:order val="1"/>
          <c:tx>
            <c:v>"HORS COVID"</c:v>
          </c:tx>
          <c:spPr>
            <a:ln w="12700">
              <a:solidFill>
                <a:srgbClr val="FF00FF"/>
              </a:solidFill>
              <a:prstDash val="solid"/>
            </a:ln>
          </c:spPr>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87.983147966591417</c:v>
              </c:pt>
              <c:pt idx="1">
                <c:v>90.796835602287288</c:v>
              </c:pt>
              <c:pt idx="2">
                <c:v>85.864369906025615</c:v>
              </c:pt>
              <c:pt idx="3">
                <c:v>87.855566211172018</c:v>
              </c:pt>
              <c:pt idx="4">
                <c:v>86.856049134038017</c:v>
              </c:pt>
              <c:pt idx="5">
                <c:v>86.130185779921291</c:v>
              </c:pt>
              <c:pt idx="6">
                <c:v>85.523413460653913</c:v>
              </c:pt>
              <c:pt idx="7">
                <c:v>84.72078309240537</c:v>
              </c:pt>
              <c:pt idx="8">
                <c:v>86.67658882257814</c:v>
              </c:pt>
              <c:pt idx="9">
                <c:v>86.129046166093545</c:v>
              </c:pt>
              <c:pt idx="10">
                <c:v>87.418376806863918</c:v>
              </c:pt>
              <c:pt idx="11">
                <c:v>84.931869074763782</c:v>
              </c:pt>
              <c:pt idx="12">
                <c:v>75.09215324912941</c:v>
              </c:pt>
              <c:pt idx="13">
                <c:v>57.401902207146009</c:v>
              </c:pt>
              <c:pt idx="14">
                <c:v>75.840087573170763</c:v>
              </c:pt>
              <c:pt idx="15">
                <c:v>86.885355621025766</c:v>
              </c:pt>
              <c:pt idx="16">
                <c:v>83.606537604172644</c:v>
              </c:pt>
              <c:pt idx="17">
                <c:v>82.21279718181404</c:v>
              </c:pt>
              <c:pt idx="18">
                <c:v>77.382906370613313</c:v>
              </c:pt>
              <c:pt idx="19">
                <c:v>81.162602396678835</c:v>
              </c:pt>
              <c:pt idx="20">
                <c:v>81.681977334857635</c:v>
              </c:pt>
              <c:pt idx="21">
                <c:v>81.97316375908207</c:v>
              </c:pt>
              <c:pt idx="22">
                <c:v>79.866876105633153</c:v>
              </c:pt>
              <c:pt idx="23">
                <c:v>80.288347428104629</c:v>
              </c:pt>
              <c:pt idx="24">
                <c:v>76.628453782684986</c:v>
              </c:pt>
              <c:pt idx="25">
                <c:v>76.482691494859139</c:v>
              </c:pt>
              <c:pt idx="26">
                <c:v>75.63557330997692</c:v>
              </c:pt>
              <c:pt idx="27">
                <c:v>74.815324176769877</c:v>
              </c:pt>
              <c:pt idx="28">
                <c:v>75.42891824472099</c:v>
              </c:pt>
              <c:pt idx="29">
                <c:v>74.533549833630573</c:v>
              </c:pt>
              <c:pt idx="30">
                <c:v>76.721815982518976</c:v>
              </c:pt>
              <c:pt idx="31">
                <c:v>78.990985790243741</c:v>
              </c:pt>
              <c:pt idx="32">
                <c:v>76.4247799761892</c:v>
              </c:pt>
              <c:pt idx="33">
                <c:v>72.288783255435334</c:v>
              </c:pt>
              <c:pt idx="34">
                <c:v>65.371044701523871</c:v>
              </c:pt>
              <c:pt idx="35">
                <c:v>70.196608740223937</c:v>
              </c:pt>
              <c:pt idx="36">
                <c:v>70.487642625840635</c:v>
              </c:pt>
              <c:pt idx="37">
                <c:v>70.319355379182369</c:v>
              </c:pt>
              <c:pt idx="38">
                <c:v>73.915432409444875</c:v>
              </c:pt>
              <c:pt idx="39">
                <c:v>73.129286636307995</c:v>
              </c:pt>
              <c:pt idx="40">
                <c:v>73.046080798826495</c:v>
              </c:pt>
              <c:pt idx="41">
                <c:v>76.178522546949935</c:v>
              </c:pt>
              <c:pt idx="42">
                <c:v>73.231137675143884</c:v>
              </c:pt>
              <c:pt idx="43">
                <c:v>73.192407966170933</c:v>
              </c:pt>
              <c:pt idx="44">
                <c:v>70.128559255818274</c:v>
              </c:pt>
              <c:pt idx="45">
                <c:v>72.684934398447837</c:v>
              </c:pt>
              <c:pt idx="46">
                <c:v>72.816462402827426</c:v>
              </c:pt>
              <c:pt idx="47">
                <c:v>70.930892787296443</c:v>
              </c:pt>
              <c:pt idx="48">
                <c:v>71.087748128105616</c:v>
              </c:pt>
            </c:numLit>
          </c:val>
          <c:smooth val="0"/>
          <c:extLst>
            <c:ext xmlns:c16="http://schemas.microsoft.com/office/drawing/2014/chart" uri="{C3380CC4-5D6E-409C-BE32-E72D297353CC}">
              <c16:uniqueId val="{00000002-6CD0-4321-B6E2-CF164497B9CE}"/>
            </c:ext>
          </c:extLst>
        </c:ser>
        <c:dLbls>
          <c:showLegendKey val="0"/>
          <c:showVal val="0"/>
          <c:showCatName val="0"/>
          <c:showSerName val="0"/>
          <c:showPercent val="0"/>
          <c:showBubbleSize val="0"/>
        </c:dLbls>
        <c:marker val="1"/>
        <c:smooth val="0"/>
        <c:axId val="476255488"/>
        <c:axId val="476256664"/>
      </c:lineChart>
      <c:dateAx>
        <c:axId val="47625548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6256664"/>
        <c:crosses val="autoZero"/>
        <c:auto val="0"/>
        <c:lblOffset val="100"/>
        <c:baseTimeUnit val="months"/>
        <c:majorUnit val="6"/>
        <c:majorTimeUnit val="months"/>
        <c:minorUnit val="1"/>
        <c:minorTimeUnit val="months"/>
      </c:dateAx>
      <c:valAx>
        <c:axId val="476256664"/>
        <c:scaling>
          <c:orientation val="minMax"/>
          <c:max val="21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255488"/>
        <c:crosses val="autoZero"/>
        <c:crossBetween val="midCat"/>
        <c:majorUnit val="30"/>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Laboratoires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103.02003108616162</c:v>
              </c:pt>
              <c:pt idx="1">
                <c:v>103.80370968159826</c:v>
              </c:pt>
              <c:pt idx="2">
                <c:v>101.60846770503795</c:v>
              </c:pt>
              <c:pt idx="3">
                <c:v>108.55950439132076</c:v>
              </c:pt>
              <c:pt idx="4">
                <c:v>106.17796134175792</c:v>
              </c:pt>
              <c:pt idx="5">
                <c:v>102.84759550849655</c:v>
              </c:pt>
              <c:pt idx="6">
                <c:v>103.97140018146216</c:v>
              </c:pt>
              <c:pt idx="7">
                <c:v>102.80308984129584</c:v>
              </c:pt>
              <c:pt idx="8">
                <c:v>108.42660332246201</c:v>
              </c:pt>
              <c:pt idx="9">
                <c:v>104.64369039866112</c:v>
              </c:pt>
              <c:pt idx="10">
                <c:v>102.36174896663432</c:v>
              </c:pt>
              <c:pt idx="11">
                <c:v>106.00762336100702</c:v>
              </c:pt>
              <c:pt idx="12">
                <c:v>92.039314950811573</c:v>
              </c:pt>
              <c:pt idx="13">
                <c:v>65.559761964140932</c:v>
              </c:pt>
              <c:pt idx="14">
                <c:v>96.901219741108264</c:v>
              </c:pt>
              <c:pt idx="15">
                <c:v>128.68457603803012</c:v>
              </c:pt>
              <c:pt idx="16">
                <c:v>132.19106055660924</c:v>
              </c:pt>
              <c:pt idx="17">
                <c:v>149.49951601293819</c:v>
              </c:pt>
              <c:pt idx="18">
                <c:v>172.30041394739314</c:v>
              </c:pt>
              <c:pt idx="19">
                <c:v>189.67019083619311</c:v>
              </c:pt>
              <c:pt idx="20">
                <c:v>240.73953686392699</c:v>
              </c:pt>
              <c:pt idx="21">
                <c:v>192.46119646234743</c:v>
              </c:pt>
              <c:pt idx="22">
                <c:v>186.27228648538829</c:v>
              </c:pt>
              <c:pt idx="23">
                <c:v>191.85408671338573</c:v>
              </c:pt>
              <c:pt idx="24">
                <c:v>197.64375639792996</c:v>
              </c:pt>
              <c:pt idx="25">
                <c:v>203.02751286906374</c:v>
              </c:pt>
              <c:pt idx="26">
                <c:v>192.40993095007519</c:v>
              </c:pt>
              <c:pt idx="27">
                <c:v>176.3434524726546</c:v>
              </c:pt>
              <c:pt idx="28">
                <c:v>164.864208184538</c:v>
              </c:pt>
              <c:pt idx="29">
                <c:v>198.09305888996386</c:v>
              </c:pt>
              <c:pt idx="30">
                <c:v>164.65863818986148</c:v>
              </c:pt>
              <c:pt idx="31">
                <c:v>154.26233695617591</c:v>
              </c:pt>
              <c:pt idx="32">
                <c:v>153.81384483943066</c:v>
              </c:pt>
              <c:pt idx="33">
                <c:v>178.43027742683086</c:v>
              </c:pt>
              <c:pt idx="34">
                <c:v>201.26466901048889</c:v>
              </c:pt>
              <c:pt idx="35">
                <c:v>186.2042861634022</c:v>
              </c:pt>
              <c:pt idx="36">
                <c:v>163.45810729353894</c:v>
              </c:pt>
              <c:pt idx="37">
                <c:v>160.22779285021363</c:v>
              </c:pt>
              <c:pt idx="38">
                <c:v>151.84026766983635</c:v>
              </c:pt>
              <c:pt idx="39">
                <c:v>148.69132381434505</c:v>
              </c:pt>
              <c:pt idx="40">
                <c:v>158.91830646392546</c:v>
              </c:pt>
              <c:pt idx="41">
                <c:v>146.26309641704353</c:v>
              </c:pt>
              <c:pt idx="42">
                <c:v>130.6690954391261</c:v>
              </c:pt>
              <c:pt idx="43">
                <c:v>133.59560028864971</c:v>
              </c:pt>
              <c:pt idx="44">
                <c:v>126.2954455389232</c:v>
              </c:pt>
              <c:pt idx="45">
                <c:v>121.39520211476578</c:v>
              </c:pt>
              <c:pt idx="46">
                <c:v>114.19903758162913</c:v>
              </c:pt>
              <c:pt idx="47">
                <c:v>111.37285550196958</c:v>
              </c:pt>
              <c:pt idx="48">
                <c:v>109.73040420641109</c:v>
              </c:pt>
            </c:numLit>
          </c:val>
          <c:smooth val="0"/>
          <c:extLst>
            <c:ext xmlns:c16="http://schemas.microsoft.com/office/drawing/2014/chart" uri="{C3380CC4-5D6E-409C-BE32-E72D297353CC}">
              <c16:uniqueId val="{00000001-7CA2-409C-AC44-17F274A34D75}"/>
            </c:ext>
          </c:extLst>
        </c:ser>
        <c:ser>
          <c:idx val="0"/>
          <c:order val="1"/>
          <c:tx>
            <c:v>"HORS COVID"</c:v>
          </c:tx>
          <c:spPr>
            <a:ln w="12700">
              <a:solidFill>
                <a:srgbClr val="FF00FF"/>
              </a:solidFill>
              <a:prstDash val="solid"/>
            </a:ln>
          </c:spPr>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104.10051731581642</c:v>
              </c:pt>
              <c:pt idx="1">
                <c:v>105.74548029347035</c:v>
              </c:pt>
              <c:pt idx="2">
                <c:v>101.84160457213383</c:v>
              </c:pt>
              <c:pt idx="3">
                <c:v>104.02629899106854</c:v>
              </c:pt>
              <c:pt idx="4">
                <c:v>103.01088757423915</c:v>
              </c:pt>
              <c:pt idx="5">
                <c:v>102.45292403129964</c:v>
              </c:pt>
              <c:pt idx="6">
                <c:v>103.81048365131589</c:v>
              </c:pt>
              <c:pt idx="7">
                <c:v>103.37979846180809</c:v>
              </c:pt>
              <c:pt idx="8">
                <c:v>108.15035691472457</c:v>
              </c:pt>
              <c:pt idx="9">
                <c:v>107.36564689799431</c:v>
              </c:pt>
              <c:pt idx="10">
                <c:v>107.25272851544607</c:v>
              </c:pt>
              <c:pt idx="11">
                <c:v>105.76436314623123</c:v>
              </c:pt>
              <c:pt idx="12">
                <c:v>89.497421908578417</c:v>
              </c:pt>
              <c:pt idx="13">
                <c:v>64.046460434426166</c:v>
              </c:pt>
              <c:pt idx="14">
                <c:v>87.107171608842592</c:v>
              </c:pt>
              <c:pt idx="15">
                <c:v>108.13706772235334</c:v>
              </c:pt>
              <c:pt idx="16">
                <c:v>105.8891884942709</c:v>
              </c:pt>
              <c:pt idx="17">
                <c:v>102.39147048350397</c:v>
              </c:pt>
              <c:pt idx="18">
                <c:v>99.572414863314535</c:v>
              </c:pt>
              <c:pt idx="19">
                <c:v>103.18166692412079</c:v>
              </c:pt>
              <c:pt idx="20">
                <c:v>107.0042728898778</c:v>
              </c:pt>
              <c:pt idx="21">
                <c:v>107.8034447983967</c:v>
              </c:pt>
              <c:pt idx="22">
                <c:v>103.80106115580119</c:v>
              </c:pt>
              <c:pt idx="23">
                <c:v>105.89011841151131</c:v>
              </c:pt>
              <c:pt idx="24">
                <c:v>99.642273235701822</c:v>
              </c:pt>
              <c:pt idx="25">
                <c:v>102.84533254715666</c:v>
              </c:pt>
              <c:pt idx="26">
                <c:v>101.40115659218867</c:v>
              </c:pt>
              <c:pt idx="27">
                <c:v>102.60724076902189</c:v>
              </c:pt>
              <c:pt idx="28">
                <c:v>101.1057594030929</c:v>
              </c:pt>
              <c:pt idx="29">
                <c:v>101.4788692585108</c:v>
              </c:pt>
              <c:pt idx="30">
                <c:v>104.25706155226753</c:v>
              </c:pt>
              <c:pt idx="31">
                <c:v>110.35365709431453</c:v>
              </c:pt>
              <c:pt idx="32">
                <c:v>103.61983921974205</c:v>
              </c:pt>
              <c:pt idx="33">
                <c:v>100.63506105413819</c:v>
              </c:pt>
              <c:pt idx="34">
                <c:v>87.555771197493598</c:v>
              </c:pt>
              <c:pt idx="35">
                <c:v>98.162083336698231</c:v>
              </c:pt>
              <c:pt idx="36">
                <c:v>100.66333739508741</c:v>
              </c:pt>
              <c:pt idx="37">
                <c:v>97.015664854724861</c:v>
              </c:pt>
              <c:pt idx="38">
                <c:v>104.89912373060524</c:v>
              </c:pt>
              <c:pt idx="39">
                <c:v>103.40827436222237</c:v>
              </c:pt>
              <c:pt idx="40">
                <c:v>103.26452977077672</c:v>
              </c:pt>
              <c:pt idx="41">
                <c:v>108.90791085085034</c:v>
              </c:pt>
              <c:pt idx="42">
                <c:v>106.7471488918105</c:v>
              </c:pt>
              <c:pt idx="43">
                <c:v>104.22996963897901</c:v>
              </c:pt>
              <c:pt idx="44">
                <c:v>103.70002500855261</c:v>
              </c:pt>
              <c:pt idx="45">
                <c:v>104.73957801052114</c:v>
              </c:pt>
              <c:pt idx="46">
                <c:v>106.24999133015854</c:v>
              </c:pt>
              <c:pt idx="47">
                <c:v>105.69542211135148</c:v>
              </c:pt>
              <c:pt idx="48">
                <c:v>104.3765903429849</c:v>
              </c:pt>
            </c:numLit>
          </c:val>
          <c:smooth val="0"/>
          <c:extLst>
            <c:ext xmlns:c16="http://schemas.microsoft.com/office/drawing/2014/chart" uri="{C3380CC4-5D6E-409C-BE32-E72D297353CC}">
              <c16:uniqueId val="{00000002-7CA2-409C-AC44-17F274A34D75}"/>
            </c:ext>
          </c:extLst>
        </c:ser>
        <c:dLbls>
          <c:showLegendKey val="0"/>
          <c:showVal val="0"/>
          <c:showCatName val="0"/>
          <c:showSerName val="0"/>
          <c:showPercent val="0"/>
          <c:showBubbleSize val="0"/>
        </c:dLbls>
        <c:marker val="1"/>
        <c:smooth val="0"/>
        <c:axId val="476258232"/>
        <c:axId val="476260584"/>
      </c:lineChart>
      <c:dateAx>
        <c:axId val="476258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260584"/>
        <c:crosses val="autoZero"/>
        <c:auto val="0"/>
        <c:lblOffset val="100"/>
        <c:baseTimeUnit val="months"/>
        <c:majorUnit val="6"/>
        <c:majorTimeUnit val="months"/>
        <c:minorUnit val="1"/>
        <c:minorTimeUnit val="months"/>
      </c:dateAx>
      <c:valAx>
        <c:axId val="476260584"/>
        <c:scaling>
          <c:orientation val="minMax"/>
          <c:min val="5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258232"/>
        <c:crosses val="autoZero"/>
        <c:crossBetween val="midCat"/>
        <c:majorUnit val="30"/>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IJ maladie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108.43025584308681</c:v>
              </c:pt>
              <c:pt idx="1">
                <c:v>110.73638855605697</c:v>
              </c:pt>
              <c:pt idx="2">
                <c:v>105.45057497936348</c:v>
              </c:pt>
              <c:pt idx="3">
                <c:v>109.64971655957882</c:v>
              </c:pt>
              <c:pt idx="4">
                <c:v>107.54794239033416</c:v>
              </c:pt>
              <c:pt idx="5">
                <c:v>105.83003967545537</c:v>
              </c:pt>
              <c:pt idx="6">
                <c:v>113.86996162104015</c:v>
              </c:pt>
              <c:pt idx="7">
                <c:v>108.5195463418561</c:v>
              </c:pt>
              <c:pt idx="8">
                <c:v>111.20394589354001</c:v>
              </c:pt>
              <c:pt idx="9">
                <c:v>118.41167799601295</c:v>
              </c:pt>
              <c:pt idx="10">
                <c:v>112.96686857845674</c:v>
              </c:pt>
              <c:pt idx="11">
                <c:v>113.33675843549038</c:v>
              </c:pt>
              <c:pt idx="12">
                <c:v>122.68496245773935</c:v>
              </c:pt>
              <c:pt idx="13">
                <c:v>204.49260730822184</c:v>
              </c:pt>
              <c:pt idx="14">
                <c:v>184.93750718796525</c:v>
              </c:pt>
              <c:pt idx="15">
                <c:v>152.91190647622238</c:v>
              </c:pt>
              <c:pt idx="16">
                <c:v>129.76544463950569</c:v>
              </c:pt>
              <c:pt idx="17">
                <c:v>123.44542195677461</c:v>
              </c:pt>
              <c:pt idx="18">
                <c:v>123.65887309028881</c:v>
              </c:pt>
              <c:pt idx="19">
                <c:v>124.23057462298746</c:v>
              </c:pt>
              <c:pt idx="20">
                <c:v>129.34413298390055</c:v>
              </c:pt>
              <c:pt idx="21">
                <c:v>122.6624689523677</c:v>
              </c:pt>
              <c:pt idx="22">
                <c:v>124.06708136541369</c:v>
              </c:pt>
              <c:pt idx="23">
                <c:v>125.28496080631524</c:v>
              </c:pt>
              <c:pt idx="24">
                <c:v>125.66660757078564</c:v>
              </c:pt>
              <c:pt idx="25">
                <c:v>127.24120252837953</c:v>
              </c:pt>
              <c:pt idx="26">
                <c:v>128.83894235439465</c:v>
              </c:pt>
              <c:pt idx="27">
                <c:v>125.74320530474668</c:v>
              </c:pt>
              <c:pt idx="28">
                <c:v>126.17213431385834</c:v>
              </c:pt>
              <c:pt idx="29">
                <c:v>120.709266909596</c:v>
              </c:pt>
              <c:pt idx="30">
                <c:v>125.74608856379083</c:v>
              </c:pt>
              <c:pt idx="31">
                <c:v>128.97203879752612</c:v>
              </c:pt>
              <c:pt idx="32">
                <c:v>130.85782315189917</c:v>
              </c:pt>
              <c:pt idx="33">
                <c:v>127.91026567336804</c:v>
              </c:pt>
              <c:pt idx="34">
                <c:v>132.28465320615757</c:v>
              </c:pt>
              <c:pt idx="35">
                <c:v>153.91781894130852</c:v>
              </c:pt>
              <c:pt idx="36">
                <c:v>146.40230956164589</c:v>
              </c:pt>
              <c:pt idx="37">
                <c:v>143.71132473413104</c:v>
              </c:pt>
              <c:pt idx="38">
                <c:v>138.91847008281215</c:v>
              </c:pt>
              <c:pt idx="39">
                <c:v>139.56606165960952</c:v>
              </c:pt>
              <c:pt idx="40">
                <c:v>135.80744039631881</c:v>
              </c:pt>
              <c:pt idx="41">
                <c:v>139.42551482370624</c:v>
              </c:pt>
              <c:pt idx="42">
                <c:v>144.26458510859311</c:v>
              </c:pt>
              <c:pt idx="43">
                <c:v>139.90790476499021</c:v>
              </c:pt>
              <c:pt idx="44">
                <c:v>135.94797487875513</c:v>
              </c:pt>
              <c:pt idx="45">
                <c:v>137.51906251501961</c:v>
              </c:pt>
              <c:pt idx="46">
                <c:v>135.01991765082377</c:v>
              </c:pt>
              <c:pt idx="47">
                <c:v>135.58775085481304</c:v>
              </c:pt>
              <c:pt idx="48">
                <c:v>135.09400328553284</c:v>
              </c:pt>
            </c:numLit>
          </c:val>
          <c:smooth val="0"/>
          <c:extLst>
            <c:ext xmlns:c16="http://schemas.microsoft.com/office/drawing/2014/chart" uri="{C3380CC4-5D6E-409C-BE32-E72D297353CC}">
              <c16:uniqueId val="{00000001-4224-480F-B12F-849048A682FC}"/>
            </c:ext>
          </c:extLst>
        </c:ser>
        <c:ser>
          <c:idx val="0"/>
          <c:order val="1"/>
          <c:tx>
            <c:v>HORS COVID</c:v>
          </c:tx>
          <c:spPr>
            <a:ln w="12700">
              <a:solidFill>
                <a:srgbClr val="FF00FF"/>
              </a:solidFill>
              <a:prstDash val="solid"/>
            </a:ln>
          </c:spPr>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108.11914838662169</c:v>
              </c:pt>
              <c:pt idx="1">
                <c:v>112.65794239152234</c:v>
              </c:pt>
              <c:pt idx="2">
                <c:v>106.46759667902714</c:v>
              </c:pt>
              <c:pt idx="3">
                <c:v>107.76299676947072</c:v>
              </c:pt>
              <c:pt idx="4">
                <c:v>109.57641160105267</c:v>
              </c:pt>
              <c:pt idx="5">
                <c:v>106.75411256792597</c:v>
              </c:pt>
              <c:pt idx="6">
                <c:v>111.67719655077232</c:v>
              </c:pt>
              <c:pt idx="7">
                <c:v>108.34861103888038</c:v>
              </c:pt>
              <c:pt idx="8">
                <c:v>110.18365725613235</c:v>
              </c:pt>
              <c:pt idx="9">
                <c:v>115.56595554879208</c:v>
              </c:pt>
              <c:pt idx="10">
                <c:v>112.4846238167851</c:v>
              </c:pt>
              <c:pt idx="11">
                <c:v>113.23524758085613</c:v>
              </c:pt>
              <c:pt idx="12">
                <c:v>120.06487933565356</c:v>
              </c:pt>
              <c:pt idx="13">
                <c:v>135.02431173072088</c:v>
              </c:pt>
              <c:pt idx="14">
                <c:v>124.72782399174073</c:v>
              </c:pt>
              <c:pt idx="15">
                <c:v>127.21250753103723</c:v>
              </c:pt>
              <c:pt idx="16">
                <c:v>119.10404744201324</c:v>
              </c:pt>
              <c:pt idx="17">
                <c:v>115.29219315027647</c:v>
              </c:pt>
              <c:pt idx="18">
                <c:v>117.02655444232335</c:v>
              </c:pt>
              <c:pt idx="19">
                <c:v>118.69232394165405</c:v>
              </c:pt>
              <c:pt idx="20">
                <c:v>123.50475821866186</c:v>
              </c:pt>
              <c:pt idx="21">
                <c:v>118.25702142785572</c:v>
              </c:pt>
              <c:pt idx="22">
                <c:v>119.87507268681199</c:v>
              </c:pt>
              <c:pt idx="23">
                <c:v>119.10530899084375</c:v>
              </c:pt>
              <c:pt idx="24">
                <c:v>120.54094548729604</c:v>
              </c:pt>
              <c:pt idx="25">
                <c:v>119.3111963512562</c:v>
              </c:pt>
              <c:pt idx="26">
                <c:v>118.97364628391757</c:v>
              </c:pt>
              <c:pt idx="27">
                <c:v>118.93996581671931</c:v>
              </c:pt>
              <c:pt idx="28">
                <c:v>121.18335517879635</c:v>
              </c:pt>
              <c:pt idx="29">
                <c:v>116.69292210673012</c:v>
              </c:pt>
              <c:pt idx="30">
                <c:v>119.83583570359504</c:v>
              </c:pt>
              <c:pt idx="31">
                <c:v>124.92692231130769</c:v>
              </c:pt>
              <c:pt idx="32">
                <c:v>127.43565291526538</c:v>
              </c:pt>
              <c:pt idx="33">
                <c:v>124.08336395845588</c:v>
              </c:pt>
              <c:pt idx="34">
                <c:v>123.71989606626779</c:v>
              </c:pt>
              <c:pt idx="35">
                <c:v>120.49058931668419</c:v>
              </c:pt>
              <c:pt idx="36">
                <c:v>121.07238505223168</c:v>
              </c:pt>
              <c:pt idx="37">
                <c:v>124.93842130212801</c:v>
              </c:pt>
              <c:pt idx="38">
                <c:v>127.44457716590722</c:v>
              </c:pt>
              <c:pt idx="39">
                <c:v>127.95706234195301</c:v>
              </c:pt>
              <c:pt idx="40">
                <c:v>122.32331695603807</c:v>
              </c:pt>
              <c:pt idx="41">
                <c:v>127.97374733090479</c:v>
              </c:pt>
              <c:pt idx="42">
                <c:v>133.12480702833318</c:v>
              </c:pt>
              <c:pt idx="43">
                <c:v>129.52875936004727</c:v>
              </c:pt>
              <c:pt idx="44">
                <c:v>127.15264570902487</c:v>
              </c:pt>
              <c:pt idx="45">
                <c:v>126.84788276904506</c:v>
              </c:pt>
              <c:pt idx="46">
                <c:v>127.72239028993788</c:v>
              </c:pt>
              <c:pt idx="47">
                <c:v>129.97679233109722</c:v>
              </c:pt>
              <c:pt idx="48">
                <c:v>133.37566835938125</c:v>
              </c:pt>
            </c:numLit>
          </c:val>
          <c:smooth val="0"/>
          <c:extLst>
            <c:ext xmlns:c16="http://schemas.microsoft.com/office/drawing/2014/chart" uri="{C3380CC4-5D6E-409C-BE32-E72D297353CC}">
              <c16:uniqueId val="{00000002-4224-480F-B12F-849048A682FC}"/>
            </c:ext>
          </c:extLst>
        </c:ser>
        <c:dLbls>
          <c:showLegendKey val="0"/>
          <c:showVal val="0"/>
          <c:showCatName val="0"/>
          <c:showSerName val="0"/>
          <c:showPercent val="0"/>
          <c:showBubbleSize val="0"/>
        </c:dLbls>
        <c:marker val="1"/>
        <c:smooth val="0"/>
        <c:axId val="476253528"/>
        <c:axId val="476259016"/>
      </c:lineChart>
      <c:dateAx>
        <c:axId val="47625352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6259016"/>
        <c:crosses val="autoZero"/>
        <c:auto val="0"/>
        <c:lblOffset val="100"/>
        <c:baseTimeUnit val="months"/>
        <c:majorUnit val="6"/>
        <c:majorTimeUnit val="months"/>
        <c:minorUnit val="1"/>
        <c:minorTimeUnit val="months"/>
      </c:dateAx>
      <c:valAx>
        <c:axId val="476259016"/>
        <c:scaling>
          <c:orientation val="minMax"/>
          <c:max val="220"/>
          <c:min val="8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253528"/>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IJ maladie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97.63071334055617</c:v>
              </c:pt>
              <c:pt idx="1">
                <c:v>101.63452733257168</c:v>
              </c:pt>
              <c:pt idx="2">
                <c:v>93.128273345145857</c:v>
              </c:pt>
              <c:pt idx="3">
                <c:v>97.505566835452711</c:v>
              </c:pt>
              <c:pt idx="4">
                <c:v>96.673431947218873</c:v>
              </c:pt>
              <c:pt idx="5">
                <c:v>94.822844188129068</c:v>
              </c:pt>
              <c:pt idx="6">
                <c:v>99.201533863590001</c:v>
              </c:pt>
              <c:pt idx="7">
                <c:v>96.819033310596652</c:v>
              </c:pt>
              <c:pt idx="8">
                <c:v>99.340528007318213</c:v>
              </c:pt>
              <c:pt idx="9">
                <c:v>103.12795815963842</c:v>
              </c:pt>
              <c:pt idx="10">
                <c:v>102.82532623838225</c:v>
              </c:pt>
              <c:pt idx="11">
                <c:v>101.555604945887</c:v>
              </c:pt>
              <c:pt idx="12">
                <c:v>107.82654299390111</c:v>
              </c:pt>
              <c:pt idx="13">
                <c:v>140.5802989932769</c:v>
              </c:pt>
              <c:pt idx="14">
                <c:v>145.0237700743167</c:v>
              </c:pt>
              <c:pt idx="15">
                <c:v>137.32336901159948</c:v>
              </c:pt>
              <c:pt idx="16">
                <c:v>119.10317051918904</c:v>
              </c:pt>
              <c:pt idx="17">
                <c:v>111.50381003507259</c:v>
              </c:pt>
              <c:pt idx="18">
                <c:v>103.29976514350506</c:v>
              </c:pt>
              <c:pt idx="19">
                <c:v>102.25510088588341</c:v>
              </c:pt>
              <c:pt idx="20">
                <c:v>101.79846659265803</c:v>
              </c:pt>
              <c:pt idx="21">
                <c:v>101.89243647539439</c:v>
              </c:pt>
              <c:pt idx="22">
                <c:v>97.939739185392142</c:v>
              </c:pt>
              <c:pt idx="23">
                <c:v>101.36488561102801</c:v>
              </c:pt>
              <c:pt idx="24">
                <c:v>98.400932851575874</c:v>
              </c:pt>
              <c:pt idx="25">
                <c:v>104.86272680267615</c:v>
              </c:pt>
              <c:pt idx="26">
                <c:v>102.59742002246082</c:v>
              </c:pt>
              <c:pt idx="27">
                <c:v>98.645225639703511</c:v>
              </c:pt>
              <c:pt idx="28">
                <c:v>97.084152606029122</c:v>
              </c:pt>
              <c:pt idx="29">
                <c:v>91.995496288826502</c:v>
              </c:pt>
              <c:pt idx="30">
                <c:v>99.006492483102164</c:v>
              </c:pt>
              <c:pt idx="31">
                <c:v>98.731594352066097</c:v>
              </c:pt>
              <c:pt idx="32">
                <c:v>101.47000718551264</c:v>
              </c:pt>
              <c:pt idx="33">
                <c:v>98.601117742543394</c:v>
              </c:pt>
              <c:pt idx="34">
                <c:v>101.94089849890673</c:v>
              </c:pt>
              <c:pt idx="35">
                <c:v>106.44128787834941</c:v>
              </c:pt>
              <c:pt idx="36">
                <c:v>103.1830078444584</c:v>
              </c:pt>
              <c:pt idx="37">
                <c:v>101.84356525213583</c:v>
              </c:pt>
              <c:pt idx="38">
                <c:v>102.74528884259084</c:v>
              </c:pt>
              <c:pt idx="39">
                <c:v>103.79509809141767</c:v>
              </c:pt>
              <c:pt idx="40">
                <c:v>100.39635769139694</c:v>
              </c:pt>
              <c:pt idx="41">
                <c:v>105.92170559832404</c:v>
              </c:pt>
              <c:pt idx="42">
                <c:v>106.64471323076616</c:v>
              </c:pt>
              <c:pt idx="43">
                <c:v>110.44096511219408</c:v>
              </c:pt>
              <c:pt idx="44">
                <c:v>104.89656121308384</c:v>
              </c:pt>
              <c:pt idx="45">
                <c:v>107.47181747700117</c:v>
              </c:pt>
              <c:pt idx="46">
                <c:v>105.92590770740968</c:v>
              </c:pt>
              <c:pt idx="47">
                <c:v>104.595481225707</c:v>
              </c:pt>
              <c:pt idx="48">
                <c:v>103.26761595051714</c:v>
              </c:pt>
            </c:numLit>
          </c:val>
          <c:smooth val="0"/>
          <c:extLst>
            <c:ext xmlns:c16="http://schemas.microsoft.com/office/drawing/2014/chart" uri="{C3380CC4-5D6E-409C-BE32-E72D297353CC}">
              <c16:uniqueId val="{00000001-66EE-4E51-81FF-9F2DC2B39ED8}"/>
            </c:ext>
          </c:extLst>
        </c:ser>
        <c:ser>
          <c:idx val="0"/>
          <c:order val="1"/>
          <c:tx>
            <c:v>HORS COVID</c:v>
          </c:tx>
          <c:spPr>
            <a:ln w="12700">
              <a:solidFill>
                <a:srgbClr val="FF00FF"/>
              </a:solidFill>
              <a:prstDash val="solid"/>
            </a:ln>
          </c:spPr>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99.476131528170058</c:v>
              </c:pt>
              <c:pt idx="1">
                <c:v>101.74430454789257</c:v>
              </c:pt>
              <c:pt idx="2">
                <c:v>97.058583170956197</c:v>
              </c:pt>
              <c:pt idx="3">
                <c:v>98.637549109123427</c:v>
              </c:pt>
              <c:pt idx="4">
                <c:v>99.267906136051991</c:v>
              </c:pt>
              <c:pt idx="5">
                <c:v>95.44005523265902</c:v>
              </c:pt>
              <c:pt idx="6">
                <c:v>95.79805536428097</c:v>
              </c:pt>
              <c:pt idx="7">
                <c:v>98.390352511805588</c:v>
              </c:pt>
              <c:pt idx="8">
                <c:v>96.793753754522228</c:v>
              </c:pt>
              <c:pt idx="9">
                <c:v>98.297467014042397</c:v>
              </c:pt>
              <c:pt idx="10">
                <c:v>101.06698452254086</c:v>
              </c:pt>
              <c:pt idx="11">
                <c:v>100.40746440613766</c:v>
              </c:pt>
              <c:pt idx="12">
                <c:v>103.6716465263748</c:v>
              </c:pt>
              <c:pt idx="13">
                <c:v>98.477888776320199</c:v>
              </c:pt>
              <c:pt idx="14">
                <c:v>98.96691089637595</c:v>
              </c:pt>
              <c:pt idx="15">
                <c:v>99.368168976921837</c:v>
              </c:pt>
              <c:pt idx="16">
                <c:v>96.927101635303686</c:v>
              </c:pt>
              <c:pt idx="17">
                <c:v>99.062336612479086</c:v>
              </c:pt>
              <c:pt idx="18">
                <c:v>96.919796987452784</c:v>
              </c:pt>
              <c:pt idx="19">
                <c:v>94.692142601072305</c:v>
              </c:pt>
              <c:pt idx="20">
                <c:v>95.35525252159546</c:v>
              </c:pt>
              <c:pt idx="21">
                <c:v>95.680692715039868</c:v>
              </c:pt>
              <c:pt idx="22">
                <c:v>93.132884163340037</c:v>
              </c:pt>
              <c:pt idx="23">
                <c:v>98.163448288824767</c:v>
              </c:pt>
              <c:pt idx="24">
                <c:v>91.508343417005065</c:v>
              </c:pt>
              <c:pt idx="25">
                <c:v>95.165531560581613</c:v>
              </c:pt>
              <c:pt idx="26">
                <c:v>95.407588535556314</c:v>
              </c:pt>
              <c:pt idx="27">
                <c:v>93.879693367569189</c:v>
              </c:pt>
              <c:pt idx="28">
                <c:v>94.04750573311965</c:v>
              </c:pt>
              <c:pt idx="29">
                <c:v>90.604155471295769</c:v>
              </c:pt>
              <c:pt idx="30">
                <c:v>94.715733750354332</c:v>
              </c:pt>
              <c:pt idx="31">
                <c:v>97.685187689309785</c:v>
              </c:pt>
              <c:pt idx="32">
                <c:v>96.50737911488271</c:v>
              </c:pt>
              <c:pt idx="33">
                <c:v>97.411421032019277</c:v>
              </c:pt>
              <c:pt idx="34">
                <c:v>96.932051207484321</c:v>
              </c:pt>
              <c:pt idx="35">
                <c:v>96.608571417003134</c:v>
              </c:pt>
              <c:pt idx="36">
                <c:v>99.145167867671177</c:v>
              </c:pt>
              <c:pt idx="37">
                <c:v>101.0596357882646</c:v>
              </c:pt>
              <c:pt idx="38">
                <c:v>102.43636335497963</c:v>
              </c:pt>
              <c:pt idx="39">
                <c:v>101.36991348717612</c:v>
              </c:pt>
              <c:pt idx="40">
                <c:v>102.12351102389007</c:v>
              </c:pt>
              <c:pt idx="41">
                <c:v>102.9775728197684</c:v>
              </c:pt>
              <c:pt idx="42">
                <c:v>104.09213845316305</c:v>
              </c:pt>
              <c:pt idx="43">
                <c:v>104.60360375913484</c:v>
              </c:pt>
              <c:pt idx="44">
                <c:v>103.40728590919555</c:v>
              </c:pt>
              <c:pt idx="45">
                <c:v>103.63315519069873</c:v>
              </c:pt>
              <c:pt idx="46">
                <c:v>103.99593822858053</c:v>
              </c:pt>
              <c:pt idx="47">
                <c:v>106.17095882075284</c:v>
              </c:pt>
              <c:pt idx="48">
                <c:v>104.55191565921407</c:v>
              </c:pt>
            </c:numLit>
          </c:val>
          <c:smooth val="0"/>
          <c:extLst>
            <c:ext xmlns:c16="http://schemas.microsoft.com/office/drawing/2014/chart" uri="{C3380CC4-5D6E-409C-BE32-E72D297353CC}">
              <c16:uniqueId val="{00000002-66EE-4E51-81FF-9F2DC2B39ED8}"/>
            </c:ext>
          </c:extLst>
        </c:ser>
        <c:dLbls>
          <c:showLegendKey val="0"/>
          <c:showVal val="0"/>
          <c:showCatName val="0"/>
          <c:showSerName val="0"/>
          <c:showPercent val="0"/>
          <c:showBubbleSize val="0"/>
        </c:dLbls>
        <c:marker val="1"/>
        <c:smooth val="0"/>
        <c:axId val="313424560"/>
        <c:axId val="313424952"/>
      </c:lineChart>
      <c:dateAx>
        <c:axId val="31342456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313424952"/>
        <c:crosses val="autoZero"/>
        <c:auto val="0"/>
        <c:lblOffset val="100"/>
        <c:baseTimeUnit val="months"/>
        <c:majorUnit val="6"/>
        <c:majorTimeUnit val="months"/>
        <c:minorUnit val="1"/>
        <c:minorTimeUnit val="months"/>
      </c:dateAx>
      <c:valAx>
        <c:axId val="313424952"/>
        <c:scaling>
          <c:orientation val="minMax"/>
          <c:max val="180"/>
          <c:min val="4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3424560"/>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ysClr val="window" lastClr="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IJ maladie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111.11647602986979</c:v>
              </c:pt>
              <c:pt idx="1">
                <c:v>113.00033662145825</c:v>
              </c:pt>
              <c:pt idx="2">
                <c:v>108.51555809227847</c:v>
              </c:pt>
              <c:pt idx="3">
                <c:v>112.67038712341227</c:v>
              </c:pt>
              <c:pt idx="4">
                <c:v>110.2528096999293</c:v>
              </c:pt>
              <c:pt idx="5">
                <c:v>108.56791035016163</c:v>
              </c:pt>
              <c:pt idx="6">
                <c:v>117.51850754242497</c:v>
              </c:pt>
              <c:pt idx="7">
                <c:v>111.42986909792852</c:v>
              </c:pt>
              <c:pt idx="8">
                <c:v>114.15478872810856</c:v>
              </c:pt>
              <c:pt idx="9">
                <c:v>122.2132683637516</c:v>
              </c:pt>
              <c:pt idx="10">
                <c:v>115.48942133961664</c:v>
              </c:pt>
              <c:pt idx="11">
                <c:v>116.26713926596959</c:v>
              </c:pt>
              <c:pt idx="12">
                <c:v>126.38076589553297</c:v>
              </c:pt>
              <c:pt idx="13">
                <c:v>220.38981154064851</c:v>
              </c:pt>
              <c:pt idx="14">
                <c:v>194.86543574044856</c:v>
              </c:pt>
              <c:pt idx="15">
                <c:v>156.78931554332689</c:v>
              </c:pt>
              <c:pt idx="16">
                <c:v>132.41752142630443</c:v>
              </c:pt>
              <c:pt idx="17">
                <c:v>126.41571435566907</c:v>
              </c:pt>
              <c:pt idx="18">
                <c:v>128.72288823155324</c:v>
              </c:pt>
              <c:pt idx="19">
                <c:v>129.69663590779604</c:v>
              </c:pt>
              <c:pt idx="20">
                <c:v>136.19569406634508</c:v>
              </c:pt>
              <c:pt idx="21">
                <c:v>127.82869525377905</c:v>
              </c:pt>
              <c:pt idx="22">
                <c:v>130.56585610281701</c:v>
              </c:pt>
              <c:pt idx="23">
                <c:v>131.23471181140553</c:v>
              </c:pt>
              <c:pt idx="24">
                <c:v>132.448525028848</c:v>
              </c:pt>
              <c:pt idx="25">
                <c:v>132.80750436289992</c:v>
              </c:pt>
              <c:pt idx="26">
                <c:v>135.3661176494073</c:v>
              </c:pt>
              <c:pt idx="27">
                <c:v>132.48341119589585</c:v>
              </c:pt>
              <c:pt idx="28">
                <c:v>133.40732262281074</c:v>
              </c:pt>
              <c:pt idx="29">
                <c:v>127.85137596302047</c:v>
              </c:pt>
              <c:pt idx="30">
                <c:v>132.39715204740943</c:v>
              </c:pt>
              <c:pt idx="31">
                <c:v>136.49388449679057</c:v>
              </c:pt>
              <c:pt idx="32">
                <c:v>138.1675906236112</c:v>
              </c:pt>
              <c:pt idx="33">
                <c:v>135.20046568052024</c:v>
              </c:pt>
              <c:pt idx="34">
                <c:v>139.83219574495564</c:v>
              </c:pt>
              <c:pt idx="35">
                <c:v>165.72687623330629</c:v>
              </c:pt>
              <c:pt idx="36">
                <c:v>157.15244649607325</c:v>
              </c:pt>
              <c:pt idx="37">
                <c:v>154.12528631348087</c:v>
              </c:pt>
              <c:pt idx="38">
                <c:v>147.91599286165871</c:v>
              </c:pt>
              <c:pt idx="39">
                <c:v>148.46353897543455</c:v>
              </c:pt>
              <c:pt idx="40">
                <c:v>144.61540287949921</c:v>
              </c:pt>
              <c:pt idx="41">
                <c:v>147.7590723474863</c:v>
              </c:pt>
              <c:pt idx="42">
                <c:v>153.62194994499498</c:v>
              </c:pt>
              <c:pt idx="43">
                <c:v>147.23735303740619</c:v>
              </c:pt>
              <c:pt idx="44">
                <c:v>143.67153670531667</c:v>
              </c:pt>
              <c:pt idx="45">
                <c:v>144.99285283154703</c:v>
              </c:pt>
              <c:pt idx="46">
                <c:v>142.2566053907118</c:v>
              </c:pt>
              <c:pt idx="47">
                <c:v>143.29660151144193</c:v>
              </c:pt>
              <c:pt idx="48">
                <c:v>143.01032789943747</c:v>
              </c:pt>
            </c:numLit>
          </c:val>
          <c:smooth val="0"/>
          <c:extLst>
            <c:ext xmlns:c16="http://schemas.microsoft.com/office/drawing/2014/chart" uri="{C3380CC4-5D6E-409C-BE32-E72D297353CC}">
              <c16:uniqueId val="{00000001-95D3-42D7-8921-02AF328C9B50}"/>
            </c:ext>
          </c:extLst>
        </c:ser>
        <c:ser>
          <c:idx val="0"/>
          <c:order val="1"/>
          <c:tx>
            <c:v>HORS COVID</c:v>
          </c:tx>
          <c:spPr>
            <a:ln w="12700">
              <a:solidFill>
                <a:srgbClr val="FF00FF"/>
              </a:solidFill>
              <a:prstDash val="solid"/>
            </a:ln>
          </c:spPr>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110.25509126024701</c:v>
              </c:pt>
              <c:pt idx="1">
                <c:v>115.35502228378635</c:v>
              </c:pt>
              <c:pt idx="2">
                <c:v>108.79283978332084</c:v>
              </c:pt>
              <c:pt idx="3">
                <c:v>110.01816243881683</c:v>
              </c:pt>
              <c:pt idx="4">
                <c:v>112.12394554045085</c:v>
              </c:pt>
              <c:pt idx="5">
                <c:v>109.55014785662507</c:v>
              </c:pt>
              <c:pt idx="6">
                <c:v>115.60139790454049</c:v>
              </c:pt>
              <c:pt idx="7">
                <c:v>110.80958869089372</c:v>
              </c:pt>
              <c:pt idx="8">
                <c:v>113.49269499505891</c:v>
              </c:pt>
              <c:pt idx="9">
                <c:v>119.83350536711872</c:v>
              </c:pt>
              <c:pt idx="10">
                <c:v>115.30625724450636</c:v>
              </c:pt>
              <c:pt idx="11">
                <c:v>116.4053689059879</c:v>
              </c:pt>
              <c:pt idx="12">
                <c:v>124.11612780226046</c:v>
              </c:pt>
              <c:pt idx="13">
                <c:v>144.05600436124223</c:v>
              </c:pt>
              <c:pt idx="14">
                <c:v>131.09410091162439</c:v>
              </c:pt>
              <c:pt idx="15">
                <c:v>134.09365996652244</c:v>
              </c:pt>
              <c:pt idx="16">
                <c:v>124.5846209651687</c:v>
              </c:pt>
              <c:pt idx="17">
                <c:v>119.30306655010925</c:v>
              </c:pt>
              <c:pt idx="18">
                <c:v>121.99552372709897</c:v>
              </c:pt>
              <c:pt idx="19">
                <c:v>124.62347242136616</c:v>
              </c:pt>
              <c:pt idx="20">
                <c:v>130.46132640248189</c:v>
              </c:pt>
              <c:pt idx="21">
                <c:v>123.83629417676958</c:v>
              </c:pt>
              <c:pt idx="22">
                <c:v>126.48385153536879</c:v>
              </c:pt>
              <c:pt idx="23">
                <c:v>124.28065677269977</c:v>
              </c:pt>
              <c:pt idx="24">
                <c:v>127.71575267677864</c:v>
              </c:pt>
              <c:pt idx="25">
                <c:v>125.27829805697088</c:v>
              </c:pt>
              <c:pt idx="26">
                <c:v>124.7975100957571</c:v>
              </c:pt>
              <c:pt idx="27">
                <c:v>125.13309389057345</c:v>
              </c:pt>
              <c:pt idx="28">
                <c:v>127.8894191831244</c:v>
              </c:pt>
              <c:pt idx="29">
                <c:v>123.14022124882776</c:v>
              </c:pt>
              <c:pt idx="30">
                <c:v>126.04374940207401</c:v>
              </c:pt>
              <c:pt idx="31">
                <c:v>131.65915364719251</c:v>
              </c:pt>
              <c:pt idx="32">
                <c:v>135.07893616917482</c:v>
              </c:pt>
              <c:pt idx="33">
                <c:v>130.67478306042784</c:v>
              </c:pt>
              <c:pt idx="34">
                <c:v>130.33995793389553</c:v>
              </c:pt>
              <c:pt idx="35">
                <c:v>126.3925361456708</c:v>
              </c:pt>
              <c:pt idx="36">
                <c:v>126.49124331096557</c:v>
              </c:pt>
              <c:pt idx="37">
                <c:v>130.83956931380752</c:v>
              </c:pt>
              <c:pt idx="38">
                <c:v>133.62484002392955</c:v>
              </c:pt>
              <c:pt idx="39">
                <c:v>134.5275263427082</c:v>
              </c:pt>
              <c:pt idx="40">
                <c:v>127.31528124767264</c:v>
              </c:pt>
              <c:pt idx="41">
                <c:v>134.15103492496391</c:v>
              </c:pt>
              <c:pt idx="42">
                <c:v>140.29963065312131</c:v>
              </c:pt>
              <c:pt idx="43">
                <c:v>135.68849609915955</c:v>
              </c:pt>
              <c:pt idx="44">
                <c:v>133.02082031480725</c:v>
              </c:pt>
              <c:pt idx="45">
                <c:v>132.58492259509086</c:v>
              </c:pt>
              <c:pt idx="46">
                <c:v>133.58589223918068</c:v>
              </c:pt>
              <c:pt idx="47">
                <c:v>135.8599117637996</c:v>
              </c:pt>
              <c:pt idx="48">
                <c:v>140.49886274617208</c:v>
              </c:pt>
            </c:numLit>
          </c:val>
          <c:smooth val="0"/>
          <c:extLst>
            <c:ext xmlns:c16="http://schemas.microsoft.com/office/drawing/2014/chart" uri="{C3380CC4-5D6E-409C-BE32-E72D297353CC}">
              <c16:uniqueId val="{00000002-95D3-42D7-8921-02AF328C9B50}"/>
            </c:ext>
          </c:extLst>
        </c:ser>
        <c:dLbls>
          <c:showLegendKey val="0"/>
          <c:showVal val="0"/>
          <c:showCatName val="0"/>
          <c:showSerName val="0"/>
          <c:showPercent val="0"/>
          <c:showBubbleSize val="0"/>
        </c:dLbls>
        <c:marker val="1"/>
        <c:smooth val="0"/>
        <c:axId val="313425736"/>
        <c:axId val="313428088"/>
      </c:lineChart>
      <c:dateAx>
        <c:axId val="31342573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3428088"/>
        <c:crosses val="autoZero"/>
        <c:auto val="0"/>
        <c:lblOffset val="100"/>
        <c:baseTimeUnit val="months"/>
        <c:majorUnit val="6"/>
        <c:majorTimeUnit val="months"/>
        <c:minorUnit val="1"/>
        <c:minorTimeUnit val="months"/>
      </c:dateAx>
      <c:valAx>
        <c:axId val="313428088"/>
        <c:scaling>
          <c:orientation val="minMax"/>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3425736"/>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Médicaments de ville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99.513351495875582</c:v>
              </c:pt>
              <c:pt idx="1">
                <c:v>100.69301388124944</c:v>
              </c:pt>
              <c:pt idx="2">
                <c:v>97.642934848997797</c:v>
              </c:pt>
              <c:pt idx="3">
                <c:v>104.12326435733404</c:v>
              </c:pt>
              <c:pt idx="4">
                <c:v>102.43644072369986</c:v>
              </c:pt>
              <c:pt idx="5">
                <c:v>100.5677024555321</c:v>
              </c:pt>
              <c:pt idx="6">
                <c:v>102.00797623615416</c:v>
              </c:pt>
              <c:pt idx="7">
                <c:v>100.82490941425932</c:v>
              </c:pt>
              <c:pt idx="8">
                <c:v>102.05752572206296</c:v>
              </c:pt>
              <c:pt idx="9">
                <c:v>100.89832598291395</c:v>
              </c:pt>
              <c:pt idx="10">
                <c:v>102.36996627694262</c:v>
              </c:pt>
              <c:pt idx="11">
                <c:v>103.38170870537591</c:v>
              </c:pt>
              <c:pt idx="12">
                <c:v>107.80153975361431</c:v>
              </c:pt>
              <c:pt idx="13">
                <c:v>91.97078512480617</c:v>
              </c:pt>
              <c:pt idx="14">
                <c:v>98.26239393387408</c:v>
              </c:pt>
              <c:pt idx="15">
                <c:v>102.1588697808357</c:v>
              </c:pt>
              <c:pt idx="16">
                <c:v>101.58684759742668</c:v>
              </c:pt>
              <c:pt idx="17">
                <c:v>103.65122455735035</c:v>
              </c:pt>
              <c:pt idx="18">
                <c:v>103.90913977055827</c:v>
              </c:pt>
              <c:pt idx="19">
                <c:v>107.56259480808824</c:v>
              </c:pt>
              <c:pt idx="20">
                <c:v>106.40793870981828</c:v>
              </c:pt>
              <c:pt idx="21">
                <c:v>104.93610487492322</c:v>
              </c:pt>
              <c:pt idx="22">
                <c:v>105.54401342153645</c:v>
              </c:pt>
              <c:pt idx="23">
                <c:v>107.13413204135324</c:v>
              </c:pt>
              <c:pt idx="24">
                <c:v>108.87080646163514</c:v>
              </c:pt>
              <c:pt idx="25">
                <c:v>109.57989953283773</c:v>
              </c:pt>
              <c:pt idx="26">
                <c:v>109.00226266033475</c:v>
              </c:pt>
              <c:pt idx="27">
                <c:v>109.89289294596347</c:v>
              </c:pt>
              <c:pt idx="28">
                <c:v>112.71989271574941</c:v>
              </c:pt>
              <c:pt idx="29">
                <c:v>118.76180740398092</c:v>
              </c:pt>
              <c:pt idx="30">
                <c:v>117.32832585379379</c:v>
              </c:pt>
              <c:pt idx="31">
                <c:v>114.37386950938679</c:v>
              </c:pt>
              <c:pt idx="32">
                <c:v>115.84091912353298</c:v>
              </c:pt>
              <c:pt idx="33">
                <c:v>118.05273041036118</c:v>
              </c:pt>
              <c:pt idx="34">
                <c:v>133.15667029810265</c:v>
              </c:pt>
              <c:pt idx="35">
                <c:v>126.10263474238077</c:v>
              </c:pt>
              <c:pt idx="36">
                <c:v>119.90218748671498</c:v>
              </c:pt>
              <c:pt idx="37">
                <c:v>119.97411789971095</c:v>
              </c:pt>
              <c:pt idx="38">
                <c:v>119.09222900618353</c:v>
              </c:pt>
              <c:pt idx="39">
                <c:v>118.61773188946245</c:v>
              </c:pt>
              <c:pt idx="40">
                <c:v>118.60982172134939</c:v>
              </c:pt>
              <c:pt idx="41">
                <c:v>119.46044057950733</c:v>
              </c:pt>
              <c:pt idx="42">
                <c:v>117.48800679178197</c:v>
              </c:pt>
              <c:pt idx="43">
                <c:v>119.14791016765672</c:v>
              </c:pt>
              <c:pt idx="44">
                <c:v>117.99352392455633</c:v>
              </c:pt>
              <c:pt idx="45">
                <c:v>119.94720810584332</c:v>
              </c:pt>
              <c:pt idx="46">
                <c:v>120.28326752560199</c:v>
              </c:pt>
              <c:pt idx="47">
                <c:v>120.48722114241957</c:v>
              </c:pt>
              <c:pt idx="48">
                <c:v>121.59188371743434</c:v>
              </c:pt>
            </c:numLit>
          </c:val>
          <c:smooth val="0"/>
          <c:extLst>
            <c:ext xmlns:c16="http://schemas.microsoft.com/office/drawing/2014/chart" uri="{C3380CC4-5D6E-409C-BE32-E72D297353CC}">
              <c16:uniqueId val="{00000001-6BB0-48E4-B458-A25D91B196F1}"/>
            </c:ext>
          </c:extLst>
        </c:ser>
        <c:ser>
          <c:idx val="0"/>
          <c:order val="1"/>
          <c:tx>
            <c:v>"HORS COVID"</c:v>
          </c:tx>
          <c:spPr>
            <a:ln w="12700">
              <a:solidFill>
                <a:srgbClr val="FF00FF"/>
              </a:solidFill>
              <a:prstDash val="solid"/>
            </a:ln>
          </c:spPr>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99.988206032283244</c:v>
              </c:pt>
              <c:pt idx="1">
                <c:v>100.15431775768926</c:v>
              </c:pt>
              <c:pt idx="2">
                <c:v>98.471509153767499</c:v>
              </c:pt>
              <c:pt idx="3">
                <c:v>103.92426022843051</c:v>
              </c:pt>
              <c:pt idx="4">
                <c:v>101.5811633791442</c:v>
              </c:pt>
              <c:pt idx="5">
                <c:v>100.51717687239771</c:v>
              </c:pt>
              <c:pt idx="6">
                <c:v>102.04680346061483</c:v>
              </c:pt>
              <c:pt idx="7">
                <c:v>101.39566637245186</c:v>
              </c:pt>
              <c:pt idx="8">
                <c:v>100.95080465896618</c:v>
              </c:pt>
              <c:pt idx="9">
                <c:v>102.11390323252132</c:v>
              </c:pt>
              <c:pt idx="10">
                <c:v>103.20818057412704</c:v>
              </c:pt>
              <c:pt idx="11">
                <c:v>103.6263994016966</c:v>
              </c:pt>
              <c:pt idx="12">
                <c:v>108.10418980356266</c:v>
              </c:pt>
              <c:pt idx="13">
                <c:v>92.174025333864378</c:v>
              </c:pt>
              <c:pt idx="14">
                <c:v>98.560633191613974</c:v>
              </c:pt>
              <c:pt idx="15">
                <c:v>101.05622847699705</c:v>
              </c:pt>
              <c:pt idx="16">
                <c:v>101.64785528977698</c:v>
              </c:pt>
              <c:pt idx="17">
                <c:v>104.06986948363179</c:v>
              </c:pt>
              <c:pt idx="18">
                <c:v>103.84304882973949</c:v>
              </c:pt>
              <c:pt idx="19">
                <c:v>106.16561674086498</c:v>
              </c:pt>
              <c:pt idx="20">
                <c:v>104.85993834002348</c:v>
              </c:pt>
              <c:pt idx="21">
                <c:v>103.75474454291154</c:v>
              </c:pt>
              <c:pt idx="22">
                <c:v>103.94003833202478</c:v>
              </c:pt>
              <c:pt idx="23">
                <c:v>104.3842670005118</c:v>
              </c:pt>
              <c:pt idx="24">
                <c:v>104.6416198332051</c:v>
              </c:pt>
              <c:pt idx="25">
                <c:v>105.84290087550816</c:v>
              </c:pt>
              <c:pt idx="26">
                <c:v>107.32163306103106</c:v>
              </c:pt>
              <c:pt idx="27">
                <c:v>108.04712736158066</c:v>
              </c:pt>
              <c:pt idx="28">
                <c:v>108.3433719813965</c:v>
              </c:pt>
              <c:pt idx="29">
                <c:v>109.3729932924262</c:v>
              </c:pt>
              <c:pt idx="30">
                <c:v>110.06777309213317</c:v>
              </c:pt>
              <c:pt idx="31">
                <c:v>111.11594283971664</c:v>
              </c:pt>
              <c:pt idx="32">
                <c:v>111.89238551603353</c:v>
              </c:pt>
              <c:pt idx="33">
                <c:v>112.11434241164038</c:v>
              </c:pt>
              <c:pt idx="34">
                <c:v>112.16587874493919</c:v>
              </c:pt>
              <c:pt idx="35">
                <c:v>114.26105623494178</c:v>
              </c:pt>
              <c:pt idx="36">
                <c:v>114.64707710145873</c:v>
              </c:pt>
              <c:pt idx="37">
                <c:v>115.12313889661611</c:v>
              </c:pt>
              <c:pt idx="38">
                <c:v>115.80793130471854</c:v>
              </c:pt>
              <c:pt idx="39">
                <c:v>116.05671783655521</c:v>
              </c:pt>
              <c:pt idx="40">
                <c:v>116.67999624471949</c:v>
              </c:pt>
              <c:pt idx="41">
                <c:v>116.52085778743626</c:v>
              </c:pt>
              <c:pt idx="42">
                <c:v>116.44636664392208</c:v>
              </c:pt>
              <c:pt idx="43">
                <c:v>116.98442806342749</c:v>
              </c:pt>
              <c:pt idx="44">
                <c:v>117.58590287114447</c:v>
              </c:pt>
              <c:pt idx="45">
                <c:v>118.33611378568713</c:v>
              </c:pt>
              <c:pt idx="46">
                <c:v>119.97232499319088</c:v>
              </c:pt>
              <c:pt idx="47">
                <c:v>119.46401857310967</c:v>
              </c:pt>
              <c:pt idx="48">
                <c:v>121.01015221514358</c:v>
              </c:pt>
            </c:numLit>
          </c:val>
          <c:smooth val="0"/>
          <c:extLst>
            <c:ext xmlns:c16="http://schemas.microsoft.com/office/drawing/2014/chart" uri="{C3380CC4-5D6E-409C-BE32-E72D297353CC}">
              <c16:uniqueId val="{00000002-6BB0-48E4-B458-A25D91B196F1}"/>
            </c:ext>
          </c:extLst>
        </c:ser>
        <c:dLbls>
          <c:showLegendKey val="0"/>
          <c:showVal val="0"/>
          <c:showCatName val="0"/>
          <c:showSerName val="0"/>
          <c:showPercent val="0"/>
          <c:showBubbleSize val="0"/>
        </c:dLbls>
        <c:marker val="1"/>
        <c:smooth val="0"/>
        <c:axId val="473121584"/>
        <c:axId val="473122368"/>
      </c:lineChart>
      <c:dateAx>
        <c:axId val="47312158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3122368"/>
        <c:crosses val="autoZero"/>
        <c:auto val="0"/>
        <c:lblOffset val="100"/>
        <c:baseTimeUnit val="months"/>
        <c:majorUnit val="6"/>
        <c:majorTimeUnit val="months"/>
        <c:minorUnit val="1"/>
        <c:minorTimeUnit val="months"/>
      </c:dateAx>
      <c:valAx>
        <c:axId val="473122368"/>
        <c:scaling>
          <c:orientation val="minMax"/>
          <c:max val="130"/>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3121584"/>
        <c:crossesAt val="41061"/>
        <c:crossBetween val="midCat"/>
        <c:majorUnit val="10"/>
      </c:valAx>
      <c:spPr>
        <a:solidFill>
          <a:srgbClr val="FFFFFF"/>
        </a:solidFill>
        <a:ln w="12700">
          <a:solidFill>
            <a:srgbClr val="808080"/>
          </a:solidFill>
          <a:prstDash val="solid"/>
        </a:ln>
      </c:spPr>
    </c:plotArea>
    <c:legend>
      <c:legendPos val="r"/>
      <c:layout>
        <c:manualLayout>
          <c:xMode val="edge"/>
          <c:yMode val="edge"/>
          <c:x val="0.1393025"/>
          <c:y val="0.8970712909441233"/>
          <c:w val="0.70526323098501575"/>
          <c:h val="6.8651637764932563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Médicaments de ville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95.029522043875318</c:v>
              </c:pt>
              <c:pt idx="1">
                <c:v>95.600040397640527</c:v>
              </c:pt>
              <c:pt idx="2">
                <c:v>91.296761645456897</c:v>
              </c:pt>
              <c:pt idx="3">
                <c:v>98.711449139627121</c:v>
              </c:pt>
              <c:pt idx="4">
                <c:v>96.634093997254823</c:v>
              </c:pt>
              <c:pt idx="5">
                <c:v>94.968521407538361</c:v>
              </c:pt>
              <c:pt idx="6">
                <c:v>95.724126940261584</c:v>
              </c:pt>
              <c:pt idx="7">
                <c:v>95.294385577982823</c:v>
              </c:pt>
              <c:pt idx="8">
                <c:v>96.103937908170025</c:v>
              </c:pt>
              <c:pt idx="9">
                <c:v>94.121114069900742</c:v>
              </c:pt>
              <c:pt idx="10">
                <c:v>95.507098768283967</c:v>
              </c:pt>
              <c:pt idx="11">
                <c:v>96.946256568068236</c:v>
              </c:pt>
              <c:pt idx="12">
                <c:v>100.35845109615063</c:v>
              </c:pt>
              <c:pt idx="13">
                <c:v>86.951648039156737</c:v>
              </c:pt>
              <c:pt idx="14">
                <c:v>92.441610302759443</c:v>
              </c:pt>
              <c:pt idx="15">
                <c:v>95.041437370721553</c:v>
              </c:pt>
              <c:pt idx="16">
                <c:v>94.390615583297233</c:v>
              </c:pt>
              <c:pt idx="17">
                <c:v>96.928506668019679</c:v>
              </c:pt>
              <c:pt idx="18">
                <c:v>96.247115642402676</c:v>
              </c:pt>
              <c:pt idx="19">
                <c:v>100.1509534079662</c:v>
              </c:pt>
              <c:pt idx="20">
                <c:v>97.678139658724234</c:v>
              </c:pt>
              <c:pt idx="21">
                <c:v>96.645324778517832</c:v>
              </c:pt>
              <c:pt idx="22">
                <c:v>97.21195201111</c:v>
              </c:pt>
              <c:pt idx="23">
                <c:v>98.338074740071193</c:v>
              </c:pt>
              <c:pt idx="24">
                <c:v>98.805646635179144</c:v>
              </c:pt>
              <c:pt idx="25">
                <c:v>99.231981215207057</c:v>
              </c:pt>
              <c:pt idx="26">
                <c:v>99.954919128127244</c:v>
              </c:pt>
              <c:pt idx="27">
                <c:v>100.56155706835045</c:v>
              </c:pt>
              <c:pt idx="28">
                <c:v>101.5454824231863</c:v>
              </c:pt>
              <c:pt idx="29">
                <c:v>103.75347176381227</c:v>
              </c:pt>
              <c:pt idx="30">
                <c:v>104.03191673314851</c:v>
              </c:pt>
              <c:pt idx="31">
                <c:v>103.6765581597015</c:v>
              </c:pt>
              <c:pt idx="32">
                <c:v>104.2644425631531</c:v>
              </c:pt>
              <c:pt idx="33">
                <c:v>105.86808025063273</c:v>
              </c:pt>
              <c:pt idx="34">
                <c:v>112.19157637916301</c:v>
              </c:pt>
              <c:pt idx="35">
                <c:v>110.25517978541647</c:v>
              </c:pt>
              <c:pt idx="36">
                <c:v>107.62793169904603</c:v>
              </c:pt>
              <c:pt idx="37">
                <c:v>108.04358072461125</c:v>
              </c:pt>
              <c:pt idx="38">
                <c:v>107.31359163133807</c:v>
              </c:pt>
              <c:pt idx="39">
                <c:v>106.34707936556944</c:v>
              </c:pt>
              <c:pt idx="40">
                <c:v>106.45683740011521</c:v>
              </c:pt>
              <c:pt idx="41">
                <c:v>106.49536380347664</c:v>
              </c:pt>
              <c:pt idx="42">
                <c:v>104.9312073113923</c:v>
              </c:pt>
              <c:pt idx="43">
                <c:v>106.39009315025201</c:v>
              </c:pt>
              <c:pt idx="44">
                <c:v>105.73980497681481</c:v>
              </c:pt>
              <c:pt idx="45">
                <c:v>107.9405768717224</c:v>
              </c:pt>
              <c:pt idx="46">
                <c:v>107.95451865911112</c:v>
              </c:pt>
              <c:pt idx="47">
                <c:v>107.77433011975168</c:v>
              </c:pt>
              <c:pt idx="48">
                <c:v>108.67131692659757</c:v>
              </c:pt>
            </c:numLit>
          </c:val>
          <c:smooth val="0"/>
          <c:extLst>
            <c:ext xmlns:c16="http://schemas.microsoft.com/office/drawing/2014/chart" uri="{C3380CC4-5D6E-409C-BE32-E72D297353CC}">
              <c16:uniqueId val="{00000001-A2E7-4D9B-8E64-95D9F7A186E3}"/>
            </c:ext>
          </c:extLst>
        </c:ser>
        <c:ser>
          <c:idx val="0"/>
          <c:order val="1"/>
          <c:tx>
            <c:v>"HORS COVID"</c:v>
          </c:tx>
          <c:spPr>
            <a:ln w="12700">
              <a:solidFill>
                <a:srgbClr val="FF00FF"/>
              </a:solidFill>
              <a:prstDash val="solid"/>
            </a:ln>
          </c:spPr>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95.09795302664395</c:v>
              </c:pt>
              <c:pt idx="1">
                <c:v>95.421588102426512</c:v>
              </c:pt>
              <c:pt idx="2">
                <c:v>93.700181598762057</c:v>
              </c:pt>
              <c:pt idx="3">
                <c:v>98.363403352965989</c:v>
              </c:pt>
              <c:pt idx="4">
                <c:v>95.821510069140231</c:v>
              </c:pt>
              <c:pt idx="5">
                <c:v>95.494616387559134</c:v>
              </c:pt>
              <c:pt idx="6">
                <c:v>96.367680678776608</c:v>
              </c:pt>
              <c:pt idx="7">
                <c:v>95.532483503641444</c:v>
              </c:pt>
              <c:pt idx="8">
                <c:v>95.107303317939781</c:v>
              </c:pt>
              <c:pt idx="9">
                <c:v>95.820030946913931</c:v>
              </c:pt>
              <c:pt idx="10">
                <c:v>96.751093164673037</c:v>
              </c:pt>
              <c:pt idx="11">
                <c:v>96.479723901139309</c:v>
              </c:pt>
              <c:pt idx="12">
                <c:v>100.65254800098838</c:v>
              </c:pt>
              <c:pt idx="13">
                <c:v>86.994491569253668</c:v>
              </c:pt>
              <c:pt idx="14">
                <c:v>93.676267099541818</c:v>
              </c:pt>
              <c:pt idx="15">
                <c:v>94.594707187038807</c:v>
              </c:pt>
              <c:pt idx="16">
                <c:v>94.535853248561182</c:v>
              </c:pt>
              <c:pt idx="17">
                <c:v>96.801797389577004</c:v>
              </c:pt>
              <c:pt idx="18">
                <c:v>96.268390136031883</c:v>
              </c:pt>
              <c:pt idx="19">
                <c:v>98.914093561175349</c:v>
              </c:pt>
              <c:pt idx="20">
                <c:v>96.93477708354024</c:v>
              </c:pt>
              <c:pt idx="21">
                <c:v>96.11720124248852</c:v>
              </c:pt>
              <c:pt idx="22">
                <c:v>96.347811083426649</c:v>
              </c:pt>
              <c:pt idx="23">
                <c:v>96.489391539657518</c:v>
              </c:pt>
              <c:pt idx="24">
                <c:v>96.575106084710399</c:v>
              </c:pt>
              <c:pt idx="25">
                <c:v>97.396184761039905</c:v>
              </c:pt>
              <c:pt idx="26">
                <c:v>99.090280132234724</c:v>
              </c:pt>
              <c:pt idx="27">
                <c:v>99.146742132868113</c:v>
              </c:pt>
              <c:pt idx="28">
                <c:v>99.790791128513433</c:v>
              </c:pt>
              <c:pt idx="29">
                <c:v>100.24498281743213</c:v>
              </c:pt>
              <c:pt idx="30">
                <c:v>101.25079643348391</c:v>
              </c:pt>
              <c:pt idx="31">
                <c:v>102.2027899437757</c:v>
              </c:pt>
              <c:pt idx="32">
                <c:v>102.70051162227443</c:v>
              </c:pt>
              <c:pt idx="33">
                <c:v>102.83354126529854</c:v>
              </c:pt>
              <c:pt idx="34">
                <c:v>102.68527736262662</c:v>
              </c:pt>
              <c:pt idx="35">
                <c:v>104.72154968252477</c:v>
              </c:pt>
              <c:pt idx="36">
                <c:v>104.53294669581668</c:v>
              </c:pt>
              <c:pt idx="37">
                <c:v>105.24756403867417</c:v>
              </c:pt>
              <c:pt idx="38">
                <c:v>105.53090749738283</c:v>
              </c:pt>
              <c:pt idx="39">
                <c:v>105.19898425352426</c:v>
              </c:pt>
              <c:pt idx="40">
                <c:v>105.93266028722532</c:v>
              </c:pt>
              <c:pt idx="41">
                <c:v>105.41926780706648</c:v>
              </c:pt>
              <c:pt idx="42">
                <c:v>104.92364946498452</c:v>
              </c:pt>
              <c:pt idx="43">
                <c:v>105.48646487946722</c:v>
              </c:pt>
              <c:pt idx="44">
                <c:v>105.6017107362226</c:v>
              </c:pt>
              <c:pt idx="45">
                <c:v>106.3348696237998</c:v>
              </c:pt>
              <c:pt idx="46">
                <c:v>107.1767661904603</c:v>
              </c:pt>
              <c:pt idx="47">
                <c:v>106.74220417479965</c:v>
              </c:pt>
              <c:pt idx="48">
                <c:v>108.0639220823299</c:v>
              </c:pt>
            </c:numLit>
          </c:val>
          <c:smooth val="0"/>
          <c:extLst>
            <c:ext xmlns:c16="http://schemas.microsoft.com/office/drawing/2014/chart" uri="{C3380CC4-5D6E-409C-BE32-E72D297353CC}">
              <c16:uniqueId val="{00000002-A2E7-4D9B-8E64-95D9F7A186E3}"/>
            </c:ext>
          </c:extLst>
        </c:ser>
        <c:dLbls>
          <c:showLegendKey val="0"/>
          <c:showVal val="0"/>
          <c:showCatName val="0"/>
          <c:showSerName val="0"/>
          <c:showPercent val="0"/>
          <c:showBubbleSize val="0"/>
        </c:dLbls>
        <c:marker val="1"/>
        <c:smooth val="0"/>
        <c:axId val="473124328"/>
        <c:axId val="473124720"/>
      </c:lineChart>
      <c:dateAx>
        <c:axId val="47312432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3124720"/>
        <c:crosses val="autoZero"/>
        <c:auto val="0"/>
        <c:lblOffset val="100"/>
        <c:baseTimeUnit val="months"/>
        <c:majorUnit val="6"/>
        <c:majorTimeUnit val="months"/>
        <c:minorUnit val="1"/>
        <c:minorTimeUnit val="months"/>
      </c:dateAx>
      <c:valAx>
        <c:axId val="473124720"/>
        <c:scaling>
          <c:orientation val="minMax"/>
          <c:max val="135"/>
          <c:min val="6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3124328"/>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Médicaments de ville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105.72006192513403</c:v>
              </c:pt>
              <c:pt idx="1">
                <c:v>107.74292779413261</c:v>
              </c:pt>
              <c:pt idx="2">
                <c:v>106.4275819525414</c:v>
              </c:pt>
              <c:pt idx="3">
                <c:v>111.61453277254472</c:v>
              </c:pt>
              <c:pt idx="4">
                <c:v>110.46829972429902</c:v>
              </c:pt>
              <c:pt idx="5">
                <c:v>108.31833074724504</c:v>
              </c:pt>
              <c:pt idx="6">
                <c:v>110.70635189433308</c:v>
              </c:pt>
              <c:pt idx="7">
                <c:v>108.48049942751605</c:v>
              </c:pt>
              <c:pt idx="8">
                <c:v>110.29873916953493</c:v>
              </c:pt>
              <c:pt idx="9">
                <c:v>110.2796354890167</c:v>
              </c:pt>
              <c:pt idx="10">
                <c:v>111.86984395886654</c:v>
              </c:pt>
              <c:pt idx="11">
                <c:v>112.28993956589677</c:v>
              </c:pt>
              <c:pt idx="12">
                <c:v>118.10458461531536</c:v>
              </c:pt>
              <c:pt idx="13">
                <c:v>98.918491505895389</c:v>
              </c:pt>
              <c:pt idx="14">
                <c:v>106.3197740943927</c:v>
              </c:pt>
              <c:pt idx="15">
                <c:v>112.01112719657891</c:v>
              </c:pt>
              <c:pt idx="16">
                <c:v>111.5481828291972</c:v>
              </c:pt>
              <c:pt idx="17">
                <c:v>112.95710108172541</c:v>
              </c:pt>
              <c:pt idx="18">
                <c:v>114.51524456882125</c:v>
              </c:pt>
              <c:pt idx="19">
                <c:v>117.82210901765279</c:v>
              </c:pt>
              <c:pt idx="20">
                <c:v>118.49210368437686</c:v>
              </c:pt>
              <c:pt idx="21">
                <c:v>116.41256084674694</c:v>
              </c:pt>
              <c:pt idx="22">
                <c:v>117.07761277158426</c:v>
              </c:pt>
              <c:pt idx="23">
                <c:v>119.3100145481839</c:v>
              </c:pt>
              <c:pt idx="24">
                <c:v>122.80343550914461</c:v>
              </c:pt>
              <c:pt idx="25">
                <c:v>123.90393509902115</c:v>
              </c:pt>
              <c:pt idx="26">
                <c:v>121.52598642359817</c:v>
              </c:pt>
              <c:pt idx="27">
                <c:v>122.80973118222977</c:v>
              </c:pt>
              <c:pt idx="28">
                <c:v>128.18799417815535</c:v>
              </c:pt>
              <c:pt idx="29">
                <c:v>139.53699395843157</c:v>
              </c:pt>
              <c:pt idx="30">
                <c:v>135.73378976455425</c:v>
              </c:pt>
              <c:pt idx="31">
                <c:v>129.18155000434786</c:v>
              </c:pt>
              <c:pt idx="32">
                <c:v>131.86557808314657</c:v>
              </c:pt>
              <c:pt idx="33">
                <c:v>134.91924953934239</c:v>
              </c:pt>
              <c:pt idx="34">
                <c:v>162.17745899447377</c:v>
              </c:pt>
              <c:pt idx="35">
                <c:v>148.03936650516317</c:v>
              </c:pt>
              <c:pt idx="36">
                <c:v>136.89274259686189</c:v>
              </c:pt>
              <c:pt idx="37">
                <c:v>136.48888285766731</c:v>
              </c:pt>
              <c:pt idx="38">
                <c:v>135.3967276985442</c:v>
              </c:pt>
              <c:pt idx="39">
                <c:v>135.60329920622945</c:v>
              </c:pt>
              <c:pt idx="40">
                <c:v>135.43250762872006</c:v>
              </c:pt>
              <c:pt idx="41">
                <c:v>137.4072599452679</c:v>
              </c:pt>
              <c:pt idx="42">
                <c:v>134.86967108730366</c:v>
              </c:pt>
              <c:pt idx="43">
                <c:v>136.80783162188865</c:v>
              </c:pt>
              <c:pt idx="44">
                <c:v>134.9556510536826</c:v>
              </c:pt>
              <c:pt idx="45">
                <c:v>136.56730574756642</c:v>
              </c:pt>
              <c:pt idx="46">
                <c:v>137.34925430955971</c:v>
              </c:pt>
              <c:pt idx="47">
                <c:v>138.08495409393012</c:v>
              </c:pt>
              <c:pt idx="48">
                <c:v>139.47709043885453</c:v>
              </c:pt>
            </c:numLit>
          </c:val>
          <c:smooth val="0"/>
          <c:extLst>
            <c:ext xmlns:c16="http://schemas.microsoft.com/office/drawing/2014/chart" uri="{C3380CC4-5D6E-409C-BE32-E72D297353CC}">
              <c16:uniqueId val="{00000001-5184-4C17-AC97-A1BB42E16C0B}"/>
            </c:ext>
          </c:extLst>
        </c:ser>
        <c:ser>
          <c:idx val="0"/>
          <c:order val="1"/>
          <c:tx>
            <c:v>"HORS COVID"</c:v>
          </c:tx>
          <c:spPr>
            <a:ln w="12700">
              <a:solidFill>
                <a:srgbClr val="FF00FF"/>
              </a:solidFill>
              <a:prstDash val="solid"/>
            </a:ln>
          </c:spPr>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106.75461822860828</c:v>
              </c:pt>
              <c:pt idx="1">
                <c:v>106.70277233137908</c:v>
              </c:pt>
              <c:pt idx="2">
                <c:v>105.07336981897662</c:v>
              </c:pt>
              <c:pt idx="3">
                <c:v>111.61855533765505</c:v>
              </c:pt>
              <c:pt idx="4">
                <c:v>109.55052372889975</c:v>
              </c:pt>
              <c:pt idx="5">
                <c:v>107.46665668094786</c:v>
              </c:pt>
              <c:pt idx="6">
                <c:v>109.90473752070218</c:v>
              </c:pt>
              <c:pt idx="7">
                <c:v>109.50827568470081</c:v>
              </c:pt>
              <c:pt idx="8">
                <c:v>109.03618157046068</c:v>
              </c:pt>
              <c:pt idx="9">
                <c:v>110.82243715629502</c:v>
              </c:pt>
              <c:pt idx="10">
                <c:v>112.14254755875601</c:v>
              </c:pt>
              <c:pt idx="11">
                <c:v>113.51491686988973</c:v>
              </c:pt>
              <c:pt idx="12">
                <c:v>118.41467474522933</c:v>
              </c:pt>
              <c:pt idx="13">
                <c:v>99.340701658325344</c:v>
              </c:pt>
              <c:pt idx="14">
                <c:v>105.31889994357988</c:v>
              </c:pt>
              <c:pt idx="15">
                <c:v>109.99673041273927</c:v>
              </c:pt>
              <c:pt idx="16">
                <c:v>111.48839672934616</c:v>
              </c:pt>
              <c:pt idx="17">
                <c:v>114.1263576866492</c:v>
              </c:pt>
              <c:pt idx="18">
                <c:v>114.32374643556864</c:v>
              </c:pt>
              <c:pt idx="19">
                <c:v>116.19920699241291</c:v>
              </c:pt>
              <c:pt idx="20">
                <c:v>115.82560979339654</c:v>
              </c:pt>
              <c:pt idx="21">
                <c:v>114.32245261002963</c:v>
              </c:pt>
              <c:pt idx="22">
                <c:v>114.44504471777717</c:v>
              </c:pt>
              <c:pt idx="23">
                <c:v>115.30803342838153</c:v>
              </c:pt>
              <c:pt idx="24">
                <c:v>115.8028740559818</c:v>
              </c:pt>
              <c:pt idx="25">
                <c:v>117.53022316127226</c:v>
              </c:pt>
              <c:pt idx="26">
                <c:v>118.71096747490195</c:v>
              </c:pt>
              <c:pt idx="27">
                <c:v>120.36217018126783</c:v>
              </c:pt>
              <c:pt idx="28">
                <c:v>120.17717430742539</c:v>
              </c:pt>
              <c:pt idx="29">
                <c:v>122.00299041833323</c:v>
              </c:pt>
              <c:pt idx="30">
                <c:v>122.2674074114618</c:v>
              </c:pt>
              <c:pt idx="31">
                <c:v>123.44865167773725</c:v>
              </c:pt>
              <c:pt idx="32">
                <c:v>124.6107474392491</c:v>
              </c:pt>
              <c:pt idx="33">
                <c:v>124.95574877565842</c:v>
              </c:pt>
              <c:pt idx="34">
                <c:v>125.28373926213536</c:v>
              </c:pt>
              <c:pt idx="35">
                <c:v>127.46042105487278</c:v>
              </c:pt>
              <c:pt idx="36">
                <c:v>128.64152181690378</c:v>
              </c:pt>
              <c:pt idx="37">
                <c:v>128.78750556382982</c:v>
              </c:pt>
              <c:pt idx="38">
                <c:v>130.02776392926563</c:v>
              </c:pt>
              <c:pt idx="39">
                <c:v>131.08005116019871</c:v>
              </c:pt>
              <c:pt idx="40">
                <c:v>131.55057758620254</c:v>
              </c:pt>
              <c:pt idx="41">
                <c:v>131.88160369468281</c:v>
              </c:pt>
              <c:pt idx="42">
                <c:v>132.38980637279849</c:v>
              </c:pt>
              <c:pt idx="43">
                <c:v>132.8936168581848</c:v>
              </c:pt>
              <c:pt idx="44">
                <c:v>134.16786370861593</c:v>
              </c:pt>
              <c:pt idx="45">
                <c:v>134.94166870777914</c:v>
              </c:pt>
              <c:pt idx="46">
                <c:v>137.67693558118069</c:v>
              </c:pt>
              <c:pt idx="47">
                <c:v>137.06659251045852</c:v>
              </c:pt>
              <c:pt idx="48">
                <c:v>138.92323960879861</c:v>
              </c:pt>
            </c:numLit>
          </c:val>
          <c:smooth val="0"/>
          <c:extLst>
            <c:ext xmlns:c16="http://schemas.microsoft.com/office/drawing/2014/chart" uri="{C3380CC4-5D6E-409C-BE32-E72D297353CC}">
              <c16:uniqueId val="{00000002-5184-4C17-AC97-A1BB42E16C0B}"/>
            </c:ext>
          </c:extLst>
        </c:ser>
        <c:dLbls>
          <c:showLegendKey val="0"/>
          <c:showVal val="0"/>
          <c:showCatName val="0"/>
          <c:showSerName val="0"/>
          <c:showPercent val="0"/>
          <c:showBubbleSize val="0"/>
        </c:dLbls>
        <c:marker val="1"/>
        <c:smooth val="0"/>
        <c:axId val="117308040"/>
        <c:axId val="117306864"/>
      </c:lineChart>
      <c:dateAx>
        <c:axId val="11730804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17306864"/>
        <c:crosses val="autoZero"/>
        <c:auto val="0"/>
        <c:lblOffset val="100"/>
        <c:baseTimeUnit val="months"/>
        <c:majorUnit val="6"/>
        <c:majorTimeUnit val="months"/>
        <c:minorUnit val="1"/>
        <c:minorTimeUnit val="months"/>
      </c:dateAx>
      <c:valAx>
        <c:axId val="117306864"/>
        <c:scaling>
          <c:orientation val="minMax"/>
          <c:max val="165"/>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17308040"/>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médicaments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98.340982573953113</c:v>
              </c:pt>
              <c:pt idx="1">
                <c:v>100.04917200201884</c:v>
              </c:pt>
              <c:pt idx="2">
                <c:v>97.516262999916492</c:v>
              </c:pt>
              <c:pt idx="3">
                <c:v>102.45349214829618</c:v>
              </c:pt>
              <c:pt idx="4">
                <c:v>102.01926125666054</c:v>
              </c:pt>
              <c:pt idx="5">
                <c:v>100.01180995595631</c:v>
              </c:pt>
              <c:pt idx="6">
                <c:v>101.00731549125157</c:v>
              </c:pt>
              <c:pt idx="7">
                <c:v>100.00405296765904</c:v>
              </c:pt>
              <c:pt idx="8">
                <c:v>101.7647768352129</c:v>
              </c:pt>
              <c:pt idx="9">
                <c:v>100.03249638794192</c:v>
              </c:pt>
              <c:pt idx="10">
                <c:v>101.31671564879281</c:v>
              </c:pt>
              <c:pt idx="11">
                <c:v>102.07740844046151</c:v>
              </c:pt>
              <c:pt idx="12">
                <c:v>105.53627550495275</c:v>
              </c:pt>
              <c:pt idx="13">
                <c:v>92.884503695866172</c:v>
              </c:pt>
              <c:pt idx="14">
                <c:v>97.505041040652529</c:v>
              </c:pt>
              <c:pt idx="15">
                <c:v>101.09507142649269</c:v>
              </c:pt>
              <c:pt idx="16">
                <c:v>100.89299542552872</c:v>
              </c:pt>
              <c:pt idx="17">
                <c:v>103.36407019018571</c:v>
              </c:pt>
              <c:pt idx="18">
                <c:v>103.30422950810608</c:v>
              </c:pt>
              <c:pt idx="19">
                <c:v>106.47782172443489</c:v>
              </c:pt>
              <c:pt idx="20">
                <c:v>105.95914144254846</c:v>
              </c:pt>
              <c:pt idx="21">
                <c:v>104.33332742148464</c:v>
              </c:pt>
              <c:pt idx="22">
                <c:v>105.2594574197386</c:v>
              </c:pt>
              <c:pt idx="23">
                <c:v>106.7042762352266</c:v>
              </c:pt>
              <c:pt idx="24">
                <c:v>107.96892851883331</c:v>
              </c:pt>
              <c:pt idx="25">
                <c:v>108.79917825050715</c:v>
              </c:pt>
              <c:pt idx="26">
                <c:v>108.976176038806</c:v>
              </c:pt>
              <c:pt idx="27">
                <c:v>109.48140143574605</c:v>
              </c:pt>
              <c:pt idx="28">
                <c:v>112.06981863363166</c:v>
              </c:pt>
              <c:pt idx="29">
                <c:v>116.95275007124353</c:v>
              </c:pt>
              <c:pt idx="30">
                <c:v>115.15262840964378</c:v>
              </c:pt>
              <c:pt idx="31">
                <c:v>113.05618533729888</c:v>
              </c:pt>
              <c:pt idx="32">
                <c:v>113.31707452377219</c:v>
              </c:pt>
              <c:pt idx="33">
                <c:v>116.47642142518437</c:v>
              </c:pt>
              <c:pt idx="34">
                <c:v>129.11676635165225</c:v>
              </c:pt>
              <c:pt idx="35">
                <c:v>121.68161646117568</c:v>
              </c:pt>
              <c:pt idx="36">
                <c:v>117.5345863967574</c:v>
              </c:pt>
              <c:pt idx="37">
                <c:v>117.50931090742426</c:v>
              </c:pt>
              <c:pt idx="38">
                <c:v>115.65203700683391</c:v>
              </c:pt>
              <c:pt idx="39">
                <c:v>115.77912187677222</c:v>
              </c:pt>
              <c:pt idx="40">
                <c:v>115.28374933428016</c:v>
              </c:pt>
              <c:pt idx="41">
                <c:v>116.12765442256926</c:v>
              </c:pt>
              <c:pt idx="42">
                <c:v>114.55670476707738</c:v>
              </c:pt>
              <c:pt idx="43">
                <c:v>115.63289420609644</c:v>
              </c:pt>
              <c:pt idx="44">
                <c:v>115.25380537304224</c:v>
              </c:pt>
              <c:pt idx="45">
                <c:v>115.82917829830841</c:v>
              </c:pt>
              <c:pt idx="46">
                <c:v>116.8812979711395</c:v>
              </c:pt>
              <c:pt idx="47">
                <c:v>117.29059114469879</c:v>
              </c:pt>
              <c:pt idx="48">
                <c:v>117.90767840894864</c:v>
              </c:pt>
            </c:numLit>
          </c:val>
          <c:smooth val="0"/>
          <c:extLst>
            <c:ext xmlns:c16="http://schemas.microsoft.com/office/drawing/2014/chart" uri="{C3380CC4-5D6E-409C-BE32-E72D297353CC}">
              <c16:uniqueId val="{00000001-5A53-4F3D-A693-E34392877855}"/>
            </c:ext>
          </c:extLst>
        </c:ser>
        <c:ser>
          <c:idx val="0"/>
          <c:order val="1"/>
          <c:tx>
            <c:v>"HORS COVID"</c:v>
          </c:tx>
          <c:spPr>
            <a:ln w="12700">
              <a:solidFill>
                <a:srgbClr val="FF00FF"/>
              </a:solidFill>
              <a:prstDash val="solid"/>
            </a:ln>
          </c:spPr>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98.769664541637368</c:v>
              </c:pt>
              <c:pt idx="1">
                <c:v>99.560035527674671</c:v>
              </c:pt>
              <c:pt idx="2">
                <c:v>98.267012941257164</c:v>
              </c:pt>
              <c:pt idx="3">
                <c:v>102.27075005710402</c:v>
              </c:pt>
              <c:pt idx="4">
                <c:v>101.24353338763916</c:v>
              </c:pt>
              <c:pt idx="5">
                <c:v>99.965224621355006</c:v>
              </c:pt>
              <c:pt idx="6">
                <c:v>101.04107439956233</c:v>
              </c:pt>
              <c:pt idx="7">
                <c:v>100.52015291803255</c:v>
              </c:pt>
              <c:pt idx="8">
                <c:v>100.76134513556485</c:v>
              </c:pt>
              <c:pt idx="9">
                <c:v>101.13292808052547</c:v>
              </c:pt>
              <c:pt idx="10">
                <c:v>102.07487818110248</c:v>
              </c:pt>
              <c:pt idx="11">
                <c:v>102.29730604207235</c:v>
              </c:pt>
              <c:pt idx="12">
                <c:v>105.80732805238544</c:v>
              </c:pt>
              <c:pt idx="13">
                <c:v>93.070004528559807</c:v>
              </c:pt>
              <c:pt idx="14">
                <c:v>97.774250897982455</c:v>
              </c:pt>
              <c:pt idx="15">
                <c:v>100.09423536705701</c:v>
              </c:pt>
              <c:pt idx="16">
                <c:v>100.94729475704607</c:v>
              </c:pt>
              <c:pt idx="17">
                <c:v>103.74307474741684</c:v>
              </c:pt>
              <c:pt idx="18">
                <c:v>103.24346735587153</c:v>
              </c:pt>
              <c:pt idx="19">
                <c:v>105.21020039361302</c:v>
              </c:pt>
              <c:pt idx="20">
                <c:v>104.55555847987554</c:v>
              </c:pt>
              <c:pt idx="21">
                <c:v>103.26180766196842</c:v>
              </c:pt>
              <c:pt idx="22">
                <c:v>103.80537966774008</c:v>
              </c:pt>
              <c:pt idx="23">
                <c:v>104.21147900312559</c:v>
              </c:pt>
              <c:pt idx="24">
                <c:v>104.13475822414912</c:v>
              </c:pt>
              <c:pt idx="25">
                <c:v>105.41124751681971</c:v>
              </c:pt>
              <c:pt idx="26">
                <c:v>107.45299620231586</c:v>
              </c:pt>
              <c:pt idx="27">
                <c:v>107.80800930274388</c:v>
              </c:pt>
              <c:pt idx="28">
                <c:v>108.10248031819884</c:v>
              </c:pt>
              <c:pt idx="29">
                <c:v>108.4411500289543</c:v>
              </c:pt>
              <c:pt idx="30">
                <c:v>108.56933245108493</c:v>
              </c:pt>
              <c:pt idx="31">
                <c:v>110.10166680137029</c:v>
              </c:pt>
              <c:pt idx="32">
                <c:v>109.73494028793358</c:v>
              </c:pt>
              <c:pt idx="33">
                <c:v>111.09225042979654</c:v>
              </c:pt>
              <c:pt idx="34">
                <c:v>110.0871894753267</c:v>
              </c:pt>
              <c:pt idx="35">
                <c:v>110.94336118117796</c:v>
              </c:pt>
              <c:pt idx="36">
                <c:v>112.76853426200563</c:v>
              </c:pt>
              <c:pt idx="37">
                <c:v>113.10938124197281</c:v>
              </c:pt>
              <c:pt idx="38">
                <c:v>112.67058556682332</c:v>
              </c:pt>
              <c:pt idx="39">
                <c:v>113.45403687323864</c:v>
              </c:pt>
              <c:pt idx="40">
                <c:v>113.53000943778457</c:v>
              </c:pt>
              <c:pt idx="41">
                <c:v>113.45876911513086</c:v>
              </c:pt>
              <c:pt idx="42">
                <c:v>113.6084849875902</c:v>
              </c:pt>
              <c:pt idx="43">
                <c:v>113.66712298574788</c:v>
              </c:pt>
              <c:pt idx="44">
                <c:v>114.88046632369947</c:v>
              </c:pt>
              <c:pt idx="45">
                <c:v>114.36317047080887</c:v>
              </c:pt>
              <c:pt idx="46">
                <c:v>116.59463162715697</c:v>
              </c:pt>
              <c:pt idx="47">
                <c:v>116.358702061405</c:v>
              </c:pt>
              <c:pt idx="48">
                <c:v>117.37519465255588</c:v>
              </c:pt>
            </c:numLit>
          </c:val>
          <c:smooth val="0"/>
          <c:extLst>
            <c:ext xmlns:c16="http://schemas.microsoft.com/office/drawing/2014/chart" uri="{C3380CC4-5D6E-409C-BE32-E72D297353CC}">
              <c16:uniqueId val="{00000002-5A53-4F3D-A693-E34392877855}"/>
            </c:ext>
          </c:extLst>
        </c:ser>
        <c:dLbls>
          <c:showLegendKey val="0"/>
          <c:showVal val="0"/>
          <c:showCatName val="0"/>
          <c:showSerName val="0"/>
          <c:showPercent val="0"/>
          <c:showBubbleSize val="0"/>
        </c:dLbls>
        <c:marker val="1"/>
        <c:smooth val="0"/>
        <c:axId val="314031704"/>
        <c:axId val="314033272"/>
      </c:lineChart>
      <c:dateAx>
        <c:axId val="31403170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314033272"/>
        <c:crosses val="autoZero"/>
        <c:auto val="0"/>
        <c:lblOffset val="100"/>
        <c:baseTimeUnit val="months"/>
        <c:majorUnit val="6"/>
        <c:majorTimeUnit val="months"/>
        <c:minorUnit val="1"/>
        <c:minorTimeUnit val="months"/>
      </c:dateAx>
      <c:valAx>
        <c:axId val="314033272"/>
        <c:scaling>
          <c:orientation val="minMax"/>
          <c:max val="130"/>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4031704"/>
        <c:crossesAt val="41061"/>
        <c:crossBetween val="midCat"/>
        <c:majorUnit val="10"/>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SOINS DE VILLE </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107.75311548483894</c:v>
              </c:pt>
              <c:pt idx="1">
                <c:v>108.86702866819068</c:v>
              </c:pt>
              <c:pt idx="2">
                <c:v>107.31457664911794</c:v>
              </c:pt>
              <c:pt idx="3">
                <c:v>110.06907467586386</c:v>
              </c:pt>
              <c:pt idx="4">
                <c:v>110.49865861666237</c:v>
              </c:pt>
              <c:pt idx="5">
                <c:v>107.61707487449996</c:v>
              </c:pt>
              <c:pt idx="6">
                <c:v>110.60899556935662</c:v>
              </c:pt>
              <c:pt idx="7">
                <c:v>109.19726438948005</c:v>
              </c:pt>
              <c:pt idx="8">
                <c:v>111.52242526014953</c:v>
              </c:pt>
              <c:pt idx="9">
                <c:v>112.16003777802244</c:v>
              </c:pt>
              <c:pt idx="10">
                <c:v>110.56283498134592</c:v>
              </c:pt>
              <c:pt idx="11">
                <c:v>111.62190328503226</c:v>
              </c:pt>
              <c:pt idx="12">
                <c:v>107.62175801294096</c:v>
              </c:pt>
              <c:pt idx="13">
                <c:v>98.68995336598681</c:v>
              </c:pt>
              <c:pt idx="14">
                <c:v>106.65695787647289</c:v>
              </c:pt>
              <c:pt idx="15">
                <c:v>114.64806342394498</c:v>
              </c:pt>
              <c:pt idx="16">
                <c:v>113.68899273207424</c:v>
              </c:pt>
              <c:pt idx="17">
                <c:v>114.54302537071914</c:v>
              </c:pt>
              <c:pt idx="18">
                <c:v>116.83380635083995</c:v>
              </c:pt>
              <c:pt idx="19">
                <c:v>118.21370253863444</c:v>
              </c:pt>
              <c:pt idx="20">
                <c:v>124.25062951068348</c:v>
              </c:pt>
              <c:pt idx="21">
                <c:v>118.59604760748692</c:v>
              </c:pt>
              <c:pt idx="22">
                <c:v>119.61117419998892</c:v>
              </c:pt>
              <c:pt idx="23">
                <c:v>120.88537602663057</c:v>
              </c:pt>
              <c:pt idx="24">
                <c:v>122.24867714691689</c:v>
              </c:pt>
              <c:pt idx="25">
                <c:v>124.52319924394692</c:v>
              </c:pt>
              <c:pt idx="26">
                <c:v>122.71720788025459</c:v>
              </c:pt>
              <c:pt idx="27">
                <c:v>121.41910856354625</c:v>
              </c:pt>
              <c:pt idx="28">
                <c:v>124.01064667328679</c:v>
              </c:pt>
              <c:pt idx="29">
                <c:v>125.65644318895177</c:v>
              </c:pt>
              <c:pt idx="30">
                <c:v>124.27916222279904</c:v>
              </c:pt>
              <c:pt idx="31">
                <c:v>124.63317601615165</c:v>
              </c:pt>
              <c:pt idx="32">
                <c:v>124.12438747167715</c:v>
              </c:pt>
              <c:pt idx="33">
                <c:v>125.07474169650847</c:v>
              </c:pt>
              <c:pt idx="34">
                <c:v>134.6291567966629</c:v>
              </c:pt>
              <c:pt idx="35">
                <c:v>132.37865137791761</c:v>
              </c:pt>
              <c:pt idx="36">
                <c:v>128.5991723677449</c:v>
              </c:pt>
              <c:pt idx="37">
                <c:v>128.24961456015734</c:v>
              </c:pt>
              <c:pt idx="38">
                <c:v>127.36295276662271</c:v>
              </c:pt>
              <c:pt idx="39">
                <c:v>128.01075025876466</c:v>
              </c:pt>
              <c:pt idx="40">
                <c:v>127.36461997271175</c:v>
              </c:pt>
              <c:pt idx="41">
                <c:v>129.59054970172187</c:v>
              </c:pt>
              <c:pt idx="42">
                <c:v>128.9584071101248</c:v>
              </c:pt>
              <c:pt idx="43">
                <c:v>128.06258030212584</c:v>
              </c:pt>
              <c:pt idx="44">
                <c:v>126.88760992289534</c:v>
              </c:pt>
              <c:pt idx="45">
                <c:v>127.55333787143721</c:v>
              </c:pt>
              <c:pt idx="46">
                <c:v>127.29155538194001</c:v>
              </c:pt>
              <c:pt idx="47">
                <c:v>127.32453550468934</c:v>
              </c:pt>
              <c:pt idx="48">
                <c:v>128.14044075490486</c:v>
              </c:pt>
            </c:numLit>
          </c:val>
          <c:smooth val="0"/>
          <c:extLst>
            <c:ext xmlns:c16="http://schemas.microsoft.com/office/drawing/2014/chart" uri="{C3380CC4-5D6E-409C-BE32-E72D297353CC}">
              <c16:uniqueId val="{00000001-9225-4EA6-BCC9-C7C6A95606A1}"/>
            </c:ext>
          </c:extLst>
        </c:ser>
        <c:ser>
          <c:idx val="0"/>
          <c:order val="1"/>
          <c:tx>
            <c:v>HORS COVID</c:v>
          </c:tx>
          <c:spPr>
            <a:ln w="12700">
              <a:solidFill>
                <a:srgbClr val="FF00FF"/>
              </a:solidFill>
              <a:prstDash val="solid"/>
            </a:ln>
          </c:spPr>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108.08585380332173</c:v>
              </c:pt>
              <c:pt idx="1">
                <c:v>108.71675028968706</c:v>
              </c:pt>
              <c:pt idx="2">
                <c:v>107.26661937890158</c:v>
              </c:pt>
              <c:pt idx="3">
                <c:v>109.6880842621886</c:v>
              </c:pt>
              <c:pt idx="4">
                <c:v>110.08392404826554</c:v>
              </c:pt>
              <c:pt idx="5">
                <c:v>107.82119207123606</c:v>
              </c:pt>
              <c:pt idx="6">
                <c:v>110.17738094534018</c:v>
              </c:pt>
              <c:pt idx="7">
                <c:v>109.77532628845064</c:v>
              </c:pt>
              <c:pt idx="8">
                <c:v>110.75521116289502</c:v>
              </c:pt>
              <c:pt idx="9">
                <c:v>112.28316673861644</c:v>
              </c:pt>
              <c:pt idx="10">
                <c:v>111.05454292829666</c:v>
              </c:pt>
              <c:pt idx="11">
                <c:v>112.07308066797961</c:v>
              </c:pt>
              <c:pt idx="12">
                <c:v>107.52220357454138</c:v>
              </c:pt>
              <c:pt idx="13">
                <c:v>89.279948013963022</c:v>
              </c:pt>
              <c:pt idx="14">
                <c:v>98.402215205594956</c:v>
              </c:pt>
              <c:pt idx="15">
                <c:v>109.95644580846545</c:v>
              </c:pt>
              <c:pt idx="16">
                <c:v>111.1454844161955</c:v>
              </c:pt>
              <c:pt idx="17">
                <c:v>112.1982417793706</c:v>
              </c:pt>
              <c:pt idx="18">
                <c:v>113.20250472473433</c:v>
              </c:pt>
              <c:pt idx="19">
                <c:v>113.59888105229201</c:v>
              </c:pt>
              <c:pt idx="20">
                <c:v>117.38479814092248</c:v>
              </c:pt>
              <c:pt idx="21">
                <c:v>114.59488639014496</c:v>
              </c:pt>
              <c:pt idx="22">
                <c:v>114.82552796771046</c:v>
              </c:pt>
              <c:pt idx="23">
                <c:v>115.17508051660921</c:v>
              </c:pt>
              <c:pt idx="24">
                <c:v>115.07850811739482</c:v>
              </c:pt>
              <c:pt idx="25">
                <c:v>116.9535819639667</c:v>
              </c:pt>
              <c:pt idx="26">
                <c:v>117.1451416512129</c:v>
              </c:pt>
              <c:pt idx="27">
                <c:v>116.74942905837436</c:v>
              </c:pt>
              <c:pt idx="28">
                <c:v>118.15125855932192</c:v>
              </c:pt>
              <c:pt idx="29">
                <c:v>116.32998392505387</c:v>
              </c:pt>
              <c:pt idx="30">
                <c:v>117.5550810021122</c:v>
              </c:pt>
              <c:pt idx="31">
                <c:v>120.6234957559512</c:v>
              </c:pt>
              <c:pt idx="32">
                <c:v>119.61757707469775</c:v>
              </c:pt>
              <c:pt idx="33">
                <c:v>118.7405784493241</c:v>
              </c:pt>
              <c:pt idx="34">
                <c:v>119.32580893142672</c:v>
              </c:pt>
              <c:pt idx="35">
                <c:v>118.28156939049894</c:v>
              </c:pt>
              <c:pt idx="36">
                <c:v>120.21403808126993</c:v>
              </c:pt>
              <c:pt idx="37">
                <c:v>119.98994360799738</c:v>
              </c:pt>
              <c:pt idx="38">
                <c:v>122.15339356419264</c:v>
              </c:pt>
              <c:pt idx="39">
                <c:v>123.28406209164868</c:v>
              </c:pt>
              <c:pt idx="40">
                <c:v>122.22883936872503</c:v>
              </c:pt>
              <c:pt idx="41">
                <c:v>124.4509750001945</c:v>
              </c:pt>
              <c:pt idx="42">
                <c:v>125.53406106108551</c:v>
              </c:pt>
              <c:pt idx="43">
                <c:v>124.29664324009421</c:v>
              </c:pt>
              <c:pt idx="44">
                <c:v>124.40938217888797</c:v>
              </c:pt>
              <c:pt idx="45">
                <c:v>124.5646485153359</c:v>
              </c:pt>
              <c:pt idx="46">
                <c:v>126.0278735853035</c:v>
              </c:pt>
              <c:pt idx="47">
                <c:v>126.13809011279746</c:v>
              </c:pt>
              <c:pt idx="48">
                <c:v>127.58778028769852</c:v>
              </c:pt>
            </c:numLit>
          </c:val>
          <c:smooth val="0"/>
          <c:extLst>
            <c:ext xmlns:c16="http://schemas.microsoft.com/office/drawing/2014/chart" uri="{C3380CC4-5D6E-409C-BE32-E72D297353CC}">
              <c16:uniqueId val="{00000002-9225-4EA6-BCC9-C7C6A95606A1}"/>
            </c:ext>
          </c:extLst>
        </c:ser>
        <c:dLbls>
          <c:showLegendKey val="0"/>
          <c:showVal val="0"/>
          <c:showCatName val="0"/>
          <c:showSerName val="0"/>
          <c:showPercent val="0"/>
          <c:showBubbleSize val="0"/>
        </c:dLbls>
        <c:marker val="1"/>
        <c:smooth val="0"/>
        <c:axId val="479858824"/>
        <c:axId val="479865488"/>
      </c:lineChart>
      <c:dateAx>
        <c:axId val="47985882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5488"/>
        <c:crosses val="autoZero"/>
        <c:auto val="0"/>
        <c:lblOffset val="100"/>
        <c:baseTimeUnit val="months"/>
        <c:majorUnit val="6"/>
        <c:majorTimeUnit val="months"/>
        <c:minorUnit val="1"/>
        <c:minorTimeUnit val="months"/>
      </c:dateAx>
      <c:valAx>
        <c:axId val="479865488"/>
        <c:scaling>
          <c:orientation val="minMax"/>
          <c:max val="137"/>
          <c:min val="87"/>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58824"/>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0.11616916666666667"/>
          <c:y val="0.90686717808342632"/>
          <c:w val="0.78640222222222222"/>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médicaments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94.591664513833692</c:v>
              </c:pt>
              <c:pt idx="1">
                <c:v>95.442710757351975</c:v>
              </c:pt>
              <c:pt idx="2">
                <c:v>91.806819130328265</c:v>
              </c:pt>
              <c:pt idx="3">
                <c:v>97.993873683677478</c:v>
              </c:pt>
              <c:pt idx="4">
                <c:v>96.34356202560167</c:v>
              </c:pt>
              <c:pt idx="5">
                <c:v>94.873998230782632</c:v>
              </c:pt>
              <c:pt idx="6">
                <c:v>95.406511572478863</c:v>
              </c:pt>
              <c:pt idx="7">
                <c:v>94.96257870676591</c:v>
              </c:pt>
              <c:pt idx="8">
                <c:v>96.195836353541921</c:v>
              </c:pt>
              <c:pt idx="9">
                <c:v>93.756066553565844</c:v>
              </c:pt>
              <c:pt idx="10">
                <c:v>95.198535149086638</c:v>
              </c:pt>
              <c:pt idx="11">
                <c:v>96.662333220951439</c:v>
              </c:pt>
              <c:pt idx="12">
                <c:v>98.667219392087858</c:v>
              </c:pt>
              <c:pt idx="13">
                <c:v>87.964408356592998</c:v>
              </c:pt>
              <c:pt idx="14">
                <c:v>92.847226312589484</c:v>
              </c:pt>
              <c:pt idx="15">
                <c:v>94.925408586694004</c:v>
              </c:pt>
              <c:pt idx="16">
                <c:v>94.590945513278456</c:v>
              </c:pt>
              <c:pt idx="17">
                <c:v>97.492076295669847</c:v>
              </c:pt>
              <c:pt idx="18">
                <c:v>96.309736062564184</c:v>
              </c:pt>
              <c:pt idx="19">
                <c:v>100.44808771769824</c:v>
              </c:pt>
              <c:pt idx="20">
                <c:v>98.303489068026622</c:v>
              </c:pt>
              <c:pt idx="21">
                <c:v>97.039507415820154</c:v>
              </c:pt>
              <c:pt idx="22">
                <c:v>97.880255050173787</c:v>
              </c:pt>
              <c:pt idx="23">
                <c:v>98.909434792717931</c:v>
              </c:pt>
              <c:pt idx="24">
                <c:v>99.148508272099548</c:v>
              </c:pt>
              <c:pt idx="25">
                <c:v>99.986303421133343</c:v>
              </c:pt>
              <c:pt idx="26">
                <c:v>100.98181888695159</c:v>
              </c:pt>
              <c:pt idx="27">
                <c:v>101.5246447841823</c:v>
              </c:pt>
              <c:pt idx="28">
                <c:v>102.40335194170326</c:v>
              </c:pt>
              <c:pt idx="29">
                <c:v>103.26129327054004</c:v>
              </c:pt>
              <c:pt idx="30">
                <c:v>102.98992477850304</c:v>
              </c:pt>
              <c:pt idx="31">
                <c:v>102.99658131744727</c:v>
              </c:pt>
              <c:pt idx="32">
                <c:v>102.5035171677518</c:v>
              </c:pt>
              <c:pt idx="33">
                <c:v>104.96289181302348</c:v>
              </c:pt>
              <c:pt idx="34">
                <c:v>109.95117802855283</c:v>
              </c:pt>
              <c:pt idx="35">
                <c:v>107.34864002390849</c:v>
              </c:pt>
              <c:pt idx="36">
                <c:v>105.88337584608665</c:v>
              </c:pt>
              <c:pt idx="37">
                <c:v>105.99799435403887</c:v>
              </c:pt>
              <c:pt idx="38">
                <c:v>104.67201725373032</c:v>
              </c:pt>
              <c:pt idx="39">
                <c:v>104.19416395212093</c:v>
              </c:pt>
              <c:pt idx="40">
                <c:v>104.04109110143744</c:v>
              </c:pt>
              <c:pt idx="41">
                <c:v>104.1581726259263</c:v>
              </c:pt>
              <c:pt idx="42">
                <c:v>102.70370900167629</c:v>
              </c:pt>
              <c:pt idx="43">
                <c:v>103.73542776673503</c:v>
              </c:pt>
              <c:pt idx="44">
                <c:v>103.87612171421421</c:v>
              </c:pt>
              <c:pt idx="45">
                <c:v>104.62109034079188</c:v>
              </c:pt>
              <c:pt idx="46">
                <c:v>105.63063555785067</c:v>
              </c:pt>
              <c:pt idx="47">
                <c:v>105.37764552914435</c:v>
              </c:pt>
              <c:pt idx="48">
                <c:v>105.84152306566419</c:v>
              </c:pt>
            </c:numLit>
          </c:val>
          <c:smooth val="0"/>
          <c:extLst>
            <c:ext xmlns:c16="http://schemas.microsoft.com/office/drawing/2014/chart" uri="{C3380CC4-5D6E-409C-BE32-E72D297353CC}">
              <c16:uniqueId val="{00000001-3C61-4199-A2C8-7AEA70246C32}"/>
            </c:ext>
          </c:extLst>
        </c:ser>
        <c:ser>
          <c:idx val="0"/>
          <c:order val="1"/>
          <c:tx>
            <c:v>"HORS COVID"</c:v>
          </c:tx>
          <c:spPr>
            <a:ln w="12700">
              <a:solidFill>
                <a:srgbClr val="FF00FF"/>
              </a:solidFill>
              <a:prstDash val="solid"/>
            </a:ln>
          </c:spPr>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94.653954397830049</c:v>
              </c:pt>
              <c:pt idx="1">
                <c:v>95.278172860111468</c:v>
              </c:pt>
              <c:pt idx="2">
                <c:v>94.020237208842943</c:v>
              </c:pt>
              <c:pt idx="3">
                <c:v>97.67230198301759</c:v>
              </c:pt>
              <c:pt idx="4">
                <c:v>95.595025863773103</c:v>
              </c:pt>
              <c:pt idx="5">
                <c:v>95.358169589295414</c:v>
              </c:pt>
              <c:pt idx="6">
                <c:v>95.998455071886454</c:v>
              </c:pt>
              <c:pt idx="7">
                <c:v>95.181235778144014</c:v>
              </c:pt>
              <c:pt idx="8">
                <c:v>95.278480982696848</c:v>
              </c:pt>
              <c:pt idx="9">
                <c:v>95.319502933299944</c:v>
              </c:pt>
              <c:pt idx="10">
                <c:v>96.343260232199427</c:v>
              </c:pt>
              <c:pt idx="11">
                <c:v>96.232383271905633</c:v>
              </c:pt>
              <c:pt idx="12">
                <c:v>98.935231645794858</c:v>
              </c:pt>
              <c:pt idx="13">
                <c:v>88.005487393816239</c:v>
              </c:pt>
              <c:pt idx="14">
                <c:v>93.984509698739444</c:v>
              </c:pt>
              <c:pt idx="15">
                <c:v>94.513960258309069</c:v>
              </c:pt>
              <c:pt idx="16">
                <c:v>94.724975464032539</c:v>
              </c:pt>
              <c:pt idx="17">
                <c:v>97.376338509976691</c:v>
              </c:pt>
              <c:pt idx="18">
                <c:v>96.329422636722981</c:v>
              </c:pt>
              <c:pt idx="19">
                <c:v>99.309912239959019</c:v>
              </c:pt>
              <c:pt idx="20">
                <c:v>97.620158812399595</c:v>
              </c:pt>
              <c:pt idx="21">
                <c:v>96.553952983048191</c:v>
              </c:pt>
              <c:pt idx="22">
                <c:v>97.085805422792617</c:v>
              </c:pt>
              <c:pt idx="23">
                <c:v>97.208456733504562</c:v>
              </c:pt>
              <c:pt idx="24">
                <c:v>97.095622139206014</c:v>
              </c:pt>
              <c:pt idx="25">
                <c:v>98.297484698066484</c:v>
              </c:pt>
              <c:pt idx="26">
                <c:v>100.18749043150386</c:v>
              </c:pt>
              <c:pt idx="27">
                <c:v>100.22372002841927</c:v>
              </c:pt>
              <c:pt idx="28">
                <c:v>100.78936619241439</c:v>
              </c:pt>
              <c:pt idx="29">
                <c:v>100.03057522133052</c:v>
              </c:pt>
              <c:pt idx="30">
                <c:v>100.42793504894456</c:v>
              </c:pt>
              <c:pt idx="31">
                <c:v>101.63872792669559</c:v>
              </c:pt>
              <c:pt idx="32">
                <c:v>101.0609123573587</c:v>
              </c:pt>
              <c:pt idx="33">
                <c:v>102.16782545230134</c:v>
              </c:pt>
              <c:pt idx="34">
                <c:v>101.1960371200003</c:v>
              </c:pt>
              <c:pt idx="35">
                <c:v>102.24966973459142</c:v>
              </c:pt>
              <c:pt idx="36">
                <c:v>103.03130586105431</c:v>
              </c:pt>
              <c:pt idx="37">
                <c:v>103.42066860476832</c:v>
              </c:pt>
              <c:pt idx="38">
                <c:v>103.02660416142943</c:v>
              </c:pt>
              <c:pt idx="39">
                <c:v>103.13374481614407</c:v>
              </c:pt>
              <c:pt idx="40">
                <c:v>103.55462732393983</c:v>
              </c:pt>
              <c:pt idx="41">
                <c:v>103.16373813586056</c:v>
              </c:pt>
              <c:pt idx="42">
                <c:v>102.69315033830655</c:v>
              </c:pt>
              <c:pt idx="43">
                <c:v>102.89925421551492</c:v>
              </c:pt>
              <c:pt idx="44">
                <c:v>103.74597909814528</c:v>
              </c:pt>
              <c:pt idx="45">
                <c:v>103.13750665897797</c:v>
              </c:pt>
              <c:pt idx="46">
                <c:v>104.91087826946087</c:v>
              </c:pt>
              <c:pt idx="47">
                <c:v>104.42359378736583</c:v>
              </c:pt>
              <c:pt idx="48">
                <c:v>105.27777953264244</c:v>
              </c:pt>
            </c:numLit>
          </c:val>
          <c:smooth val="0"/>
          <c:extLst>
            <c:ext xmlns:c16="http://schemas.microsoft.com/office/drawing/2014/chart" uri="{C3380CC4-5D6E-409C-BE32-E72D297353CC}">
              <c16:uniqueId val="{00000002-3C61-4199-A2C8-7AEA70246C32}"/>
            </c:ext>
          </c:extLst>
        </c:ser>
        <c:dLbls>
          <c:showLegendKey val="0"/>
          <c:showVal val="0"/>
          <c:showCatName val="0"/>
          <c:showSerName val="0"/>
          <c:showPercent val="0"/>
          <c:showBubbleSize val="0"/>
        </c:dLbls>
        <c:marker val="1"/>
        <c:smooth val="0"/>
        <c:axId val="475457232"/>
        <c:axId val="474897736"/>
      </c:lineChart>
      <c:dateAx>
        <c:axId val="475457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7736"/>
        <c:crosses val="autoZero"/>
        <c:auto val="0"/>
        <c:lblOffset val="100"/>
        <c:baseTimeUnit val="months"/>
        <c:majorUnit val="6"/>
        <c:majorTimeUnit val="months"/>
        <c:minorUnit val="1"/>
        <c:minorTimeUnit val="months"/>
      </c:dateAx>
      <c:valAx>
        <c:axId val="474897736"/>
        <c:scaling>
          <c:orientation val="minMax"/>
          <c:max val="130"/>
          <c:min val="7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5457232"/>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médicaments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103.34276262329445</c:v>
              </c:pt>
              <c:pt idx="1">
                <c:v>106.19442444051302</c:v>
              </c:pt>
              <c:pt idx="2">
                <c:v>105.13295008322872</c:v>
              </c:pt>
              <c:pt idx="3">
                <c:v>108.40284888633023</c:v>
              </c:pt>
              <c:pt idx="4">
                <c:v>109.59093128432109</c:v>
              </c:pt>
              <c:pt idx="5">
                <c:v>106.86591082768322</c:v>
              </c:pt>
              <c:pt idx="6">
                <c:v>108.47907138178763</c:v>
              </c:pt>
              <c:pt idx="7">
                <c:v>106.72963478628988</c:v>
              </c:pt>
              <c:pt idx="8">
                <c:v>109.19402528801136</c:v>
              </c:pt>
              <c:pt idx="9">
                <c:v>108.40557144406915</c:v>
              </c:pt>
              <c:pt idx="10">
                <c:v>109.47867808329622</c:v>
              </c:pt>
              <c:pt idx="11">
                <c:v>109.30139284624589</c:v>
              </c:pt>
              <c:pt idx="12">
                <c:v>114.69994401005677</c:v>
              </c:pt>
              <c:pt idx="13">
                <c:v>99.448159889934246</c:v>
              </c:pt>
              <c:pt idx="14">
                <c:v>103.71880162505391</c:v>
              </c:pt>
              <c:pt idx="15">
                <c:v>109.32571390825782</c:v>
              </c:pt>
              <c:pt idx="16">
                <c:v>109.30024896220067</c:v>
              </c:pt>
              <c:pt idx="17">
                <c:v>111.19760723358831</c:v>
              </c:pt>
              <c:pt idx="18">
                <c:v>112.63523776352362</c:v>
              </c:pt>
              <c:pt idx="19">
                <c:v>114.52179206094193</c:v>
              </c:pt>
              <c:pt idx="20">
                <c:v>116.17216917121137</c:v>
              </c:pt>
              <c:pt idx="21">
                <c:v>114.06365245735472</c:v>
              </c:pt>
              <c:pt idx="22">
                <c:v>115.10368685034776</c:v>
              </c:pt>
              <c:pt idx="23">
                <c:v>117.10298922509695</c:v>
              </c:pt>
              <c:pt idx="24">
                <c:v>119.73581553921981</c:v>
              </c:pt>
              <c:pt idx="25">
                <c:v>120.55599930225351</c:v>
              </c:pt>
              <c:pt idx="26">
                <c:v>119.64105308265476</c:v>
              </c:pt>
              <c:pt idx="27">
                <c:v>120.09611750920403</c:v>
              </c:pt>
              <c:pt idx="28">
                <c:v>124.96537443125595</c:v>
              </c:pt>
              <c:pt idx="29">
                <c:v>135.21784638318377</c:v>
              </c:pt>
              <c:pt idx="30">
                <c:v>131.37829062149521</c:v>
              </c:pt>
              <c:pt idx="31">
                <c:v>126.47620622748863</c:v>
              </c:pt>
              <c:pt idx="32">
                <c:v>127.74290732282498</c:v>
              </c:pt>
              <c:pt idx="33">
                <c:v>131.83605264030018</c:v>
              </c:pt>
              <c:pt idx="34">
                <c:v>154.68463116633154</c:v>
              </c:pt>
              <c:pt idx="35">
                <c:v>140.80253243631159</c:v>
              </c:pt>
              <c:pt idx="36">
                <c:v>133.07789095203023</c:v>
              </c:pt>
              <c:pt idx="37">
                <c:v>132.8659897901282</c:v>
              </c:pt>
              <c:pt idx="38">
                <c:v>130.29993906844206</c:v>
              </c:pt>
              <c:pt idx="39">
                <c:v>131.23404207581621</c:v>
              </c:pt>
              <c:pt idx="40">
                <c:v>130.28202442028481</c:v>
              </c:pt>
              <c:pt idx="41">
                <c:v>132.09554892802947</c:v>
              </c:pt>
              <c:pt idx="42">
                <c:v>130.36920101137378</c:v>
              </c:pt>
              <c:pt idx="43">
                <c:v>131.50471658016602</c:v>
              </c:pt>
              <c:pt idx="44">
                <c:v>130.43221121109775</c:v>
              </c:pt>
              <c:pt idx="45">
                <c:v>130.781334887388</c:v>
              </c:pt>
              <c:pt idx="46">
                <c:v>131.89025103895972</c:v>
              </c:pt>
              <c:pt idx="47">
                <c:v>133.18306352322818</c:v>
              </c:pt>
              <c:pt idx="48">
                <c:v>134.00454031838396</c:v>
              </c:pt>
            </c:numLit>
          </c:val>
          <c:smooth val="0"/>
          <c:extLst>
            <c:ext xmlns:c16="http://schemas.microsoft.com/office/drawing/2014/chart" uri="{C3380CC4-5D6E-409C-BE32-E72D297353CC}">
              <c16:uniqueId val="{00000001-7339-45A6-B798-896B09628FC8}"/>
            </c:ext>
          </c:extLst>
        </c:ser>
        <c:ser>
          <c:idx val="0"/>
          <c:order val="1"/>
          <c:tx>
            <c:v>"HORS COVID"</c:v>
          </c:tx>
          <c:spPr>
            <a:ln w="12700">
              <a:solidFill>
                <a:srgbClr val="FF00FF"/>
              </a:solidFill>
              <a:prstDash val="solid"/>
            </a:ln>
          </c:spPr>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104.25783074928623</c:v>
              </c:pt>
              <c:pt idx="1">
                <c:v>105.26976074563544</c:v>
              </c:pt>
              <c:pt idx="2">
                <c:v>103.92995086733234</c:v>
              </c:pt>
              <c:pt idx="3">
                <c:v>108.4026316634416</c:v>
              </c:pt>
              <c:pt idx="4">
                <c:v>108.7756352687145</c:v>
              </c:pt>
              <c:pt idx="5">
                <c:v>106.10858332745141</c:v>
              </c:pt>
              <c:pt idx="6">
                <c:v>107.76524399003466</c:v>
              </c:pt>
              <c:pt idx="7">
                <c:v>107.63942604679279</c:v>
              </c:pt>
              <c:pt idx="8">
                <c:v>108.07256694504417</c:v>
              </c:pt>
              <c:pt idx="9">
                <c:v>108.88494227222083</c:v>
              </c:pt>
              <c:pt idx="10">
                <c:v>109.71780512280014</c:v>
              </c:pt>
              <c:pt idx="11">
                <c:v>110.38468417031866</c:v>
              </c:pt>
              <c:pt idx="12">
                <c:v>114.9710460880453</c:v>
              </c:pt>
              <c:pt idx="13">
                <c:v>99.823374135692973</c:v>
              </c:pt>
              <c:pt idx="14">
                <c:v>102.8277480731212</c:v>
              </c:pt>
              <c:pt idx="15">
                <c:v>107.53535153197814</c:v>
              </c:pt>
              <c:pt idx="16">
                <c:v>109.24455605191652</c:v>
              </c:pt>
              <c:pt idx="17">
                <c:v>112.23291136137451</c:v>
              </c:pt>
              <c:pt idx="18">
                <c:v>112.46312210801636</c:v>
              </c:pt>
              <c:pt idx="19">
                <c:v>113.07804359170549</c:v>
              </c:pt>
              <c:pt idx="20">
                <c:v>113.80368936412917</c:v>
              </c:pt>
              <c:pt idx="21">
                <c:v>112.2065146720237</c:v>
              </c:pt>
              <c:pt idx="22">
                <c:v>112.76571433960629</c:v>
              </c:pt>
              <c:pt idx="23">
                <c:v>113.54978243768001</c:v>
              </c:pt>
              <c:pt idx="24">
                <c:v>113.5212182620489</c:v>
              </c:pt>
              <c:pt idx="25">
                <c:v>114.89721988779775</c:v>
              </c:pt>
              <c:pt idx="26">
                <c:v>117.14131288633804</c:v>
              </c:pt>
              <c:pt idx="27">
                <c:v>117.92141346630261</c:v>
              </c:pt>
              <c:pt idx="28">
                <c:v>117.85428120199026</c:v>
              </c:pt>
              <c:pt idx="29">
                <c:v>119.65637919555523</c:v>
              </c:pt>
              <c:pt idx="30">
                <c:v>119.42562226359669</c:v>
              </c:pt>
              <c:pt idx="31">
                <c:v>121.38672175580427</c:v>
              </c:pt>
              <c:pt idx="32">
                <c:v>121.30147566322253</c:v>
              </c:pt>
              <c:pt idx="33">
                <c:v>122.99268215914989</c:v>
              </c:pt>
              <c:pt idx="34">
                <c:v>121.94325324040508</c:v>
              </c:pt>
              <c:pt idx="35">
                <c:v>122.53611721835229</c:v>
              </c:pt>
              <c:pt idx="36">
                <c:v>125.75281303748424</c:v>
              </c:pt>
              <c:pt idx="37">
                <c:v>126.02896581746401</c:v>
              </c:pt>
              <c:pt idx="38">
                <c:v>125.53052249311867</c:v>
              </c:pt>
              <c:pt idx="39">
                <c:v>127.2158121542397</c:v>
              </c:pt>
              <c:pt idx="40">
                <c:v>126.83185847784908</c:v>
              </c:pt>
              <c:pt idx="41">
                <c:v>127.18685956682185</c:v>
              </c:pt>
              <c:pt idx="42">
                <c:v>128.16373029744582</c:v>
              </c:pt>
              <c:pt idx="43">
                <c:v>128.02572732092145</c:v>
              </c:pt>
              <c:pt idx="44">
                <c:v>129.72794449772232</c:v>
              </c:pt>
              <c:pt idx="45">
                <c:v>129.33222967028019</c:v>
              </c:pt>
              <c:pt idx="46">
                <c:v>132.17453840283031</c:v>
              </c:pt>
              <c:pt idx="47">
                <c:v>132.27378247900151</c:v>
              </c:pt>
              <c:pt idx="48">
                <c:v>133.50670599353461</c:v>
              </c:pt>
            </c:numLit>
          </c:val>
          <c:smooth val="0"/>
          <c:extLst>
            <c:ext xmlns:c16="http://schemas.microsoft.com/office/drawing/2014/chart" uri="{C3380CC4-5D6E-409C-BE32-E72D297353CC}">
              <c16:uniqueId val="{00000002-7339-45A6-B798-896B09628FC8}"/>
            </c:ext>
          </c:extLst>
        </c:ser>
        <c:dLbls>
          <c:showLegendKey val="0"/>
          <c:showVal val="0"/>
          <c:showCatName val="0"/>
          <c:showSerName val="0"/>
          <c:showPercent val="0"/>
          <c:showBubbleSize val="0"/>
        </c:dLbls>
        <c:marker val="1"/>
        <c:smooth val="0"/>
        <c:axId val="474894992"/>
        <c:axId val="474895384"/>
      </c:lineChart>
      <c:dateAx>
        <c:axId val="47489499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5384"/>
        <c:crosses val="autoZero"/>
        <c:auto val="0"/>
        <c:lblOffset val="100"/>
        <c:baseTimeUnit val="months"/>
        <c:majorUnit val="6"/>
        <c:majorTimeUnit val="months"/>
        <c:minorUnit val="1"/>
        <c:minorTimeUnit val="months"/>
      </c:dateAx>
      <c:valAx>
        <c:axId val="474895384"/>
        <c:scaling>
          <c:orientation val="minMax"/>
          <c:max val="155"/>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4992"/>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spécialistes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99.298152431575147</c:v>
              </c:pt>
              <c:pt idx="1">
                <c:v>98.465030323000875</c:v>
              </c:pt>
              <c:pt idx="2">
                <c:v>95.999092322613421</c:v>
              </c:pt>
              <c:pt idx="3">
                <c:v>97.019469485777293</c:v>
              </c:pt>
              <c:pt idx="4">
                <c:v>99.067408331146368</c:v>
              </c:pt>
              <c:pt idx="5">
                <c:v>96.10788057435839</c:v>
              </c:pt>
              <c:pt idx="6">
                <c:v>94.645485123506546</c:v>
              </c:pt>
              <c:pt idx="7">
                <c:v>97.020741415489056</c:v>
              </c:pt>
              <c:pt idx="8">
                <c:v>100.0353124178329</c:v>
              </c:pt>
              <c:pt idx="9">
                <c:v>96.803718494722531</c:v>
              </c:pt>
              <c:pt idx="10">
                <c:v>96.679795893547578</c:v>
              </c:pt>
              <c:pt idx="11">
                <c:v>97.737980078268265</c:v>
              </c:pt>
              <c:pt idx="12">
                <c:v>86.027247824627267</c:v>
              </c:pt>
              <c:pt idx="13">
                <c:v>48.31109965785906</c:v>
              </c:pt>
              <c:pt idx="14">
                <c:v>67.955911154645548</c:v>
              </c:pt>
              <c:pt idx="15">
                <c:v>83.627958434609923</c:v>
              </c:pt>
              <c:pt idx="16">
                <c:v>89.665441902459705</c:v>
              </c:pt>
              <c:pt idx="17">
                <c:v>92.372261003128827</c:v>
              </c:pt>
              <c:pt idx="18">
                <c:v>92.134645945849812</c:v>
              </c:pt>
              <c:pt idx="19">
                <c:v>90.901781278995102</c:v>
              </c:pt>
              <c:pt idx="20">
                <c:v>89.46266018776511</c:v>
              </c:pt>
              <c:pt idx="21">
                <c:v>89.063908498928043</c:v>
              </c:pt>
              <c:pt idx="22">
                <c:v>93.608828911986393</c:v>
              </c:pt>
              <c:pt idx="23">
                <c:v>89.985786266146022</c:v>
              </c:pt>
              <c:pt idx="24">
                <c:v>86.157318701130023</c:v>
              </c:pt>
              <c:pt idx="25">
                <c:v>92.725317851943373</c:v>
              </c:pt>
              <c:pt idx="26">
                <c:v>89.462569732968475</c:v>
              </c:pt>
              <c:pt idx="27">
                <c:v>90.275407085353038</c:v>
              </c:pt>
              <c:pt idx="28">
                <c:v>89.407849438619905</c:v>
              </c:pt>
              <c:pt idx="29">
                <c:v>89.37281496702056</c:v>
              </c:pt>
              <c:pt idx="30">
                <c:v>89.862079658528728</c:v>
              </c:pt>
              <c:pt idx="31">
                <c:v>90.929270968230924</c:v>
              </c:pt>
              <c:pt idx="32">
                <c:v>88.702180557296401</c:v>
              </c:pt>
              <c:pt idx="33">
                <c:v>91.543746875611021</c:v>
              </c:pt>
              <c:pt idx="34">
                <c:v>90.437529100919306</c:v>
              </c:pt>
              <c:pt idx="35">
                <c:v>87.852855994270158</c:v>
              </c:pt>
              <c:pt idx="36">
                <c:v>85.976664922512697</c:v>
              </c:pt>
              <c:pt idx="37">
                <c:v>85.951589649531527</c:v>
              </c:pt>
              <c:pt idx="38">
                <c:v>95.12013746418836</c:v>
              </c:pt>
              <c:pt idx="39">
                <c:v>91.666290432176154</c:v>
              </c:pt>
              <c:pt idx="40">
                <c:v>91.985176934219254</c:v>
              </c:pt>
              <c:pt idx="41">
                <c:v>91.95606607060698</c:v>
              </c:pt>
              <c:pt idx="42">
                <c:v>91.94256045783527</c:v>
              </c:pt>
              <c:pt idx="43">
                <c:v>89.552086687192428</c:v>
              </c:pt>
              <c:pt idx="44">
                <c:v>91.982570808299229</c:v>
              </c:pt>
              <c:pt idx="45">
                <c:v>91.689923125575902</c:v>
              </c:pt>
              <c:pt idx="46">
                <c:v>91.648051067296805</c:v>
              </c:pt>
              <c:pt idx="47">
                <c:v>91.704768421069758</c:v>
              </c:pt>
              <c:pt idx="48">
                <c:v>90.910341256274052</c:v>
              </c:pt>
            </c:numLit>
          </c:val>
          <c:smooth val="0"/>
          <c:extLst>
            <c:ext xmlns:c16="http://schemas.microsoft.com/office/drawing/2014/chart" uri="{C3380CC4-5D6E-409C-BE32-E72D297353CC}">
              <c16:uniqueId val="{00000001-6AE4-4738-A6BA-AFB41009610D}"/>
            </c:ext>
          </c:extLst>
        </c:ser>
        <c:dLbls>
          <c:showLegendKey val="0"/>
          <c:showVal val="0"/>
          <c:showCatName val="0"/>
          <c:showSerName val="0"/>
          <c:showPercent val="0"/>
          <c:showBubbleSize val="0"/>
        </c:dLbls>
        <c:marker val="1"/>
        <c:smooth val="0"/>
        <c:axId val="474895776"/>
        <c:axId val="474896560"/>
      </c:lineChart>
      <c:dateAx>
        <c:axId val="47489577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6560"/>
        <c:crosses val="autoZero"/>
        <c:auto val="0"/>
        <c:lblOffset val="100"/>
        <c:baseTimeUnit val="months"/>
        <c:majorUnit val="6"/>
        <c:majorTimeUnit val="months"/>
        <c:minorUnit val="1"/>
        <c:minorTimeUnit val="months"/>
      </c:dateAx>
      <c:valAx>
        <c:axId val="474896560"/>
        <c:scaling>
          <c:orientation val="minMax"/>
          <c:max val="115"/>
          <c:min val="4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5776"/>
        <c:crosses val="autoZero"/>
        <c:crossBetween val="midCat"/>
        <c:majorUnit val="15"/>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spécialistes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112.77009466577053</c:v>
              </c:pt>
              <c:pt idx="1">
                <c:v>113.37045079322901</c:v>
              </c:pt>
              <c:pt idx="2">
                <c:v>109.6627917282083</c:v>
              </c:pt>
              <c:pt idx="3">
                <c:v>110.83843374011531</c:v>
              </c:pt>
              <c:pt idx="4">
                <c:v>113.42420308453237</c:v>
              </c:pt>
              <c:pt idx="5">
                <c:v>110.56298190551423</c:v>
              </c:pt>
              <c:pt idx="6">
                <c:v>113.51118722759507</c:v>
              </c:pt>
              <c:pt idx="7">
                <c:v>113.55382666597148</c:v>
              </c:pt>
              <c:pt idx="8">
                <c:v>115.23589284921863</c:v>
              </c:pt>
              <c:pt idx="9">
                <c:v>113.21563056869786</c:v>
              </c:pt>
              <c:pt idx="10">
                <c:v>112.94475707496441</c:v>
              </c:pt>
              <c:pt idx="11">
                <c:v>114.81724157539541</c:v>
              </c:pt>
              <c:pt idx="12">
                <c:v>101.5799481973194</c:v>
              </c:pt>
              <c:pt idx="13">
                <c:v>57.513387182087541</c:v>
              </c:pt>
              <c:pt idx="14">
                <c:v>85.052582634184276</c:v>
              </c:pt>
              <c:pt idx="15">
                <c:v>104.93263926889117</c:v>
              </c:pt>
              <c:pt idx="16">
                <c:v>114.10322756189046</c:v>
              </c:pt>
              <c:pt idx="17">
                <c:v>113.90673467543635</c:v>
              </c:pt>
              <c:pt idx="18">
                <c:v>113.43653144749848</c:v>
              </c:pt>
              <c:pt idx="19">
                <c:v>113.35084256826693</c:v>
              </c:pt>
              <c:pt idx="20">
                <c:v>115.97256465488302</c:v>
              </c:pt>
              <c:pt idx="21">
                <c:v>114.14115949203065</c:v>
              </c:pt>
              <c:pt idx="22">
                <c:v>118.81739714244912</c:v>
              </c:pt>
              <c:pt idx="23">
                <c:v>114.64523133964981</c:v>
              </c:pt>
              <c:pt idx="24">
                <c:v>111.86722564274123</c:v>
              </c:pt>
              <c:pt idx="25">
                <c:v>118.74337045466294</c:v>
              </c:pt>
              <c:pt idx="26">
                <c:v>115.06427035005811</c:v>
              </c:pt>
              <c:pt idx="27">
                <c:v>117.64203539717057</c:v>
              </c:pt>
              <c:pt idx="28">
                <c:v>115.19221298930245</c:v>
              </c:pt>
              <c:pt idx="29">
                <c:v>115.8121015982027</c:v>
              </c:pt>
              <c:pt idx="30">
                <c:v>116.37351380363651</c:v>
              </c:pt>
              <c:pt idx="31">
                <c:v>119.94822510751746</c:v>
              </c:pt>
              <c:pt idx="32">
                <c:v>112.57023178178372</c:v>
              </c:pt>
              <c:pt idx="33">
                <c:v>118.51104596840901</c:v>
              </c:pt>
              <c:pt idx="34">
                <c:v>118.6333790915473</c:v>
              </c:pt>
              <c:pt idx="35">
                <c:v>114.5462727288494</c:v>
              </c:pt>
              <c:pt idx="36">
                <c:v>115.50369571894461</c:v>
              </c:pt>
              <c:pt idx="37">
                <c:v>113.00605539253684</c:v>
              </c:pt>
              <c:pt idx="38">
                <c:v>125.04820431138779</c:v>
              </c:pt>
              <c:pt idx="39">
                <c:v>120.84031070722254</c:v>
              </c:pt>
              <c:pt idx="40">
                <c:v>121.2789792821203</c:v>
              </c:pt>
              <c:pt idx="41">
                <c:v>122.24278136765878</c:v>
              </c:pt>
              <c:pt idx="42">
                <c:v>121.99255601473553</c:v>
              </c:pt>
              <c:pt idx="43">
                <c:v>119.57397015179146</c:v>
              </c:pt>
              <c:pt idx="44">
                <c:v>122.64536541846174</c:v>
              </c:pt>
              <c:pt idx="45">
                <c:v>122.17860428114771</c:v>
              </c:pt>
              <c:pt idx="46">
                <c:v>124.25070898257049</c:v>
              </c:pt>
              <c:pt idx="47">
                <c:v>123.94716860268362</c:v>
              </c:pt>
              <c:pt idx="48">
                <c:v>122.64629230652939</c:v>
              </c:pt>
            </c:numLit>
          </c:val>
          <c:smooth val="0"/>
          <c:extLst>
            <c:ext xmlns:c16="http://schemas.microsoft.com/office/drawing/2014/chart" uri="{C3380CC4-5D6E-409C-BE32-E72D297353CC}">
              <c16:uniqueId val="{00000001-DC78-4E7C-87D7-C5F1CE4C82CD}"/>
            </c:ext>
          </c:extLst>
        </c:ser>
        <c:dLbls>
          <c:showLegendKey val="0"/>
          <c:showVal val="0"/>
          <c:showCatName val="0"/>
          <c:showSerName val="0"/>
          <c:showPercent val="0"/>
          <c:showBubbleSize val="0"/>
        </c:dLbls>
        <c:marker val="1"/>
        <c:smooth val="0"/>
        <c:axId val="474896952"/>
        <c:axId val="474885584"/>
      </c:lineChart>
      <c:dateAx>
        <c:axId val="47489695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5584"/>
        <c:crosses val="autoZero"/>
        <c:auto val="0"/>
        <c:lblOffset val="100"/>
        <c:baseTimeUnit val="months"/>
        <c:majorUnit val="6"/>
        <c:majorTimeUnit val="months"/>
        <c:minorUnit val="1"/>
        <c:minorTimeUnit val="months"/>
      </c:dateAx>
      <c:valAx>
        <c:axId val="474885584"/>
        <c:scaling>
          <c:orientation val="minMax"/>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6952"/>
        <c:crosses val="autoZero"/>
        <c:crossBetween val="midCat"/>
        <c:majorUnit val="15"/>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spécialistes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105.6700424533318</c:v>
              </c:pt>
              <c:pt idx="1">
                <c:v>105.51491951590883</c:v>
              </c:pt>
              <c:pt idx="2">
                <c:v>102.46167866608822</c:v>
              </c:pt>
              <c:pt idx="3">
                <c:v>103.55549219969056</c:v>
              </c:pt>
              <c:pt idx="4">
                <c:v>105.85781135123264</c:v>
              </c:pt>
              <c:pt idx="5">
                <c:v>102.94478013451854</c:v>
              </c:pt>
              <c:pt idx="6">
                <c:v>103.56848797645448</c:v>
              </c:pt>
              <c:pt idx="7">
                <c:v>104.84047513354216</c:v>
              </c:pt>
              <c:pt idx="8">
                <c:v>107.22480485269568</c:v>
              </c:pt>
              <c:pt idx="9">
                <c:v>104.56614034631508</c:v>
              </c:pt>
              <c:pt idx="10">
                <c:v>104.37271366698242</c:v>
              </c:pt>
              <c:pt idx="11">
                <c:v>105.81604143131391</c:v>
              </c:pt>
              <c:pt idx="12">
                <c:v>93.383284140206584</c:v>
              </c:pt>
              <c:pt idx="13">
                <c:v>52.663550331536491</c:v>
              </c:pt>
              <c:pt idx="14">
                <c:v>76.042206991723177</c:v>
              </c:pt>
              <c:pt idx="15">
                <c:v>93.704536916374352</c:v>
              </c:pt>
              <c:pt idx="16">
                <c:v>101.22390020715079</c:v>
              </c:pt>
              <c:pt idx="17">
                <c:v>102.55752572079282</c:v>
              </c:pt>
              <c:pt idx="18">
                <c:v>102.20990230554756</c:v>
              </c:pt>
              <c:pt idx="19">
                <c:v>101.51962294876067</c:v>
              </c:pt>
              <c:pt idx="20">
                <c:v>102.00117859997972</c:v>
              </c:pt>
              <c:pt idx="21">
                <c:v>100.92481783169293</c:v>
              </c:pt>
              <c:pt idx="22">
                <c:v>105.53184799699586</c:v>
              </c:pt>
              <c:pt idx="23">
                <c:v>101.6490839016632</c:v>
              </c:pt>
              <c:pt idx="24">
                <c:v>98.317458393959441</c:v>
              </c:pt>
              <c:pt idx="25">
                <c:v>105.0312026963724</c:v>
              </c:pt>
              <c:pt idx="26">
                <c:v>101.57153055436837</c:v>
              </c:pt>
              <c:pt idx="27">
                <c:v>103.21913433995613</c:v>
              </c:pt>
              <c:pt idx="28">
                <c:v>101.60320523586459</c:v>
              </c:pt>
              <c:pt idx="29">
                <c:v>101.87793291801475</c:v>
              </c:pt>
              <c:pt idx="30">
                <c:v>102.40132156997981</c:v>
              </c:pt>
              <c:pt idx="31">
                <c:v>104.65450680338716</c:v>
              </c:pt>
              <c:pt idx="32">
                <c:v>99.991168796130751</c:v>
              </c:pt>
              <c:pt idx="33">
                <c:v>104.29860144787672</c:v>
              </c:pt>
              <c:pt idx="34">
                <c:v>103.77345736478927</c:v>
              </c:pt>
              <c:pt idx="35">
                <c:v>100.47817109589892</c:v>
              </c:pt>
              <c:pt idx="36">
                <c:v>99.942208244568263</c:v>
              </c:pt>
              <c:pt idx="37">
                <c:v>98.747671856167287</c:v>
              </c:pt>
              <c:pt idx="38">
                <c:v>109.27536075709207</c:v>
              </c:pt>
              <c:pt idx="39">
                <c:v>105.46486865152499</c:v>
              </c:pt>
              <c:pt idx="40">
                <c:v>105.84040906297029</c:v>
              </c:pt>
              <c:pt idx="41">
                <c:v>106.28092106465712</c:v>
              </c:pt>
              <c:pt idx="42">
                <c:v>106.15545296540772</c:v>
              </c:pt>
              <c:pt idx="43">
                <c:v>103.7516828817826</c:v>
              </c:pt>
              <c:pt idx="44">
                <c:v>106.4853018636434</c:v>
              </c:pt>
              <c:pt idx="45">
                <c:v>106.11030289372823</c:v>
              </c:pt>
              <c:pt idx="46">
                <c:v>107.06828870205869</c:v>
              </c:pt>
              <c:pt idx="47">
                <c:v>106.95461320389813</c:v>
              </c:pt>
              <c:pt idx="48">
                <c:v>105.92064833098793</c:v>
              </c:pt>
            </c:numLit>
          </c:val>
          <c:smooth val="0"/>
          <c:extLst>
            <c:ext xmlns:c16="http://schemas.microsoft.com/office/drawing/2014/chart" uri="{C3380CC4-5D6E-409C-BE32-E72D297353CC}">
              <c16:uniqueId val="{00000001-847E-433F-AA1B-7C35CB7229AC}"/>
            </c:ext>
          </c:extLst>
        </c:ser>
        <c:dLbls>
          <c:showLegendKey val="0"/>
          <c:showVal val="0"/>
          <c:showCatName val="0"/>
          <c:showSerName val="0"/>
          <c:showPercent val="0"/>
          <c:showBubbleSize val="0"/>
        </c:dLbls>
        <c:marker val="1"/>
        <c:smooth val="0"/>
        <c:axId val="474883624"/>
        <c:axId val="474890680"/>
      </c:lineChart>
      <c:dateAx>
        <c:axId val="47488362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0680"/>
        <c:crosses val="autoZero"/>
        <c:auto val="0"/>
        <c:lblOffset val="100"/>
        <c:baseTimeUnit val="months"/>
        <c:majorUnit val="6"/>
        <c:majorTimeUnit val="months"/>
        <c:minorUnit val="1"/>
        <c:minorTimeUnit val="months"/>
      </c:dateAx>
      <c:valAx>
        <c:axId val="474890680"/>
        <c:scaling>
          <c:orientation val="minMax"/>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3624"/>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Honoraires de dentistes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95.440319888962321</c:v>
              </c:pt>
              <c:pt idx="1">
                <c:v>91.882203929585017</c:v>
              </c:pt>
              <c:pt idx="2">
                <c:v>98.339304318697344</c:v>
              </c:pt>
              <c:pt idx="3">
                <c:v>97.706331156564914</c:v>
              </c:pt>
              <c:pt idx="4">
                <c:v>95.300128674528423</c:v>
              </c:pt>
              <c:pt idx="5">
                <c:v>97.594157042941916</c:v>
              </c:pt>
              <c:pt idx="6">
                <c:v>96.630416817270643</c:v>
              </c:pt>
              <c:pt idx="7">
                <c:v>94.572511483420527</c:v>
              </c:pt>
              <c:pt idx="8">
                <c:v>95.704394440435564</c:v>
              </c:pt>
              <c:pt idx="9">
                <c:v>95.903000217928351</c:v>
              </c:pt>
              <c:pt idx="10">
                <c:v>96.001735020631841</c:v>
              </c:pt>
              <c:pt idx="11">
                <c:v>97.924765255210133</c:v>
              </c:pt>
              <c:pt idx="12">
                <c:v>48.267773924396579</c:v>
              </c:pt>
              <c:pt idx="13">
                <c:v>-0.3198982735116091</c:v>
              </c:pt>
              <c:pt idx="14">
                <c:v>64.940989478473426</c:v>
              </c:pt>
              <c:pt idx="15">
                <c:v>101.24646498338394</c:v>
              </c:pt>
              <c:pt idx="16">
                <c:v>104.5275683697715</c:v>
              </c:pt>
              <c:pt idx="17">
                <c:v>104.71267133117148</c:v>
              </c:pt>
              <c:pt idx="18">
                <c:v>99.865871974369725</c:v>
              </c:pt>
              <c:pt idx="19">
                <c:v>96.592704771782749</c:v>
              </c:pt>
              <c:pt idx="20">
                <c:v>100.58495038311462</c:v>
              </c:pt>
              <c:pt idx="21">
                <c:v>99.413426301535281</c:v>
              </c:pt>
              <c:pt idx="22">
                <c:v>99.764654090085983</c:v>
              </c:pt>
              <c:pt idx="23">
                <c:v>100.01374621610788</c:v>
              </c:pt>
              <c:pt idx="24">
                <c:v>95.345815904616288</c:v>
              </c:pt>
              <c:pt idx="25">
                <c:v>100.63900507142027</c:v>
              </c:pt>
              <c:pt idx="26">
                <c:v>97.244741540999826</c:v>
              </c:pt>
              <c:pt idx="27">
                <c:v>100.90530862694939</c:v>
              </c:pt>
              <c:pt idx="28">
                <c:v>100.77106114657302</c:v>
              </c:pt>
              <c:pt idx="29">
                <c:v>95.128722841236467</c:v>
              </c:pt>
              <c:pt idx="30">
                <c:v>100.88889543356403</c:v>
              </c:pt>
              <c:pt idx="31">
                <c:v>100.71327690671524</c:v>
              </c:pt>
              <c:pt idx="32">
                <c:v>97.970141723130951</c:v>
              </c:pt>
              <c:pt idx="33">
                <c:v>95.591590477846268</c:v>
              </c:pt>
              <c:pt idx="34">
                <c:v>99.571207004880009</c:v>
              </c:pt>
              <c:pt idx="35">
                <c:v>99.369895128676546</c:v>
              </c:pt>
              <c:pt idx="36">
                <c:v>100.49738401378346</c:v>
              </c:pt>
              <c:pt idx="37">
                <c:v>98.624458776316544</c:v>
              </c:pt>
              <c:pt idx="38">
                <c:v>104.51146927472807</c:v>
              </c:pt>
              <c:pt idx="39">
                <c:v>100.91166391574029</c:v>
              </c:pt>
              <c:pt idx="40">
                <c:v>100.11101039624413</c:v>
              </c:pt>
              <c:pt idx="41">
                <c:v>99.610584762826861</c:v>
              </c:pt>
              <c:pt idx="42">
                <c:v>101.73870847205917</c:v>
              </c:pt>
              <c:pt idx="43">
                <c:v>104.33918051229516</c:v>
              </c:pt>
              <c:pt idx="44">
                <c:v>102.65146616975653</c:v>
              </c:pt>
              <c:pt idx="45">
                <c:v>100.36662913520622</c:v>
              </c:pt>
              <c:pt idx="46">
                <c:v>103.21905574055074</c:v>
              </c:pt>
              <c:pt idx="47">
                <c:v>100.30950440892919</c:v>
              </c:pt>
              <c:pt idx="48">
                <c:v>105.17601415906401</c:v>
              </c:pt>
            </c:numLit>
          </c:val>
          <c:smooth val="0"/>
          <c:extLst>
            <c:ext xmlns:c16="http://schemas.microsoft.com/office/drawing/2014/chart" uri="{C3380CC4-5D6E-409C-BE32-E72D297353CC}">
              <c16:uniqueId val="{00000001-5E11-42C1-B702-20DAAC7BB130}"/>
            </c:ext>
          </c:extLst>
        </c:ser>
        <c:dLbls>
          <c:showLegendKey val="0"/>
          <c:showVal val="0"/>
          <c:showCatName val="0"/>
          <c:showSerName val="0"/>
          <c:showPercent val="0"/>
          <c:showBubbleSize val="0"/>
        </c:dLbls>
        <c:marker val="1"/>
        <c:smooth val="0"/>
        <c:axId val="474887544"/>
        <c:axId val="474893816"/>
      </c:lineChart>
      <c:dateAx>
        <c:axId val="47488754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3816"/>
        <c:crosses val="autoZero"/>
        <c:auto val="0"/>
        <c:lblOffset val="100"/>
        <c:baseTimeUnit val="months"/>
        <c:majorUnit val="6"/>
        <c:majorTimeUnit val="months"/>
        <c:minorUnit val="1"/>
        <c:minorTimeUnit val="months"/>
      </c:dateAx>
      <c:valAx>
        <c:axId val="474893816"/>
        <c:scaling>
          <c:orientation val="minMax"/>
          <c:max val="140"/>
          <c:min val="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7544"/>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Honoraires de dentistes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109.266922787723</c:v>
              </c:pt>
              <c:pt idx="1">
                <c:v>107.02778153918462</c:v>
              </c:pt>
              <c:pt idx="2">
                <c:v>108.66952518488601</c:v>
              </c:pt>
              <c:pt idx="3">
                <c:v>110.10112782966097</c:v>
              </c:pt>
              <c:pt idx="4">
                <c:v>108.39870941685558</c:v>
              </c:pt>
              <c:pt idx="5">
                <c:v>110.92910056037834</c:v>
              </c:pt>
              <c:pt idx="6">
                <c:v>111.50666665956564</c:v>
              </c:pt>
              <c:pt idx="7">
                <c:v>112.46262291480068</c:v>
              </c:pt>
              <c:pt idx="8">
                <c:v>111.54737385124139</c:v>
              </c:pt>
              <c:pt idx="9">
                <c:v>113.59678213563085</c:v>
              </c:pt>
              <c:pt idx="10">
                <c:v>111.57202466244999</c:v>
              </c:pt>
              <c:pt idx="11">
                <c:v>114.69077341430496</c:v>
              </c:pt>
              <c:pt idx="12">
                <c:v>64.729869070569364</c:v>
              </c:pt>
              <c:pt idx="13">
                <c:v>6.2402274027616569</c:v>
              </c:pt>
              <c:pt idx="14">
                <c:v>68.145555612344793</c:v>
              </c:pt>
              <c:pt idx="15">
                <c:v>120.08975791483942</c:v>
              </c:pt>
              <c:pt idx="16">
                <c:v>120.56452902404931</c:v>
              </c:pt>
              <c:pt idx="17">
                <c:v>124.64737475218438</c:v>
              </c:pt>
              <c:pt idx="18">
                <c:v>116.38068399704382</c:v>
              </c:pt>
              <c:pt idx="19">
                <c:v>112.31775645041449</c:v>
              </c:pt>
              <c:pt idx="20">
                <c:v>118.63782881211471</c:v>
              </c:pt>
              <c:pt idx="21">
                <c:v>119.24291262259243</c:v>
              </c:pt>
              <c:pt idx="22">
                <c:v>120.76152035678378</c:v>
              </c:pt>
              <c:pt idx="23">
                <c:v>120.27487315027996</c:v>
              </c:pt>
              <c:pt idx="24">
                <c:v>116.73691866508145</c:v>
              </c:pt>
              <c:pt idx="25">
                <c:v>120.07201610079805</c:v>
              </c:pt>
              <c:pt idx="26">
                <c:v>117.74225917949366</c:v>
              </c:pt>
              <c:pt idx="27">
                <c:v>119.07635058318465</c:v>
              </c:pt>
              <c:pt idx="28">
                <c:v>120.0386219183861</c:v>
              </c:pt>
              <c:pt idx="29">
                <c:v>112.06109423802569</c:v>
              </c:pt>
              <c:pt idx="30">
                <c:v>117.70073195111526</c:v>
              </c:pt>
              <c:pt idx="31">
                <c:v>121.60802436811422</c:v>
              </c:pt>
              <c:pt idx="32">
                <c:v>118.41037322048078</c:v>
              </c:pt>
              <c:pt idx="33">
                <c:v>114.13670976628735</c:v>
              </c:pt>
              <c:pt idx="34">
                <c:v>119.1775718425385</c:v>
              </c:pt>
              <c:pt idx="35">
                <c:v>117.05071774440398</c:v>
              </c:pt>
              <c:pt idx="36">
                <c:v>120.667005388042</c:v>
              </c:pt>
              <c:pt idx="37">
                <c:v>116.68576305801213</c:v>
              </c:pt>
              <c:pt idx="38">
                <c:v>120.16923775907622</c:v>
              </c:pt>
              <c:pt idx="39">
                <c:v>119.01963135101377</c:v>
              </c:pt>
              <c:pt idx="40">
                <c:v>118.22360843517869</c:v>
              </c:pt>
              <c:pt idx="41">
                <c:v>119.82404524398645</c:v>
              </c:pt>
              <c:pt idx="42">
                <c:v>125.9554429759653</c:v>
              </c:pt>
              <c:pt idx="43">
                <c:v>124.19148697719562</c:v>
              </c:pt>
              <c:pt idx="44">
                <c:v>121.89742074512939</c:v>
              </c:pt>
              <c:pt idx="45">
                <c:v>118.99663950421512</c:v>
              </c:pt>
              <c:pt idx="46">
                <c:v>125.86248049543694</c:v>
              </c:pt>
              <c:pt idx="47">
                <c:v>123.41101099507799</c:v>
              </c:pt>
              <c:pt idx="48">
                <c:v>125.79101720100354</c:v>
              </c:pt>
            </c:numLit>
          </c:val>
          <c:smooth val="0"/>
          <c:extLst>
            <c:ext xmlns:c16="http://schemas.microsoft.com/office/drawing/2014/chart" uri="{C3380CC4-5D6E-409C-BE32-E72D297353CC}">
              <c16:uniqueId val="{00000001-44DE-4776-B8D4-C8E27438EA87}"/>
            </c:ext>
          </c:extLst>
        </c:ser>
        <c:dLbls>
          <c:showLegendKey val="0"/>
          <c:showVal val="0"/>
          <c:showCatName val="0"/>
          <c:showSerName val="0"/>
          <c:showPercent val="0"/>
          <c:showBubbleSize val="0"/>
        </c:dLbls>
        <c:marker val="1"/>
        <c:smooth val="0"/>
        <c:axId val="474892640"/>
        <c:axId val="474884408"/>
      </c:lineChart>
      <c:dateAx>
        <c:axId val="47489264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4408"/>
        <c:crosses val="autoZero"/>
        <c:auto val="0"/>
        <c:lblOffset val="100"/>
        <c:baseTimeUnit val="months"/>
        <c:majorUnit val="6"/>
        <c:majorTimeUnit val="months"/>
        <c:minorUnit val="1"/>
        <c:minorTimeUnit val="months"/>
      </c:dateAx>
      <c:valAx>
        <c:axId val="474884408"/>
        <c:scaling>
          <c:orientation val="minMax"/>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2640"/>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Honoraires de dentistes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102.8980133910832</c:v>
              </c:pt>
              <c:pt idx="1">
                <c:v>100.05131651291541</c:v>
              </c:pt>
              <c:pt idx="2">
                <c:v>103.91114445855946</c:v>
              </c:pt>
              <c:pt idx="3">
                <c:v>104.39174732754233</c:v>
              </c:pt>
              <c:pt idx="4">
                <c:v>102.36514682861272</c:v>
              </c:pt>
              <c:pt idx="5">
                <c:v>104.78666284854717</c:v>
              </c:pt>
              <c:pt idx="6">
                <c:v>104.65426132898033</c:v>
              </c:pt>
              <c:pt idx="7">
                <c:v>104.2219509553519</c:v>
              </c:pt>
              <c:pt idx="8">
                <c:v>104.24966658510617</c:v>
              </c:pt>
              <c:pt idx="9">
                <c:v>105.44654489059857</c:v>
              </c:pt>
              <c:pt idx="10">
                <c:v>104.39992572142469</c:v>
              </c:pt>
              <c:pt idx="11">
                <c:v>106.9678939991328</c:v>
              </c:pt>
              <c:pt idx="12">
                <c:v>57.146980255975876</c:v>
              </c:pt>
              <c:pt idx="13">
                <c:v>3.2184550723724068</c:v>
              </c:pt>
              <c:pt idx="14">
                <c:v>66.6694452827427</c:v>
              </c:pt>
              <c:pt idx="15">
                <c:v>111.4100246286871</c:v>
              </c:pt>
              <c:pt idx="16">
                <c:v>113.17746872063034</c:v>
              </c:pt>
              <c:pt idx="17">
                <c:v>115.46490810676589</c:v>
              </c:pt>
              <c:pt idx="18">
                <c:v>108.77351235516663</c:v>
              </c:pt>
              <c:pt idx="19">
                <c:v>105.07436990550538</c:v>
              </c:pt>
              <c:pt idx="20">
                <c:v>110.32218194608947</c:v>
              </c:pt>
              <c:pt idx="21">
                <c:v>110.10891183545468</c:v>
              </c:pt>
              <c:pt idx="22">
                <c:v>111.08979261244049</c:v>
              </c:pt>
              <c:pt idx="23">
                <c:v>110.94204695555887</c:v>
              </c:pt>
              <c:pt idx="24">
                <c:v>106.88359486796671</c:v>
              </c:pt>
              <c:pt idx="25">
                <c:v>111.1206426176482</c:v>
              </c:pt>
              <c:pt idx="26">
                <c:v>108.30054499622925</c:v>
              </c:pt>
              <c:pt idx="27">
                <c:v>110.70627438231423</c:v>
              </c:pt>
              <c:pt idx="28">
                <c:v>111.16345932433143</c:v>
              </c:pt>
              <c:pt idx="29">
                <c:v>104.26158339027639</c:v>
              </c:pt>
              <c:pt idx="30">
                <c:v>109.95674274744749</c:v>
              </c:pt>
              <c:pt idx="31">
                <c:v>111.98333532325509</c:v>
              </c:pt>
              <c:pt idx="32">
                <c:v>108.99504659208441</c:v>
              </c:pt>
              <c:pt idx="33">
                <c:v>105.59432337081599</c:v>
              </c:pt>
              <c:pt idx="34">
                <c:v>110.1463468798469</c:v>
              </c:pt>
              <c:pt idx="35">
                <c:v>108.90644990637117</c:v>
              </c:pt>
              <c:pt idx="36">
                <c:v>111.3763291432866</c:v>
              </c:pt>
              <c:pt idx="37">
                <c:v>108.36623501504128</c:v>
              </c:pt>
              <c:pt idx="38">
                <c:v>112.95684368364401</c:v>
              </c:pt>
              <c:pt idx="39">
                <c:v>110.67860899020683</c:v>
              </c:pt>
              <c:pt idx="40">
                <c:v>109.88045309236708</c:v>
              </c:pt>
              <c:pt idx="41">
                <c:v>110.51317551411204</c:v>
              </c:pt>
              <c:pt idx="42">
                <c:v>114.80055633698593</c:v>
              </c:pt>
              <c:pt idx="43">
                <c:v>115.04697461106623</c:v>
              </c:pt>
              <c:pt idx="44">
                <c:v>113.03221055287153</c:v>
              </c:pt>
              <c:pt idx="45">
                <c:v>110.41514996788709</c:v>
              </c:pt>
              <c:pt idx="46">
                <c:v>115.43230312291493</c:v>
              </c:pt>
              <c:pt idx="47">
                <c:v>112.7698286706585</c:v>
              </c:pt>
              <c:pt idx="48">
                <c:v>116.29518604515722</c:v>
              </c:pt>
            </c:numLit>
          </c:val>
          <c:smooth val="0"/>
          <c:extLst>
            <c:ext xmlns:c16="http://schemas.microsoft.com/office/drawing/2014/chart" uri="{C3380CC4-5D6E-409C-BE32-E72D297353CC}">
              <c16:uniqueId val="{00000001-877E-47AE-ACF4-275C7A12F094}"/>
            </c:ext>
          </c:extLst>
        </c:ser>
        <c:dLbls>
          <c:showLegendKey val="0"/>
          <c:showVal val="0"/>
          <c:showCatName val="0"/>
          <c:showSerName val="0"/>
          <c:showPercent val="0"/>
          <c:showBubbleSize val="0"/>
        </c:dLbls>
        <c:marker val="1"/>
        <c:smooth val="0"/>
        <c:axId val="474887152"/>
        <c:axId val="474884800"/>
      </c:lineChart>
      <c:dateAx>
        <c:axId val="47488715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84800"/>
        <c:crosses val="autoZero"/>
        <c:auto val="0"/>
        <c:lblOffset val="100"/>
        <c:baseTimeUnit val="months"/>
        <c:majorUnit val="6"/>
        <c:majorTimeUnit val="months"/>
        <c:minorUnit val="1"/>
        <c:minorTimeUnit val="months"/>
      </c:dateAx>
      <c:valAx>
        <c:axId val="474884800"/>
        <c:scaling>
          <c:orientation val="minMax"/>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7152"/>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Montants masseurs-kiné</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96.626263840138932</c:v>
              </c:pt>
              <c:pt idx="1">
                <c:v>96.714774620163894</c:v>
              </c:pt>
              <c:pt idx="2">
                <c:v>94.527274714500621</c:v>
              </c:pt>
              <c:pt idx="3">
                <c:v>97.621912542918608</c:v>
              </c:pt>
              <c:pt idx="4">
                <c:v>94.146587243078045</c:v>
              </c:pt>
              <c:pt idx="5">
                <c:v>94.730114830907581</c:v>
              </c:pt>
              <c:pt idx="6">
                <c:v>96.34451971147567</c:v>
              </c:pt>
              <c:pt idx="7">
                <c:v>94.744929033498764</c:v>
              </c:pt>
              <c:pt idx="8">
                <c:v>94.879739246350255</c:v>
              </c:pt>
              <c:pt idx="9">
                <c:v>94.26714469293853</c:v>
              </c:pt>
              <c:pt idx="10">
                <c:v>94.699683475620034</c:v>
              </c:pt>
              <c:pt idx="11">
                <c:v>94.035111093793006</c:v>
              </c:pt>
              <c:pt idx="12">
                <c:v>76.89894641915528</c:v>
              </c:pt>
              <c:pt idx="13">
                <c:v>21.996204195882303</c:v>
              </c:pt>
              <c:pt idx="14">
                <c:v>49.498356543020172</c:v>
              </c:pt>
              <c:pt idx="15">
                <c:v>85.699185656895636</c:v>
              </c:pt>
              <c:pt idx="16">
                <c:v>89.845697910051499</c:v>
              </c:pt>
              <c:pt idx="17">
                <c:v>92.56925193196335</c:v>
              </c:pt>
              <c:pt idx="18">
                <c:v>91.562903228769315</c:v>
              </c:pt>
              <c:pt idx="19">
                <c:v>91.5051296775503</c:v>
              </c:pt>
              <c:pt idx="20">
                <c:v>92.47039646112637</c:v>
              </c:pt>
              <c:pt idx="21">
                <c:v>93.624199373705125</c:v>
              </c:pt>
              <c:pt idx="22">
                <c:v>88.030369268138045</c:v>
              </c:pt>
              <c:pt idx="23">
                <c:v>90.791491249813149</c:v>
              </c:pt>
              <c:pt idx="24">
                <c:v>89.581558344457363</c:v>
              </c:pt>
              <c:pt idx="25">
                <c:v>92.357041370567188</c:v>
              </c:pt>
              <c:pt idx="26">
                <c:v>91.421100492044658</c:v>
              </c:pt>
              <c:pt idx="27">
                <c:v>91.665332141571568</c:v>
              </c:pt>
              <c:pt idx="28">
                <c:v>90.471989486732937</c:v>
              </c:pt>
              <c:pt idx="29">
                <c:v>87.875364397677131</c:v>
              </c:pt>
              <c:pt idx="30">
                <c:v>88.527021702018999</c:v>
              </c:pt>
              <c:pt idx="31">
                <c:v>89.989470619437157</c:v>
              </c:pt>
              <c:pt idx="32">
                <c:v>87.90999770736839</c:v>
              </c:pt>
              <c:pt idx="33">
                <c:v>87.472095314661459</c:v>
              </c:pt>
              <c:pt idx="34">
                <c:v>89.378754684387104</c:v>
              </c:pt>
              <c:pt idx="35">
                <c:v>86.823052188363505</c:v>
              </c:pt>
              <c:pt idx="36">
                <c:v>87.511216813697644</c:v>
              </c:pt>
              <c:pt idx="37">
                <c:v>86.234551799982313</c:v>
              </c:pt>
              <c:pt idx="38">
                <c:v>88.084673337111525</c:v>
              </c:pt>
              <c:pt idx="39">
                <c:v>90.15461156185367</c:v>
              </c:pt>
              <c:pt idx="40">
                <c:v>90.098823764263031</c:v>
              </c:pt>
              <c:pt idx="41">
                <c:v>89.513957616580498</c:v>
              </c:pt>
              <c:pt idx="42">
                <c:v>89.233426585274515</c:v>
              </c:pt>
              <c:pt idx="43">
                <c:v>88.454957914022856</c:v>
              </c:pt>
              <c:pt idx="44">
                <c:v>89.010346989152595</c:v>
              </c:pt>
              <c:pt idx="45">
                <c:v>89.167951576424016</c:v>
              </c:pt>
              <c:pt idx="46">
                <c:v>89.020679441044038</c:v>
              </c:pt>
              <c:pt idx="47">
                <c:v>89.769676918207779</c:v>
              </c:pt>
              <c:pt idx="48">
                <c:v>90.682250916384149</c:v>
              </c:pt>
            </c:numLit>
          </c:val>
          <c:smooth val="0"/>
          <c:extLst>
            <c:ext xmlns:c16="http://schemas.microsoft.com/office/drawing/2014/chart" uri="{C3380CC4-5D6E-409C-BE32-E72D297353CC}">
              <c16:uniqueId val="{00000001-3A41-4BAB-8276-508ECE31F46C}"/>
            </c:ext>
          </c:extLst>
        </c:ser>
        <c:dLbls>
          <c:showLegendKey val="0"/>
          <c:showVal val="0"/>
          <c:showCatName val="0"/>
          <c:showSerName val="0"/>
          <c:showPercent val="0"/>
          <c:showBubbleSize val="0"/>
        </c:dLbls>
        <c:marker val="1"/>
        <c:smooth val="0"/>
        <c:axId val="474889504"/>
        <c:axId val="474882056"/>
      </c:lineChart>
      <c:dateAx>
        <c:axId val="47488950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82056"/>
        <c:crosses val="autoZero"/>
        <c:auto val="0"/>
        <c:lblOffset val="100"/>
        <c:baseTimeUnit val="months"/>
        <c:majorUnit val="6"/>
        <c:majorTimeUnit val="months"/>
        <c:minorUnit val="1"/>
        <c:minorTimeUnit val="months"/>
      </c:dateAx>
      <c:valAx>
        <c:axId val="474882056"/>
        <c:scaling>
          <c:orientation val="minMax"/>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9504"/>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Montants masseurs-kiné</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107.96880730700065</c:v>
              </c:pt>
              <c:pt idx="1">
                <c:v>107.93616431595932</c:v>
              </c:pt>
              <c:pt idx="2">
                <c:v>107.95292722988476</c:v>
              </c:pt>
              <c:pt idx="3">
                <c:v>106.72010059998414</c:v>
              </c:pt>
              <c:pt idx="4">
                <c:v>112.34172391106773</c:v>
              </c:pt>
              <c:pt idx="5">
                <c:v>108.41977076197836</c:v>
              </c:pt>
              <c:pt idx="6">
                <c:v>108.28173577120384</c:v>
              </c:pt>
              <c:pt idx="7">
                <c:v>110.47174729362416</c:v>
              </c:pt>
              <c:pt idx="8">
                <c:v>109.94610509454623</c:v>
              </c:pt>
              <c:pt idx="9">
                <c:v>107.09889669725132</c:v>
              </c:pt>
              <c:pt idx="10">
                <c:v>110.2314716571444</c:v>
              </c:pt>
              <c:pt idx="11">
                <c:v>114.95380077130805</c:v>
              </c:pt>
              <c:pt idx="12">
                <c:v>85.690419638187393</c:v>
              </c:pt>
              <c:pt idx="13">
                <c:v>20.931196528243177</c:v>
              </c:pt>
              <c:pt idx="14">
                <c:v>53.661039690981049</c:v>
              </c:pt>
              <c:pt idx="15">
                <c:v>89.536321182653481</c:v>
              </c:pt>
              <c:pt idx="16">
                <c:v>104.54656083725857</c:v>
              </c:pt>
              <c:pt idx="17">
                <c:v>112.27800622852013</c:v>
              </c:pt>
              <c:pt idx="18">
                <c:v>111.87453753781682</c:v>
              </c:pt>
              <c:pt idx="19">
                <c:v>110.44115030468716</c:v>
              </c:pt>
              <c:pt idx="20">
                <c:v>114.89587944854456</c:v>
              </c:pt>
              <c:pt idx="21">
                <c:v>116.11483765592735</c:v>
              </c:pt>
              <c:pt idx="22">
                <c:v>107.76205907872587</c:v>
              </c:pt>
              <c:pt idx="23">
                <c:v>110.34632500330272</c:v>
              </c:pt>
              <c:pt idx="24">
                <c:v>110.18296779854964</c:v>
              </c:pt>
              <c:pt idx="25">
                <c:v>113.63043641249757</c:v>
              </c:pt>
              <c:pt idx="26">
                <c:v>113.01362455570445</c:v>
              </c:pt>
              <c:pt idx="27">
                <c:v>113.475588107074</c:v>
              </c:pt>
              <c:pt idx="28">
                <c:v>114.7056081471042</c:v>
              </c:pt>
              <c:pt idx="29">
                <c:v>110.88025644554951</c:v>
              </c:pt>
              <c:pt idx="30">
                <c:v>111.14484422691673</c:v>
              </c:pt>
              <c:pt idx="31">
                <c:v>115.09041334557952</c:v>
              </c:pt>
              <c:pt idx="32">
                <c:v>106.93176095394111</c:v>
              </c:pt>
              <c:pt idx="33">
                <c:v>111.342634561282</c:v>
              </c:pt>
              <c:pt idx="34">
                <c:v>111.87441942281716</c:v>
              </c:pt>
              <c:pt idx="35">
                <c:v>109.65848410212604</c:v>
              </c:pt>
              <c:pt idx="36">
                <c:v>112.23769562733123</c:v>
              </c:pt>
              <c:pt idx="37">
                <c:v>111.69182593141814</c:v>
              </c:pt>
              <c:pt idx="38">
                <c:v>116.11623890097071</c:v>
              </c:pt>
              <c:pt idx="39">
                <c:v>114.71607525251622</c:v>
              </c:pt>
              <c:pt idx="40">
                <c:v>115.69386213634073</c:v>
              </c:pt>
              <c:pt idx="41">
                <c:v>114.95071319066355</c:v>
              </c:pt>
              <c:pt idx="42">
                <c:v>116.82854839116004</c:v>
              </c:pt>
              <c:pt idx="43">
                <c:v>115.32956240023131</c:v>
              </c:pt>
              <c:pt idx="44">
                <c:v>117.42358875692314</c:v>
              </c:pt>
              <c:pt idx="45">
                <c:v>118.05738993690176</c:v>
              </c:pt>
              <c:pt idx="46">
                <c:v>118.7423562840592</c:v>
              </c:pt>
              <c:pt idx="47">
                <c:v>118.28197292019216</c:v>
              </c:pt>
              <c:pt idx="48">
                <c:v>120.15192973415812</c:v>
              </c:pt>
            </c:numLit>
          </c:val>
          <c:smooth val="0"/>
          <c:extLst>
            <c:ext xmlns:c16="http://schemas.microsoft.com/office/drawing/2014/chart" uri="{C3380CC4-5D6E-409C-BE32-E72D297353CC}">
              <c16:uniqueId val="{00000001-39F5-46FD-A003-BAE723A2E14B}"/>
            </c:ext>
          </c:extLst>
        </c:ser>
        <c:dLbls>
          <c:showLegendKey val="0"/>
          <c:showVal val="0"/>
          <c:showCatName val="0"/>
          <c:showSerName val="0"/>
          <c:showPercent val="0"/>
          <c:showBubbleSize val="0"/>
        </c:dLbls>
        <c:marker val="1"/>
        <c:smooth val="0"/>
        <c:axId val="474891464"/>
        <c:axId val="474888328"/>
      </c:lineChart>
      <c:dateAx>
        <c:axId val="47489146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8328"/>
        <c:crosses val="autoZero"/>
        <c:auto val="0"/>
        <c:lblOffset val="100"/>
        <c:baseTimeUnit val="months"/>
        <c:majorUnit val="6"/>
        <c:majorTimeUnit val="months"/>
        <c:minorUnit val="1"/>
        <c:minorTimeUnit val="months"/>
      </c:dateAx>
      <c:valAx>
        <c:axId val="474888328"/>
        <c:scaling>
          <c:orientation val="minMax"/>
          <c:min val="1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1464"/>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SOINS DE VILLE </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100.46891314698314</c:v>
              </c:pt>
              <c:pt idx="1">
                <c:v>100.80715482871898</c:v>
              </c:pt>
              <c:pt idx="2">
                <c:v>99.210681167173377</c:v>
              </c:pt>
              <c:pt idx="3">
                <c:v>102.27329670833927</c:v>
              </c:pt>
              <c:pt idx="4">
                <c:v>101.77128270523951</c:v>
              </c:pt>
              <c:pt idx="5">
                <c:v>99.66007946222291</c:v>
              </c:pt>
              <c:pt idx="6">
                <c:v>101.24988989144927</c:v>
              </c:pt>
              <c:pt idx="7">
                <c:v>100.76679234835038</c:v>
              </c:pt>
              <c:pt idx="8">
                <c:v>101.63899096225441</c:v>
              </c:pt>
              <c:pt idx="9">
                <c:v>102.13066973053797</c:v>
              </c:pt>
              <c:pt idx="10">
                <c:v>101.08819398176139</c:v>
              </c:pt>
              <c:pt idx="11">
                <c:v>101.92726037723978</c:v>
              </c:pt>
              <c:pt idx="12">
                <c:v>97.659252686922144</c:v>
              </c:pt>
              <c:pt idx="13">
                <c:v>85.107434848355865</c:v>
              </c:pt>
              <c:pt idx="14">
                <c:v>94.314480757788274</c:v>
              </c:pt>
              <c:pt idx="15">
                <c:v>102.14413139523803</c:v>
              </c:pt>
              <c:pt idx="16">
                <c:v>101.76771227245371</c:v>
              </c:pt>
              <c:pt idx="17">
                <c:v>103.06799856518964</c:v>
              </c:pt>
              <c:pt idx="18">
                <c:v>104.13021427176955</c:v>
              </c:pt>
              <c:pt idx="19">
                <c:v>105.17393229104766</c:v>
              </c:pt>
              <c:pt idx="20">
                <c:v>109.73606027042591</c:v>
              </c:pt>
              <c:pt idx="21">
                <c:v>105.76861391583358</c:v>
              </c:pt>
              <c:pt idx="22">
                <c:v>106.5492289015707</c:v>
              </c:pt>
              <c:pt idx="23">
                <c:v>107.28226063687589</c:v>
              </c:pt>
              <c:pt idx="24">
                <c:v>107.2863376161111</c:v>
              </c:pt>
              <c:pt idx="25">
                <c:v>109.37560053544372</c:v>
              </c:pt>
              <c:pt idx="26">
                <c:v>107.92526662081752</c:v>
              </c:pt>
              <c:pt idx="27">
                <c:v>106.57153089671215</c:v>
              </c:pt>
              <c:pt idx="28">
                <c:v>107.70273157323001</c:v>
              </c:pt>
              <c:pt idx="29">
                <c:v>108.19152124474351</c:v>
              </c:pt>
              <c:pt idx="30">
                <c:v>107.91895186448221</c:v>
              </c:pt>
              <c:pt idx="31">
                <c:v>108.21217872983379</c:v>
              </c:pt>
              <c:pt idx="32">
                <c:v>107.55320709892517</c:v>
              </c:pt>
              <c:pt idx="33">
                <c:v>108.34906160948434</c:v>
              </c:pt>
              <c:pt idx="34">
                <c:v>113.83095855314255</c:v>
              </c:pt>
              <c:pt idx="35">
                <c:v>112.29975190696157</c:v>
              </c:pt>
              <c:pt idx="36">
                <c:v>109.87099281232544</c:v>
              </c:pt>
              <c:pt idx="37">
                <c:v>109.12674751214001</c:v>
              </c:pt>
              <c:pt idx="38">
                <c:v>109.59660723803265</c:v>
              </c:pt>
              <c:pt idx="39">
                <c:v>109.57889786040469</c:v>
              </c:pt>
              <c:pt idx="40">
                <c:v>109.43370570082978</c:v>
              </c:pt>
              <c:pt idx="41">
                <c:v>110.34979692452653</c:v>
              </c:pt>
              <c:pt idx="42">
                <c:v>109.63563178604809</c:v>
              </c:pt>
              <c:pt idx="43">
                <c:v>109.46777221996382</c:v>
              </c:pt>
              <c:pt idx="44">
                <c:v>108.67111301988271</c:v>
              </c:pt>
              <c:pt idx="45">
                <c:v>109.16943339874379</c:v>
              </c:pt>
              <c:pt idx="46">
                <c:v>108.99644263675596</c:v>
              </c:pt>
              <c:pt idx="47">
                <c:v>108.51794602120408</c:v>
              </c:pt>
              <c:pt idx="48">
                <c:v>109.16111716419481</c:v>
              </c:pt>
            </c:numLit>
          </c:val>
          <c:smooth val="0"/>
          <c:extLst>
            <c:ext xmlns:c16="http://schemas.microsoft.com/office/drawing/2014/chart" uri="{C3380CC4-5D6E-409C-BE32-E72D297353CC}">
              <c16:uniqueId val="{00000001-CA33-4146-B4BB-C4A5EAC4EAFD}"/>
            </c:ext>
          </c:extLst>
        </c:ser>
        <c:ser>
          <c:idx val="0"/>
          <c:order val="1"/>
          <c:tx>
            <c:v>SDV HORS COVID</c:v>
          </c:tx>
          <c:spPr>
            <a:ln w="12700">
              <a:solidFill>
                <a:srgbClr val="FF00FF"/>
              </a:solidFill>
              <a:prstDash val="solid"/>
            </a:ln>
          </c:spPr>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100.75666675652988</c:v>
              </c:pt>
              <c:pt idx="1">
                <c:v>100.92007305759685</c:v>
              </c:pt>
              <c:pt idx="2">
                <c:v>99.622491712236865</c:v>
              </c:pt>
              <c:pt idx="3">
                <c:v>102.14146560336934</c:v>
              </c:pt>
              <c:pt idx="4">
                <c:v>101.39936735085111</c:v>
              </c:pt>
              <c:pt idx="5">
                <c:v>99.765047117256245</c:v>
              </c:pt>
              <c:pt idx="6">
                <c:v>101.12200993794596</c:v>
              </c:pt>
              <c:pt idx="7">
                <c:v>100.93247549525368</c:v>
              </c:pt>
              <c:pt idx="8">
                <c:v>101.01191281427685</c:v>
              </c:pt>
              <c:pt idx="9">
                <c:v>102.26471642478745</c:v>
              </c:pt>
              <c:pt idx="10">
                <c:v>101.39713676974445</c:v>
              </c:pt>
              <c:pt idx="11">
                <c:v>101.88207231829823</c:v>
              </c:pt>
              <c:pt idx="12">
                <c:v>97.696613142552025</c:v>
              </c:pt>
              <c:pt idx="13">
                <c:v>80.389370207707529</c:v>
              </c:pt>
              <c:pt idx="14">
                <c:v>90.240597537883573</c:v>
              </c:pt>
              <c:pt idx="15">
                <c:v>99.18444454254103</c:v>
              </c:pt>
              <c:pt idx="16">
                <c:v>99.877358121790422</c:v>
              </c:pt>
              <c:pt idx="17">
                <c:v>101.39078389854699</c:v>
              </c:pt>
              <c:pt idx="18">
                <c:v>101.77815583459493</c:v>
              </c:pt>
              <c:pt idx="19">
                <c:v>101.79794280587828</c:v>
              </c:pt>
              <c:pt idx="20">
                <c:v>104.59988417411839</c:v>
              </c:pt>
              <c:pt idx="21">
                <c:v>102.57212355654505</c:v>
              </c:pt>
              <c:pt idx="22">
                <c:v>102.72658062824102</c:v>
              </c:pt>
              <c:pt idx="23">
                <c:v>102.9312064190689</c:v>
              </c:pt>
              <c:pt idx="24">
                <c:v>102.2411994988467</c:v>
              </c:pt>
              <c:pt idx="25">
                <c:v>104.2420347726943</c:v>
              </c:pt>
              <c:pt idx="26">
                <c:v>104.33437270418634</c:v>
              </c:pt>
              <c:pt idx="27">
                <c:v>103.51395315424567</c:v>
              </c:pt>
              <c:pt idx="28">
                <c:v>103.86375111380704</c:v>
              </c:pt>
              <c:pt idx="29">
                <c:v>102.54894502249834</c:v>
              </c:pt>
              <c:pt idx="30">
                <c:v>103.66247708172011</c:v>
              </c:pt>
              <c:pt idx="31">
                <c:v>105.55775744751894</c:v>
              </c:pt>
              <c:pt idx="32">
                <c:v>104.43303352906234</c:v>
              </c:pt>
              <c:pt idx="33">
                <c:v>103.95111174036825</c:v>
              </c:pt>
              <c:pt idx="34">
                <c:v>103.95942151854858</c:v>
              </c:pt>
              <c:pt idx="35">
                <c:v>103.88945292854883</c:v>
              </c:pt>
              <c:pt idx="36">
                <c:v>104.80139366579793</c:v>
              </c:pt>
              <c:pt idx="37">
                <c:v>104.3368543581763</c:v>
              </c:pt>
              <c:pt idx="38">
                <c:v>106.51636633562529</c:v>
              </c:pt>
              <c:pt idx="39">
                <c:v>106.79434544555086</c:v>
              </c:pt>
              <c:pt idx="40">
                <c:v>106.32494376962154</c:v>
              </c:pt>
              <c:pt idx="41">
                <c:v>107.38652501345227</c:v>
              </c:pt>
              <c:pt idx="42">
                <c:v>107.65697973676053</c:v>
              </c:pt>
              <c:pt idx="43">
                <c:v>107.09599008907891</c:v>
              </c:pt>
              <c:pt idx="44">
                <c:v>107.08766963631007</c:v>
              </c:pt>
              <c:pt idx="45">
                <c:v>107.15734144219795</c:v>
              </c:pt>
              <c:pt idx="46">
                <c:v>108.05980783097799</c:v>
              </c:pt>
              <c:pt idx="47">
                <c:v>107.74141189529196</c:v>
              </c:pt>
              <c:pt idx="48">
                <c:v>108.75909056825408</c:v>
              </c:pt>
            </c:numLit>
          </c:val>
          <c:smooth val="0"/>
          <c:extLst>
            <c:ext xmlns:c16="http://schemas.microsoft.com/office/drawing/2014/chart" uri="{C3380CC4-5D6E-409C-BE32-E72D297353CC}">
              <c16:uniqueId val="{00000002-CA33-4146-B4BB-C4A5EAC4EAFD}"/>
            </c:ext>
          </c:extLst>
        </c:ser>
        <c:dLbls>
          <c:showLegendKey val="0"/>
          <c:showVal val="0"/>
          <c:showCatName val="0"/>
          <c:showSerName val="0"/>
          <c:showPercent val="0"/>
          <c:showBubbleSize val="0"/>
        </c:dLbls>
        <c:marker val="1"/>
        <c:smooth val="0"/>
        <c:axId val="479864704"/>
        <c:axId val="479861176"/>
      </c:lineChart>
      <c:dateAx>
        <c:axId val="47986470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1176"/>
        <c:crosses val="autoZero"/>
        <c:auto val="0"/>
        <c:lblOffset val="100"/>
        <c:baseTimeUnit val="months"/>
        <c:majorUnit val="6"/>
        <c:majorTimeUnit val="months"/>
        <c:minorUnit val="1"/>
        <c:minorTimeUnit val="months"/>
      </c:dateAx>
      <c:valAx>
        <c:axId val="479861176"/>
        <c:scaling>
          <c:orientation val="minMax"/>
          <c:max val="125"/>
          <c:min val="7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4704"/>
        <c:crossesAt val="41061"/>
        <c:crossBetween val="midCat"/>
        <c:majorUnit val="10"/>
      </c:valAx>
      <c:spPr>
        <a:solidFill>
          <a:srgbClr val="FFFFFF"/>
        </a:solidFill>
        <a:ln w="12700">
          <a:solidFill>
            <a:srgbClr val="808080"/>
          </a:solidFill>
          <a:prstDash val="solid"/>
        </a:ln>
      </c:spPr>
    </c:plotArea>
    <c:legend>
      <c:legendPos val="r"/>
      <c:layout>
        <c:manualLayout>
          <c:xMode val="edge"/>
          <c:yMode val="edge"/>
          <c:x val="6.5219166666666648E-2"/>
          <c:y val="0.90196523717797072"/>
          <c:w val="0.81109666666666669"/>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Montants masseurs-kiné</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100.99076876109685</c:v>
              </c:pt>
              <c:pt idx="1">
                <c:v>101.03266070015758</c:v>
              </c:pt>
              <c:pt idx="2">
                <c:v>99.693340565749907</c:v>
              </c:pt>
              <c:pt idx="3">
                <c:v>101.12281043789928</c:v>
              </c:pt>
              <c:pt idx="4">
                <c:v>101.14790610572597</c:v>
              </c:pt>
              <c:pt idx="5">
                <c:v>99.997766733846277</c:v>
              </c:pt>
              <c:pt idx="6">
                <c:v>100.9378490989659</c:v>
              </c:pt>
              <c:pt idx="7">
                <c:v>100.79646199767613</c:v>
              </c:pt>
              <c:pt idx="8">
                <c:v>100.67713628322468</c:v>
              </c:pt>
              <c:pt idx="9">
                <c:v>99.204683167528145</c:v>
              </c:pt>
              <c:pt idx="10">
                <c:v>100.676170684824</c:v>
              </c:pt>
              <c:pt idx="11">
                <c:v>102.08442774876079</c:v>
              </c:pt>
              <c:pt idx="12">
                <c:v>80.281823305546595</c:v>
              </c:pt>
              <c:pt idx="13">
                <c:v>21.586399179939523</c:v>
              </c:pt>
              <c:pt idx="14">
                <c:v>51.100118188169994</c:v>
              </c:pt>
              <c:pt idx="15">
                <c:v>87.175679613782904</c:v>
              </c:pt>
              <c:pt idx="16">
                <c:v>95.50245283240011</c:v>
              </c:pt>
              <c:pt idx="17">
                <c:v>100.15299673881243</c:v>
              </c:pt>
              <c:pt idx="18">
                <c:v>99.37863064066201</c:v>
              </c:pt>
              <c:pt idx="19">
                <c:v>98.791533776591962</c:v>
              </c:pt>
              <c:pt idx="20">
                <c:v>101.0995131261318</c:v>
              </c:pt>
              <c:pt idx="21">
                <c:v>102.27838718837194</c:v>
              </c:pt>
              <c:pt idx="22">
                <c:v>95.622939446840078</c:v>
              </c:pt>
              <c:pt idx="23">
                <c:v>98.316008867485849</c:v>
              </c:pt>
              <c:pt idx="24">
                <c:v>97.508788529093607</c:v>
              </c:pt>
              <c:pt idx="25">
                <c:v>100.54284534101265</c:v>
              </c:pt>
              <c:pt idx="26">
                <c:v>99.729702333164184</c:v>
              </c:pt>
              <c:pt idx="27">
                <c:v>100.05771518748155</c:v>
              </c:pt>
              <c:pt idx="28">
                <c:v>99.796859892107022</c:v>
              </c:pt>
              <c:pt idx="29">
                <c:v>96.727432264323369</c:v>
              </c:pt>
              <c:pt idx="30">
                <c:v>97.230148826872053</c:v>
              </c:pt>
              <c:pt idx="31">
                <c:v>99.648079234780013</c:v>
              </c:pt>
              <c:pt idx="32">
                <c:v>95.229394766547884</c:v>
              </c:pt>
              <c:pt idx="33">
                <c:v>96.657256148488116</c:v>
              </c:pt>
              <c:pt idx="34">
                <c:v>98.034876632515093</c:v>
              </c:pt>
              <c:pt idx="35">
                <c:v>95.609913376155959</c:v>
              </c:pt>
              <c:pt idx="36">
                <c:v>97.025735208567397</c:v>
              </c:pt>
              <c:pt idx="37">
                <c:v>96.030273416164775</c:v>
              </c:pt>
              <c:pt idx="38">
                <c:v>98.870958283081251</c:v>
              </c:pt>
              <c:pt idx="39">
                <c:v>99.605633676692079</c:v>
              </c:pt>
              <c:pt idx="40">
                <c:v>99.947555775157227</c:v>
              </c:pt>
              <c:pt idx="41">
                <c:v>99.301783883294064</c:v>
              </c:pt>
              <c:pt idx="42">
                <c:v>99.851772044394352</c:v>
              </c:pt>
              <c:pt idx="43">
                <c:v>98.79605502963372</c:v>
              </c:pt>
              <c:pt idx="44">
                <c:v>99.943497378049727</c:v>
              </c:pt>
              <c:pt idx="45">
                <c:v>100.28433797215561</c:v>
              </c:pt>
              <c:pt idx="46">
                <c:v>100.45730344160006</c:v>
              </c:pt>
              <c:pt idx="47">
                <c:v>100.74094245243637</c:v>
              </c:pt>
              <c:pt idx="48">
                <c:v>102.02190842750593</c:v>
              </c:pt>
            </c:numLit>
          </c:val>
          <c:smooth val="0"/>
          <c:extLst>
            <c:ext xmlns:c16="http://schemas.microsoft.com/office/drawing/2014/chart" uri="{C3380CC4-5D6E-409C-BE32-E72D297353CC}">
              <c16:uniqueId val="{00000001-CD35-441F-9E5C-D38096749514}"/>
            </c:ext>
          </c:extLst>
        </c:ser>
        <c:dLbls>
          <c:showLegendKey val="0"/>
          <c:showVal val="0"/>
          <c:showCatName val="0"/>
          <c:showSerName val="0"/>
          <c:showPercent val="0"/>
          <c:showBubbleSize val="0"/>
        </c:dLbls>
        <c:marker val="1"/>
        <c:smooth val="0"/>
        <c:axId val="474893424"/>
        <c:axId val="474885192"/>
      </c:lineChart>
      <c:dateAx>
        <c:axId val="47489342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85192"/>
        <c:crosses val="autoZero"/>
        <c:auto val="0"/>
        <c:lblOffset val="100"/>
        <c:baseTimeUnit val="months"/>
        <c:majorUnit val="6"/>
        <c:majorTimeUnit val="months"/>
        <c:minorUnit val="1"/>
        <c:minorTimeUnit val="months"/>
      </c:dateAx>
      <c:valAx>
        <c:axId val="474885192"/>
        <c:scaling>
          <c:orientation val="minMax"/>
          <c:min val="92"/>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3424"/>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transports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88.646363059153174</c:v>
              </c:pt>
              <c:pt idx="1">
                <c:v>89.072512457523857</c:v>
              </c:pt>
              <c:pt idx="2">
                <c:v>88.064016144661267</c:v>
              </c:pt>
              <c:pt idx="3">
                <c:v>89.693619227475807</c:v>
              </c:pt>
              <c:pt idx="4">
                <c:v>89.867356385146607</c:v>
              </c:pt>
              <c:pt idx="5">
                <c:v>86.9680071382341</c:v>
              </c:pt>
              <c:pt idx="6">
                <c:v>86.980297034208945</c:v>
              </c:pt>
              <c:pt idx="7">
                <c:v>89.864670428320736</c:v>
              </c:pt>
              <c:pt idx="8">
                <c:v>87.130332934417595</c:v>
              </c:pt>
              <c:pt idx="9">
                <c:v>89.15144637387094</c:v>
              </c:pt>
              <c:pt idx="10">
                <c:v>88.30036761134896</c:v>
              </c:pt>
              <c:pt idx="11">
                <c:v>90.113369150416162</c:v>
              </c:pt>
              <c:pt idx="12">
                <c:v>89.888246362729205</c:v>
              </c:pt>
              <c:pt idx="13">
                <c:v>61.178724560936338</c:v>
              </c:pt>
              <c:pt idx="14">
                <c:v>66.330428445191046</c:v>
              </c:pt>
              <c:pt idx="15">
                <c:v>67.204963346750603</c:v>
              </c:pt>
              <c:pt idx="16">
                <c:v>72.854220793116468</c:v>
              </c:pt>
              <c:pt idx="17">
                <c:v>76.710501724561453</c:v>
              </c:pt>
              <c:pt idx="18">
                <c:v>82.919825096989314</c:v>
              </c:pt>
              <c:pt idx="19">
                <c:v>78.240820484021626</c:v>
              </c:pt>
              <c:pt idx="20">
                <c:v>84.932723025017339</c:v>
              </c:pt>
              <c:pt idx="21">
                <c:v>81.326930336102436</c:v>
              </c:pt>
              <c:pt idx="22">
                <c:v>81.714984673969568</c:v>
              </c:pt>
              <c:pt idx="23">
                <c:v>83.461923368959717</c:v>
              </c:pt>
              <c:pt idx="24">
                <c:v>85.975840428295541</c:v>
              </c:pt>
              <c:pt idx="25">
                <c:v>87.127363553687545</c:v>
              </c:pt>
              <c:pt idx="26">
                <c:v>89.326438481948117</c:v>
              </c:pt>
              <c:pt idx="27">
                <c:v>85.214852744269066</c:v>
              </c:pt>
              <c:pt idx="28">
                <c:v>88.250996693649824</c:v>
              </c:pt>
              <c:pt idx="29">
                <c:v>87.072387431696569</c:v>
              </c:pt>
              <c:pt idx="30">
                <c:v>86.66324652730691</c:v>
              </c:pt>
              <c:pt idx="31">
                <c:v>89.909770849664881</c:v>
              </c:pt>
              <c:pt idx="32">
                <c:v>87.392434959653187</c:v>
              </c:pt>
              <c:pt idx="33">
                <c:v>86.503908750378031</c:v>
              </c:pt>
              <c:pt idx="34">
                <c:v>87.172506100714969</c:v>
              </c:pt>
              <c:pt idx="35">
                <c:v>87.0021389047333</c:v>
              </c:pt>
              <c:pt idx="36">
                <c:v>87.299778556600629</c:v>
              </c:pt>
              <c:pt idx="37">
                <c:v>87.312121240375888</c:v>
              </c:pt>
              <c:pt idx="38">
                <c:v>87.625994557745216</c:v>
              </c:pt>
              <c:pt idx="39">
                <c:v>87.092709221976364</c:v>
              </c:pt>
              <c:pt idx="40">
                <c:v>88.01548564341519</c:v>
              </c:pt>
              <c:pt idx="41">
                <c:v>89.406802260835065</c:v>
              </c:pt>
              <c:pt idx="42">
                <c:v>91.261654761153224</c:v>
              </c:pt>
              <c:pt idx="43">
                <c:v>90.176307684629393</c:v>
              </c:pt>
              <c:pt idx="44">
                <c:v>90.886790886242665</c:v>
              </c:pt>
              <c:pt idx="45">
                <c:v>93.95548932183992</c:v>
              </c:pt>
              <c:pt idx="46">
                <c:v>88.498937339609654</c:v>
              </c:pt>
              <c:pt idx="47">
                <c:v>90.822749984135228</c:v>
              </c:pt>
              <c:pt idx="48">
                <c:v>91.113398055300252</c:v>
              </c:pt>
            </c:numLit>
          </c:val>
          <c:smooth val="0"/>
          <c:extLst>
            <c:ext xmlns:c16="http://schemas.microsoft.com/office/drawing/2014/chart" uri="{C3380CC4-5D6E-409C-BE32-E72D297353CC}">
              <c16:uniqueId val="{00000001-9CDA-46BD-8976-1F778E844F3B}"/>
            </c:ext>
          </c:extLst>
        </c:ser>
        <c:dLbls>
          <c:showLegendKey val="0"/>
          <c:showVal val="0"/>
          <c:showCatName val="0"/>
          <c:showSerName val="0"/>
          <c:showPercent val="0"/>
          <c:showBubbleSize val="0"/>
        </c:dLbls>
        <c:marker val="1"/>
        <c:smooth val="0"/>
        <c:axId val="474886368"/>
        <c:axId val="474894208"/>
      </c:lineChart>
      <c:dateAx>
        <c:axId val="47488636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4208"/>
        <c:crosses val="autoZero"/>
        <c:auto val="0"/>
        <c:lblOffset val="100"/>
        <c:baseTimeUnit val="months"/>
        <c:majorUnit val="6"/>
        <c:majorTimeUnit val="months"/>
        <c:minorUnit val="1"/>
        <c:minorTimeUnit val="months"/>
      </c:dateAx>
      <c:valAx>
        <c:axId val="474894208"/>
        <c:scaling>
          <c:orientation val="minMax"/>
          <c:max val="115"/>
          <c:min val="4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6368"/>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transports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105.8660631025802</c:v>
              </c:pt>
              <c:pt idx="1">
                <c:v>104.83674151713814</c:v>
              </c:pt>
              <c:pt idx="2">
                <c:v>103.70532198136955</c:v>
              </c:pt>
              <c:pt idx="3">
                <c:v>104.96079090615191</c:v>
              </c:pt>
              <c:pt idx="4">
                <c:v>106.02101518218861</c:v>
              </c:pt>
              <c:pt idx="5">
                <c:v>104.89038792597789</c:v>
              </c:pt>
              <c:pt idx="6">
                <c:v>104.49546693456469</c:v>
              </c:pt>
              <c:pt idx="7">
                <c:v>108.64599506327473</c:v>
              </c:pt>
              <c:pt idx="8">
                <c:v>106.29084215408247</c:v>
              </c:pt>
              <c:pt idx="9">
                <c:v>107.75222163538487</c:v>
              </c:pt>
              <c:pt idx="10">
                <c:v>106.44511191689514</c:v>
              </c:pt>
              <c:pt idx="11">
                <c:v>112.44427789982745</c:v>
              </c:pt>
              <c:pt idx="12">
                <c:v>109.21669649108068</c:v>
              </c:pt>
              <c:pt idx="13">
                <c:v>72.377538432271947</c:v>
              </c:pt>
              <c:pt idx="14">
                <c:v>74.25625108639484</c:v>
              </c:pt>
              <c:pt idx="15">
                <c:v>82.891524931162209</c:v>
              </c:pt>
              <c:pt idx="16">
                <c:v>89.559691888222247</c:v>
              </c:pt>
              <c:pt idx="17">
                <c:v>94.469181728617997</c:v>
              </c:pt>
              <c:pt idx="18">
                <c:v>101.49331570887796</c:v>
              </c:pt>
              <c:pt idx="19">
                <c:v>100.44872923396768</c:v>
              </c:pt>
              <c:pt idx="20">
                <c:v>107.33752665008403</c:v>
              </c:pt>
              <c:pt idx="21">
                <c:v>105.43720161554194</c:v>
              </c:pt>
              <c:pt idx="22">
                <c:v>106.0225025184117</c:v>
              </c:pt>
              <c:pt idx="23">
                <c:v>106.55625001808262</c:v>
              </c:pt>
              <c:pt idx="24">
                <c:v>110.27266208827055</c:v>
              </c:pt>
              <c:pt idx="25">
                <c:v>112.58035133579402</c:v>
              </c:pt>
              <c:pt idx="26">
                <c:v>115.02897313785544</c:v>
              </c:pt>
              <c:pt idx="27">
                <c:v>115.21925100740359</c:v>
              </c:pt>
              <c:pt idx="28">
                <c:v>118.06199044265426</c:v>
              </c:pt>
              <c:pt idx="29">
                <c:v>116.62338260139515</c:v>
              </c:pt>
              <c:pt idx="30">
                <c:v>117.7378808047185</c:v>
              </c:pt>
              <c:pt idx="31">
                <c:v>119.43093252304489</c:v>
              </c:pt>
              <c:pt idx="32">
                <c:v>116.34712970080865</c:v>
              </c:pt>
              <c:pt idx="33">
                <c:v>119.38642896782628</c:v>
              </c:pt>
              <c:pt idx="34">
                <c:v>121.30973046006697</c:v>
              </c:pt>
              <c:pt idx="35">
                <c:v>120.23517731011417</c:v>
              </c:pt>
              <c:pt idx="36">
                <c:v>122.14517557612953</c:v>
              </c:pt>
              <c:pt idx="37">
                <c:v>121.77264085431847</c:v>
              </c:pt>
              <c:pt idx="38">
                <c:v>124.85553714076755</c:v>
              </c:pt>
              <c:pt idx="39">
                <c:v>122.43175336547165</c:v>
              </c:pt>
              <c:pt idx="40">
                <c:v>123.40183145058194</c:v>
              </c:pt>
              <c:pt idx="41">
                <c:v>124.53449113963684</c:v>
              </c:pt>
              <c:pt idx="42">
                <c:v>128.92579495962198</c:v>
              </c:pt>
              <c:pt idx="43">
                <c:v>129.61419684080749</c:v>
              </c:pt>
              <c:pt idx="44">
                <c:v>131.54703761837112</c:v>
              </c:pt>
              <c:pt idx="45">
                <c:v>134.3135279603311</c:v>
              </c:pt>
              <c:pt idx="46">
                <c:v>132.52478683204075</c:v>
              </c:pt>
              <c:pt idx="47">
                <c:v>133.34436835975069</c:v>
              </c:pt>
              <c:pt idx="48">
                <c:v>133.84384254074402</c:v>
              </c:pt>
            </c:numLit>
          </c:val>
          <c:smooth val="0"/>
          <c:extLst>
            <c:ext xmlns:c16="http://schemas.microsoft.com/office/drawing/2014/chart" uri="{C3380CC4-5D6E-409C-BE32-E72D297353CC}">
              <c16:uniqueId val="{00000001-1EFD-49AD-AC7A-E35708841505}"/>
            </c:ext>
          </c:extLst>
        </c:ser>
        <c:dLbls>
          <c:showLegendKey val="0"/>
          <c:showVal val="0"/>
          <c:showCatName val="0"/>
          <c:showSerName val="0"/>
          <c:showPercent val="0"/>
          <c:showBubbleSize val="0"/>
        </c:dLbls>
        <c:marker val="1"/>
        <c:smooth val="0"/>
        <c:axId val="474883232"/>
        <c:axId val="474888720"/>
      </c:lineChart>
      <c:dateAx>
        <c:axId val="474883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8720"/>
        <c:crosses val="autoZero"/>
        <c:auto val="0"/>
        <c:lblOffset val="100"/>
        <c:baseTimeUnit val="months"/>
        <c:majorUnit val="6"/>
        <c:majorTimeUnit val="months"/>
        <c:minorUnit val="1"/>
        <c:minorTimeUnit val="months"/>
      </c:dateAx>
      <c:valAx>
        <c:axId val="474888720"/>
        <c:scaling>
          <c:orientation val="minMax"/>
          <c:min val="7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3232"/>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transports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95.195983761188955</c:v>
              </c:pt>
              <c:pt idx="1">
                <c:v>95.068535660024153</c:v>
              </c:pt>
              <c:pt idx="2">
                <c:v>94.013284729864182</c:v>
              </c:pt>
              <c:pt idx="3">
                <c:v>95.500583543695726</c:v>
              </c:pt>
              <c:pt idx="4">
                <c:v>96.011501625999045</c:v>
              </c:pt>
              <c:pt idx="5">
                <c:v>93.784896859956177</c:v>
              </c:pt>
              <c:pt idx="6">
                <c:v>93.642301545886426</c:v>
              </c:pt>
              <c:pt idx="7">
                <c:v>97.008264819078079</c:v>
              </c:pt>
              <c:pt idx="8">
                <c:v>94.418152555559431</c:v>
              </c:pt>
              <c:pt idx="9">
                <c:v>96.226367680251656</c:v>
              </c:pt>
              <c:pt idx="10">
                <c:v>95.201834689000776</c:v>
              </c:pt>
              <c:pt idx="11">
                <c:v>98.607070078513615</c:v>
              </c:pt>
              <c:pt idx="12">
                <c:v>97.239943359753227</c:v>
              </c:pt>
              <c:pt idx="13">
                <c:v>65.43826351834943</c:v>
              </c:pt>
              <c:pt idx="14">
                <c:v>69.345064700211495</c:v>
              </c:pt>
              <c:pt idx="15">
                <c:v>73.171445238880821</c:v>
              </c:pt>
              <c:pt idx="16">
                <c:v>79.208251295728502</c:v>
              </c:pt>
              <c:pt idx="17">
                <c:v>83.465126828486859</c:v>
              </c:pt>
              <c:pt idx="18">
                <c:v>89.98436851609074</c:v>
              </c:pt>
              <c:pt idx="19">
                <c:v>86.687737592376791</c:v>
              </c:pt>
              <c:pt idx="20">
                <c:v>93.454530331631631</c:v>
              </c:pt>
              <c:pt idx="21">
                <c:v>90.497422940809145</c:v>
              </c:pt>
              <c:pt idx="22">
                <c:v>90.960501244383508</c:v>
              </c:pt>
              <c:pt idx="23">
                <c:v>92.245995073995573</c:v>
              </c:pt>
              <c:pt idx="24">
                <c:v>95.217288637992269</c:v>
              </c:pt>
              <c:pt idx="25">
                <c:v>96.808566785214353</c:v>
              </c:pt>
              <c:pt idx="26">
                <c:v>99.102558429018899</c:v>
              </c:pt>
              <c:pt idx="27">
                <c:v>96.627213442814735</c:v>
              </c:pt>
              <c:pt idx="28">
                <c:v>99.58979477458783</c:v>
              </c:pt>
              <c:pt idx="29">
                <c:v>98.312293425477009</c:v>
              </c:pt>
              <c:pt idx="30">
                <c:v>98.482678193261734</c:v>
              </c:pt>
              <c:pt idx="31">
                <c:v>101.13832948637118</c:v>
              </c:pt>
              <c:pt idx="32">
                <c:v>98.405534352762942</c:v>
              </c:pt>
              <c:pt idx="33">
                <c:v>99.010981150487424</c:v>
              </c:pt>
              <c:pt idx="34">
                <c:v>100.15681307529536</c:v>
              </c:pt>
              <c:pt idx="35">
                <c:v>99.642533091768954</c:v>
              </c:pt>
              <c:pt idx="36">
                <c:v>100.55344343544259</c:v>
              </c:pt>
              <c:pt idx="37">
                <c:v>100.4193955887779</c:v>
              </c:pt>
              <c:pt idx="38">
                <c:v>101.78648412574798</c:v>
              </c:pt>
              <c:pt idx="39">
                <c:v>100.5341358745122</c:v>
              </c:pt>
              <c:pt idx="40">
                <c:v>101.47490377982369</c:v>
              </c:pt>
              <c:pt idx="41">
                <c:v>102.76783861541973</c:v>
              </c:pt>
              <c:pt idx="42">
                <c:v>105.58744625265086</c:v>
              </c:pt>
              <c:pt idx="43">
                <c:v>105.17675569536542</c:v>
              </c:pt>
              <c:pt idx="44">
                <c:v>106.35217025260883</c:v>
              </c:pt>
              <c:pt idx="45">
                <c:v>109.30592194805277</c:v>
              </c:pt>
              <c:pt idx="46">
                <c:v>105.24444478359125</c:v>
              </c:pt>
              <c:pt idx="47">
                <c:v>106.99611370676887</c:v>
              </c:pt>
              <c:pt idx="48">
                <c:v>107.36619009600025</c:v>
              </c:pt>
            </c:numLit>
          </c:val>
          <c:smooth val="0"/>
          <c:extLst>
            <c:ext xmlns:c16="http://schemas.microsoft.com/office/drawing/2014/chart" uri="{C3380CC4-5D6E-409C-BE32-E72D297353CC}">
              <c16:uniqueId val="{00000001-4DCB-4713-9294-DB50D9056742}"/>
            </c:ext>
          </c:extLst>
        </c:ser>
        <c:dLbls>
          <c:showLegendKey val="0"/>
          <c:showVal val="0"/>
          <c:showCatName val="0"/>
          <c:showSerName val="0"/>
          <c:showPercent val="0"/>
          <c:showBubbleSize val="0"/>
        </c:dLbls>
        <c:marker val="1"/>
        <c:smooth val="0"/>
        <c:axId val="545013880"/>
        <c:axId val="545017800"/>
      </c:lineChart>
      <c:dateAx>
        <c:axId val="54501388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17800"/>
        <c:crosses val="autoZero"/>
        <c:auto val="0"/>
        <c:lblOffset val="100"/>
        <c:baseTimeUnit val="months"/>
        <c:majorUnit val="6"/>
        <c:majorTimeUnit val="months"/>
        <c:minorUnit val="1"/>
        <c:minorTimeUnit val="months"/>
      </c:dateAx>
      <c:valAx>
        <c:axId val="545017800"/>
        <c:scaling>
          <c:orientation val="minMax"/>
          <c:max val="125"/>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3880"/>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IJ AT</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101.78706928574559</c:v>
              </c:pt>
              <c:pt idx="1">
                <c:v>100.87380763267242</c:v>
              </c:pt>
              <c:pt idx="2">
                <c:v>100.39523005548214</c:v>
              </c:pt>
              <c:pt idx="3">
                <c:v>101.56921279594991</c:v>
              </c:pt>
              <c:pt idx="4">
                <c:v>101.57588887419016</c:v>
              </c:pt>
              <c:pt idx="5">
                <c:v>101.73938264225045</c:v>
              </c:pt>
              <c:pt idx="6">
                <c:v>100.95575104350468</c:v>
              </c:pt>
              <c:pt idx="7">
                <c:v>103.06292290761465</c:v>
              </c:pt>
              <c:pt idx="8">
                <c:v>100.02359417250888</c:v>
              </c:pt>
              <c:pt idx="9">
                <c:v>101.30715389217066</c:v>
              </c:pt>
              <c:pt idx="10">
                <c:v>97.876759022372724</c:v>
              </c:pt>
              <c:pt idx="11">
                <c:v>97.904901453953116</c:v>
              </c:pt>
              <c:pt idx="12">
                <c:v>102.78807278303326</c:v>
              </c:pt>
              <c:pt idx="13">
                <c:v>95.244126018077125</c:v>
              </c:pt>
              <c:pt idx="14">
                <c:v>102.13077045709271</c:v>
              </c:pt>
              <c:pt idx="15">
                <c:v>98.17393558137573</c:v>
              </c:pt>
              <c:pt idx="16">
                <c:v>96.983395516372667</c:v>
              </c:pt>
              <c:pt idx="17">
                <c:v>98.385517816092801</c:v>
              </c:pt>
              <c:pt idx="18">
                <c:v>95.959727286275879</c:v>
              </c:pt>
              <c:pt idx="19">
                <c:v>96.326431444377675</c:v>
              </c:pt>
              <c:pt idx="20">
                <c:v>104.3856029265589</c:v>
              </c:pt>
              <c:pt idx="21">
                <c:v>102.42785624436802</c:v>
              </c:pt>
              <c:pt idx="22">
                <c:v>102.68379622163539</c:v>
              </c:pt>
              <c:pt idx="23">
                <c:v>99.544944543168867</c:v>
              </c:pt>
              <c:pt idx="24">
                <c:v>98.137397421958497</c:v>
              </c:pt>
              <c:pt idx="25">
                <c:v>99.090569587051476</c:v>
              </c:pt>
              <c:pt idx="26">
                <c:v>100.17933862681674</c:v>
              </c:pt>
              <c:pt idx="27">
                <c:v>94.814069845319196</c:v>
              </c:pt>
              <c:pt idx="28">
                <c:v>97.945795154774004</c:v>
              </c:pt>
              <c:pt idx="29">
                <c:v>94.657152000637197</c:v>
              </c:pt>
              <c:pt idx="30">
                <c:v>93.720739683427496</c:v>
              </c:pt>
              <c:pt idx="31">
                <c:v>91.093728991272272</c:v>
              </c:pt>
              <c:pt idx="32">
                <c:v>93.401665791456111</c:v>
              </c:pt>
              <c:pt idx="33">
                <c:v>94.612730135751249</c:v>
              </c:pt>
              <c:pt idx="34">
                <c:v>95.353811453104427</c:v>
              </c:pt>
              <c:pt idx="35">
                <c:v>94.596273965886397</c:v>
              </c:pt>
              <c:pt idx="36">
                <c:v>92.766600012862696</c:v>
              </c:pt>
              <c:pt idx="37">
                <c:v>92.947482982740695</c:v>
              </c:pt>
              <c:pt idx="38">
                <c:v>92.935022807525982</c:v>
              </c:pt>
              <c:pt idx="39">
                <c:v>95.66573722218142</c:v>
              </c:pt>
              <c:pt idx="40">
                <c:v>94.744324764082037</c:v>
              </c:pt>
              <c:pt idx="41">
                <c:v>94.603071684461753</c:v>
              </c:pt>
              <c:pt idx="42">
                <c:v>96.567255166404948</c:v>
              </c:pt>
              <c:pt idx="43">
                <c:v>108.49497243470488</c:v>
              </c:pt>
              <c:pt idx="44">
                <c:v>93.573332346456567</c:v>
              </c:pt>
              <c:pt idx="45">
                <c:v>88.088271328731565</c:v>
              </c:pt>
              <c:pt idx="46">
                <c:v>91.528152395452508</c:v>
              </c:pt>
              <c:pt idx="47">
                <c:v>90.094333278378102</c:v>
              </c:pt>
              <c:pt idx="48">
                <c:v>94.982755773900436</c:v>
              </c:pt>
            </c:numLit>
          </c:val>
          <c:smooth val="0"/>
          <c:extLst>
            <c:ext xmlns:c16="http://schemas.microsoft.com/office/drawing/2014/chart" uri="{C3380CC4-5D6E-409C-BE32-E72D297353CC}">
              <c16:uniqueId val="{00000001-71AB-459A-806B-509D953E4D31}"/>
            </c:ext>
          </c:extLst>
        </c:ser>
        <c:dLbls>
          <c:showLegendKey val="0"/>
          <c:showVal val="0"/>
          <c:showCatName val="0"/>
          <c:showSerName val="0"/>
          <c:showPercent val="0"/>
          <c:showBubbleSize val="0"/>
        </c:dLbls>
        <c:marker val="1"/>
        <c:smooth val="0"/>
        <c:axId val="545024072"/>
        <c:axId val="545024464"/>
      </c:lineChart>
      <c:dateAx>
        <c:axId val="54502407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24464"/>
        <c:crosses val="autoZero"/>
        <c:auto val="0"/>
        <c:lblOffset val="100"/>
        <c:baseTimeUnit val="months"/>
        <c:majorUnit val="6"/>
        <c:majorTimeUnit val="months"/>
        <c:minorUnit val="1"/>
        <c:minorTimeUnit val="months"/>
      </c:dateAx>
      <c:valAx>
        <c:axId val="545024464"/>
        <c:scaling>
          <c:orientation val="minMax"/>
          <c:max val="112"/>
          <c:min val="82"/>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4072"/>
        <c:crosses val="autoZero"/>
        <c:crossBetween val="midCat"/>
        <c:majorUnit val="5"/>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IJ AT</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119.00776210247319</c:v>
              </c:pt>
              <c:pt idx="1">
                <c:v>115.45019660467825</c:v>
              </c:pt>
              <c:pt idx="2">
                <c:v>117.48100142356981</c:v>
              </c:pt>
              <c:pt idx="3">
                <c:v>120.82404549999784</c:v>
              </c:pt>
              <c:pt idx="4">
                <c:v>119.39045756787311</c:v>
              </c:pt>
              <c:pt idx="5">
                <c:v>115.70718732418537</c:v>
              </c:pt>
              <c:pt idx="6">
                <c:v>115.99315659279958</c:v>
              </c:pt>
              <c:pt idx="7">
                <c:v>116.2071948365446</c:v>
              </c:pt>
              <c:pt idx="8">
                <c:v>120.95272948373592</c:v>
              </c:pt>
              <c:pt idx="9">
                <c:v>123.90326359363701</c:v>
              </c:pt>
              <c:pt idx="10">
                <c:v>119.34136297901424</c:v>
              </c:pt>
              <c:pt idx="11">
                <c:v>118.15728232655852</c:v>
              </c:pt>
              <c:pt idx="12">
                <c:v>121.00714355891438</c:v>
              </c:pt>
              <c:pt idx="13">
                <c:v>114.2753245084382</c:v>
              </c:pt>
              <c:pt idx="14">
                <c:v>119.38718944626252</c:v>
              </c:pt>
              <c:pt idx="15">
                <c:v>120.45371925917175</c:v>
              </c:pt>
              <c:pt idx="16">
                <c:v>118.3995899886862</c:v>
              </c:pt>
              <c:pt idx="17">
                <c:v>118.64579732466431</c:v>
              </c:pt>
              <c:pt idx="18">
                <c:v>122.4523285516571</c:v>
              </c:pt>
              <c:pt idx="19">
                <c:v>125.52798964848621</c:v>
              </c:pt>
              <c:pt idx="20">
                <c:v>131.91003003691762</c:v>
              </c:pt>
              <c:pt idx="21">
                <c:v>129.44473630559094</c:v>
              </c:pt>
              <c:pt idx="22">
                <c:v>127.24691295267388</c:v>
              </c:pt>
              <c:pt idx="23">
                <c:v>129.67304184935028</c:v>
              </c:pt>
              <c:pt idx="24">
                <c:v>126.28719858130812</c:v>
              </c:pt>
              <c:pt idx="25">
                <c:v>130.29762890938761</c:v>
              </c:pt>
              <c:pt idx="26">
                <c:v>132.33157722580515</c:v>
              </c:pt>
              <c:pt idx="27">
                <c:v>122.39104065292443</c:v>
              </c:pt>
              <c:pt idx="28">
                <c:v>134.13402008853367</c:v>
              </c:pt>
              <c:pt idx="29">
                <c:v>126.42786356670051</c:v>
              </c:pt>
              <c:pt idx="30">
                <c:v>122.28928990510701</c:v>
              </c:pt>
              <c:pt idx="31">
                <c:v>128.47490142288058</c:v>
              </c:pt>
              <c:pt idx="32">
                <c:v>132.25727513376742</c:v>
              </c:pt>
              <c:pt idx="33">
                <c:v>125.53738876670242</c:v>
              </c:pt>
              <c:pt idx="34">
                <c:v>130.9872967429784</c:v>
              </c:pt>
              <c:pt idx="35">
                <c:v>125.5829929766155</c:v>
              </c:pt>
              <c:pt idx="36">
                <c:v>128.836572398897</c:v>
              </c:pt>
              <c:pt idx="37">
                <c:v>132.20556376704906</c:v>
              </c:pt>
              <c:pt idx="38">
                <c:v>123.62579834511685</c:v>
              </c:pt>
              <c:pt idx="39">
                <c:v>129.28136790460866</c:v>
              </c:pt>
              <c:pt idx="40">
                <c:v>128.90638428496538</c:v>
              </c:pt>
              <c:pt idx="41">
                <c:v>136.29610591525315</c:v>
              </c:pt>
              <c:pt idx="42">
                <c:v>134.54956174408863</c:v>
              </c:pt>
              <c:pt idx="43">
                <c:v>133.87764977124141</c:v>
              </c:pt>
              <c:pt idx="44">
                <c:v>126.61354339871593</c:v>
              </c:pt>
              <c:pt idx="45">
                <c:v>131.67059194288126</c:v>
              </c:pt>
              <c:pt idx="46">
                <c:v>127.02335126066527</c:v>
              </c:pt>
              <c:pt idx="47">
                <c:v>125.10678672095766</c:v>
              </c:pt>
              <c:pt idx="48">
                <c:v>131.74398767176953</c:v>
              </c:pt>
            </c:numLit>
          </c:val>
          <c:smooth val="0"/>
          <c:extLst>
            <c:ext xmlns:c16="http://schemas.microsoft.com/office/drawing/2014/chart" uri="{C3380CC4-5D6E-409C-BE32-E72D297353CC}">
              <c16:uniqueId val="{00000001-D98A-41F1-BB0D-30643A95532D}"/>
            </c:ext>
          </c:extLst>
        </c:ser>
        <c:dLbls>
          <c:showLegendKey val="0"/>
          <c:showVal val="0"/>
          <c:showCatName val="0"/>
          <c:showSerName val="0"/>
          <c:showPercent val="0"/>
          <c:showBubbleSize val="0"/>
        </c:dLbls>
        <c:marker val="1"/>
        <c:smooth val="0"/>
        <c:axId val="545016232"/>
        <c:axId val="545019368"/>
      </c:lineChart>
      <c:dateAx>
        <c:axId val="545016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9368"/>
        <c:crosses val="autoZero"/>
        <c:auto val="0"/>
        <c:lblOffset val="100"/>
        <c:baseTimeUnit val="months"/>
        <c:majorUnit val="6"/>
        <c:majorTimeUnit val="months"/>
        <c:minorUnit val="1"/>
        <c:minorTimeUnit val="months"/>
      </c:dateAx>
      <c:valAx>
        <c:axId val="545019368"/>
        <c:scaling>
          <c:orientation val="minMax"/>
          <c:min val="11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6232"/>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IJ AT</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115.53112362949463</c:v>
              </c:pt>
              <c:pt idx="1">
                <c:v>112.50740938720054</c:v>
              </c:pt>
              <c:pt idx="2">
                <c:v>114.03160187205414</c:v>
              </c:pt>
              <c:pt idx="3">
                <c:v>116.93674010049419</c:v>
              </c:pt>
              <c:pt idx="4">
                <c:v>115.7939231218364</c:v>
              </c:pt>
              <c:pt idx="5">
                <c:v>112.88726552097576</c:v>
              </c:pt>
              <c:pt idx="6">
                <c:v>112.95729600212245</c:v>
              </c:pt>
              <c:pt idx="7">
                <c:v>113.55353380363769</c:v>
              </c:pt>
              <c:pt idx="8">
                <c:v>116.72740371992538</c:v>
              </c:pt>
              <c:pt idx="9">
                <c:v>119.34139693915182</c:v>
              </c:pt>
              <c:pt idx="10">
                <c:v>115.00793291803437</c:v>
              </c:pt>
              <c:pt idx="11">
                <c:v>114.06858466146103</c:v>
              </c:pt>
              <c:pt idx="12">
                <c:v>117.32894529619288</c:v>
              </c:pt>
              <c:pt idx="13">
                <c:v>110.43316800738205</c:v>
              </c:pt>
              <c:pt idx="14">
                <c:v>115.90333831425062</c:v>
              </c:pt>
              <c:pt idx="15">
                <c:v>115.95571479859484</c:v>
              </c:pt>
              <c:pt idx="16">
                <c:v>114.07593318581289</c:v>
              </c:pt>
              <c:pt idx="17">
                <c:v>114.55550502560081</c:v>
              </c:pt>
              <c:pt idx="18">
                <c:v>117.10380989513493</c:v>
              </c:pt>
              <c:pt idx="19">
                <c:v>119.63256710052053</c:v>
              </c:pt>
              <c:pt idx="20">
                <c:v>126.35319888866006</c:v>
              </c:pt>
              <c:pt idx="21">
                <c:v>123.99037243995966</c:v>
              </c:pt>
              <c:pt idx="22">
                <c:v>122.28793264031152</c:v>
              </c:pt>
              <c:pt idx="23">
                <c:v>123.59056286159628</c:v>
              </c:pt>
              <c:pt idx="24">
                <c:v>120.60411238037278</c:v>
              </c:pt>
              <c:pt idx="25">
                <c:v>123.99732123749365</c:v>
              </c:pt>
              <c:pt idx="26">
                <c:v>125.84044990036745</c:v>
              </c:pt>
              <c:pt idx="27">
                <c:v>116.82360160164555</c:v>
              </c:pt>
              <c:pt idx="28">
                <c:v>126.82807854410871</c:v>
              </c:pt>
              <c:pt idx="29">
                <c:v>120.01376168822159</c:v>
              </c:pt>
              <c:pt idx="30">
                <c:v>116.5216636037173</c:v>
              </c:pt>
              <c:pt idx="31">
                <c:v>120.92811897783659</c:v>
              </c:pt>
              <c:pt idx="32">
                <c:v>124.41282266207094</c:v>
              </c:pt>
              <c:pt idx="33">
                <c:v>119.29409419636676</c:v>
              </c:pt>
              <c:pt idx="34">
                <c:v>123.79335006478469</c:v>
              </c:pt>
              <c:pt idx="35">
                <c:v>119.32716920630632</c:v>
              </c:pt>
              <c:pt idx="36">
                <c:v>121.5545045372167</c:v>
              </c:pt>
              <c:pt idx="37">
                <c:v>124.27985743905228</c:v>
              </c:pt>
              <c:pt idx="38">
                <c:v>117.42972179145508</c:v>
              </c:pt>
              <c:pt idx="39">
                <c:v>122.49480036242231</c:v>
              </c:pt>
              <c:pt idx="40">
                <c:v>122.00949972227706</c:v>
              </c:pt>
              <c:pt idx="41">
                <c:v>127.87881350985235</c:v>
              </c:pt>
              <c:pt idx="42">
                <c:v>126.8814179739279</c:v>
              </c:pt>
              <c:pt idx="43">
                <c:v>128.75321061454937</c:v>
              </c:pt>
              <c:pt idx="44">
                <c:v>119.9431457485101</c:v>
              </c:pt>
              <c:pt idx="45">
                <c:v>122.87187668784473</c:v>
              </c:pt>
              <c:pt idx="46">
                <c:v>119.85732284972043</c:v>
              </c:pt>
              <c:pt idx="47">
                <c:v>118.03821846024269</c:v>
              </c:pt>
              <c:pt idx="48">
                <c:v>124.32236332190179</c:v>
              </c:pt>
            </c:numLit>
          </c:val>
          <c:smooth val="0"/>
          <c:extLst>
            <c:ext xmlns:c16="http://schemas.microsoft.com/office/drawing/2014/chart" uri="{C3380CC4-5D6E-409C-BE32-E72D297353CC}">
              <c16:uniqueId val="{00000001-1B5F-498E-9060-D362BF236D2E}"/>
            </c:ext>
          </c:extLst>
        </c:ser>
        <c:dLbls>
          <c:showLegendKey val="0"/>
          <c:showVal val="0"/>
          <c:showCatName val="0"/>
          <c:showSerName val="0"/>
          <c:showPercent val="0"/>
          <c:showBubbleSize val="0"/>
        </c:dLbls>
        <c:marker val="1"/>
        <c:smooth val="0"/>
        <c:axId val="545023288"/>
        <c:axId val="545024856"/>
      </c:lineChart>
      <c:dateAx>
        <c:axId val="54502328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24856"/>
        <c:crosses val="autoZero"/>
        <c:auto val="0"/>
        <c:lblOffset val="100"/>
        <c:baseTimeUnit val="months"/>
        <c:majorUnit val="6"/>
        <c:majorTimeUnit val="months"/>
        <c:minorUnit val="1"/>
        <c:minorTimeUnit val="months"/>
      </c:dateAx>
      <c:valAx>
        <c:axId val="545024856"/>
        <c:scaling>
          <c:orientation val="minMax"/>
          <c:max val="135"/>
          <c:min val="10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3288"/>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Médicaments rétrocédés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89.5058804543375</c:v>
              </c:pt>
              <c:pt idx="1">
                <c:v>93.615302247123225</c:v>
              </c:pt>
              <c:pt idx="2">
                <c:v>97.731217017784701</c:v>
              </c:pt>
              <c:pt idx="3">
                <c:v>89.659121932331587</c:v>
              </c:pt>
              <c:pt idx="4">
                <c:v>92.96898749203784</c:v>
              </c:pt>
              <c:pt idx="5">
                <c:v>93.77609667008177</c:v>
              </c:pt>
              <c:pt idx="6">
                <c:v>91.717359134317306</c:v>
              </c:pt>
              <c:pt idx="7">
                <c:v>91.108589724765466</c:v>
              </c:pt>
              <c:pt idx="8">
                <c:v>97.263251246510251</c:v>
              </c:pt>
              <c:pt idx="9">
                <c:v>89.515982251810911</c:v>
              </c:pt>
              <c:pt idx="10">
                <c:v>91.614520194027875</c:v>
              </c:pt>
              <c:pt idx="11">
                <c:v>93.364518900507548</c:v>
              </c:pt>
              <c:pt idx="12">
                <c:v>79.02329722265695</c:v>
              </c:pt>
              <c:pt idx="13">
                <c:v>99.727778688531316</c:v>
              </c:pt>
              <c:pt idx="14">
                <c:v>97.55852004521941</c:v>
              </c:pt>
              <c:pt idx="15">
                <c:v>93.577716016021526</c:v>
              </c:pt>
              <c:pt idx="16">
                <c:v>96.917809149588521</c:v>
              </c:pt>
              <c:pt idx="17">
                <c:v>104.03802613567107</c:v>
              </c:pt>
              <c:pt idx="18">
                <c:v>97.037082089081068</c:v>
              </c:pt>
              <c:pt idx="19">
                <c:v>103.89934944618986</c:v>
              </c:pt>
              <c:pt idx="20">
                <c:v>105.56702078607879</c:v>
              </c:pt>
              <c:pt idx="21">
                <c:v>101.61800072877425</c:v>
              </c:pt>
              <c:pt idx="22">
                <c:v>105.64269993186896</c:v>
              </c:pt>
              <c:pt idx="23">
                <c:v>105.54587164400908</c:v>
              </c:pt>
              <c:pt idx="24">
                <c:v>103.13090009598041</c:v>
              </c:pt>
              <c:pt idx="25">
                <c:v>108.74787445146141</c:v>
              </c:pt>
              <c:pt idx="26">
                <c:v>112.90942105387707</c:v>
              </c:pt>
              <c:pt idx="27">
                <c:v>112.71106003803983</c:v>
              </c:pt>
              <c:pt idx="28">
                <c:v>112.36764128939637</c:v>
              </c:pt>
              <c:pt idx="29">
                <c:v>97.544562681773357</c:v>
              </c:pt>
              <c:pt idx="30">
                <c:v>90.887024384040359</c:v>
              </c:pt>
              <c:pt idx="31">
                <c:v>95.098543376123274</c:v>
              </c:pt>
              <c:pt idx="32">
                <c:v>82.050091814891857</c:v>
              </c:pt>
              <c:pt idx="33">
                <c:v>94.448985779716651</c:v>
              </c:pt>
              <c:pt idx="34">
                <c:v>83.928598909332237</c:v>
              </c:pt>
              <c:pt idx="35">
                <c:v>73.588723674031499</c:v>
              </c:pt>
              <c:pt idx="36">
                <c:v>85.620085302612097</c:v>
              </c:pt>
              <c:pt idx="37">
                <c:v>82.238187014901669</c:v>
              </c:pt>
              <c:pt idx="38">
                <c:v>73.989715500615134</c:v>
              </c:pt>
              <c:pt idx="39">
                <c:v>79.187712903719415</c:v>
              </c:pt>
              <c:pt idx="40">
                <c:v>75.981817993963205</c:v>
              </c:pt>
              <c:pt idx="41">
                <c:v>77.011329602236771</c:v>
              </c:pt>
              <c:pt idx="42">
                <c:v>76.83096588582498</c:v>
              </c:pt>
              <c:pt idx="43">
                <c:v>72.901071921573745</c:v>
              </c:pt>
              <c:pt idx="44">
                <c:v>82.229147576341248</c:v>
              </c:pt>
              <c:pt idx="45">
                <c:v>66.064732332940224</c:v>
              </c:pt>
              <c:pt idx="46">
                <c:v>78.638367932809928</c:v>
              </c:pt>
              <c:pt idx="47">
                <c:v>77.53977715814257</c:v>
              </c:pt>
              <c:pt idx="48">
                <c:v>72.973022418371684</c:v>
              </c:pt>
            </c:numLit>
          </c:val>
          <c:smooth val="0"/>
          <c:extLst>
            <c:ext xmlns:c16="http://schemas.microsoft.com/office/drawing/2014/chart" uri="{C3380CC4-5D6E-409C-BE32-E72D297353CC}">
              <c16:uniqueId val="{00000001-FF99-499D-9854-63FB5F96298C}"/>
            </c:ext>
          </c:extLst>
        </c:ser>
        <c:dLbls>
          <c:showLegendKey val="0"/>
          <c:showVal val="0"/>
          <c:showCatName val="0"/>
          <c:showSerName val="0"/>
          <c:showPercent val="0"/>
          <c:showBubbleSize val="0"/>
        </c:dLbls>
        <c:marker val="1"/>
        <c:smooth val="0"/>
        <c:axId val="545013488"/>
        <c:axId val="545016624"/>
      </c:lineChart>
      <c:dateAx>
        <c:axId val="54501348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16624"/>
        <c:crosses val="autoZero"/>
        <c:auto val="0"/>
        <c:lblOffset val="100"/>
        <c:baseTimeUnit val="months"/>
        <c:majorUnit val="6"/>
        <c:majorTimeUnit val="months"/>
        <c:minorUnit val="1"/>
        <c:minorTimeUnit val="months"/>
      </c:dateAx>
      <c:valAx>
        <c:axId val="545016624"/>
        <c:scaling>
          <c:orientation val="minMax"/>
          <c:max val="120"/>
          <c:min val="6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3488"/>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Médicaments rétrocédés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84.617653617328756</c:v>
              </c:pt>
              <c:pt idx="1">
                <c:v>93.997435163566067</c:v>
              </c:pt>
              <c:pt idx="2">
                <c:v>94.935612769951305</c:v>
              </c:pt>
              <c:pt idx="3">
                <c:v>83.105600527432415</c:v>
              </c:pt>
              <c:pt idx="4">
                <c:v>102.68022396855827</c:v>
              </c:pt>
              <c:pt idx="5">
                <c:v>95.425735291020231</c:v>
              </c:pt>
              <c:pt idx="6">
                <c:v>90.93560499873486</c:v>
              </c:pt>
              <c:pt idx="7">
                <c:v>92.938720349776943</c:v>
              </c:pt>
              <c:pt idx="8">
                <c:v>100.49260185515827</c:v>
              </c:pt>
              <c:pt idx="9">
                <c:v>93.644260784258975</c:v>
              </c:pt>
              <c:pt idx="10">
                <c:v>90.644347194983908</c:v>
              </c:pt>
              <c:pt idx="11">
                <c:v>85.761713575915252</c:v>
              </c:pt>
              <c:pt idx="12">
                <c:v>87.882846806405226</c:v>
              </c:pt>
              <c:pt idx="13">
                <c:v>103.62016222067444</c:v>
              </c:pt>
              <c:pt idx="14">
                <c:v>83.231901649019022</c:v>
              </c:pt>
              <c:pt idx="15">
                <c:v>88.173704772945854</c:v>
              </c:pt>
              <c:pt idx="16">
                <c:v>91.594103730449532</c:v>
              </c:pt>
              <c:pt idx="17">
                <c:v>97.338723719762896</c:v>
              </c:pt>
              <c:pt idx="18">
                <c:v>97.827118174242017</c:v>
              </c:pt>
              <c:pt idx="19">
                <c:v>88.526413725185677</c:v>
              </c:pt>
              <c:pt idx="20">
                <c:v>97.898901429067493</c:v>
              </c:pt>
              <c:pt idx="21">
                <c:v>95.5621681880572</c:v>
              </c:pt>
              <c:pt idx="22">
                <c:v>99.555801055633651</c:v>
              </c:pt>
              <c:pt idx="23">
                <c:v>99.71906549208137</c:v>
              </c:pt>
              <c:pt idx="24">
                <c:v>95.573305466857022</c:v>
              </c:pt>
              <c:pt idx="25">
                <c:v>94.185544942157236</c:v>
              </c:pt>
              <c:pt idx="26">
                <c:v>104.79412899075251</c:v>
              </c:pt>
              <c:pt idx="27">
                <c:v>98.721984353918586</c:v>
              </c:pt>
              <c:pt idx="28">
                <c:v>99.581988334783205</c:v>
              </c:pt>
              <c:pt idx="29">
                <c:v>101.19751537278674</c:v>
              </c:pt>
              <c:pt idx="30">
                <c:v>97.071631730853454</c:v>
              </c:pt>
              <c:pt idx="31">
                <c:v>105.16721199142394</c:v>
              </c:pt>
              <c:pt idx="32">
                <c:v>95.270151652980005</c:v>
              </c:pt>
              <c:pt idx="33">
                <c:v>107.55084884759849</c:v>
              </c:pt>
              <c:pt idx="34">
                <c:v>95.666392387424111</c:v>
              </c:pt>
              <c:pt idx="35">
                <c:v>83.800661997669707</c:v>
              </c:pt>
              <c:pt idx="36">
                <c:v>103.02971282158396</c:v>
              </c:pt>
              <c:pt idx="37">
                <c:v>104.32979851032873</c:v>
              </c:pt>
              <c:pt idx="38">
                <c:v>90.154416539924526</c:v>
              </c:pt>
              <c:pt idx="39">
                <c:v>96.819016597630494</c:v>
              </c:pt>
              <c:pt idx="40">
                <c:v>89.713569519920284</c:v>
              </c:pt>
              <c:pt idx="41">
                <c:v>90.257162095957241</c:v>
              </c:pt>
              <c:pt idx="42">
                <c:v>94.92065959941776</c:v>
              </c:pt>
              <c:pt idx="43">
                <c:v>89.734037073974676</c:v>
              </c:pt>
              <c:pt idx="44">
                <c:v>94.802745426630864</c:v>
              </c:pt>
              <c:pt idx="45">
                <c:v>85.207378348408156</c:v>
              </c:pt>
              <c:pt idx="46">
                <c:v>88.891697500997424</c:v>
              </c:pt>
              <c:pt idx="47">
                <c:v>94.572681060791211</c:v>
              </c:pt>
              <c:pt idx="48">
                <c:v>90.899283244894008</c:v>
              </c:pt>
            </c:numLit>
          </c:val>
          <c:smooth val="0"/>
          <c:extLst>
            <c:ext xmlns:c16="http://schemas.microsoft.com/office/drawing/2014/chart" uri="{C3380CC4-5D6E-409C-BE32-E72D297353CC}">
              <c16:uniqueId val="{00000001-2C69-4566-84B0-E713CA173950}"/>
            </c:ext>
          </c:extLst>
        </c:ser>
        <c:dLbls>
          <c:showLegendKey val="0"/>
          <c:showVal val="0"/>
          <c:showCatName val="0"/>
          <c:showSerName val="0"/>
          <c:showPercent val="0"/>
          <c:showBubbleSize val="0"/>
        </c:dLbls>
        <c:marker val="1"/>
        <c:smooth val="0"/>
        <c:axId val="545015056"/>
        <c:axId val="545018976"/>
      </c:lineChart>
      <c:dateAx>
        <c:axId val="54501505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8976"/>
        <c:crosses val="autoZero"/>
        <c:auto val="0"/>
        <c:lblOffset val="100"/>
        <c:baseTimeUnit val="months"/>
        <c:majorUnit val="6"/>
        <c:majorTimeUnit val="months"/>
        <c:minorUnit val="1"/>
        <c:minorTimeUnit val="months"/>
      </c:dateAx>
      <c:valAx>
        <c:axId val="545018976"/>
        <c:scaling>
          <c:orientation val="minMax"/>
          <c:max val="130"/>
          <c:min val="7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5056"/>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Médicaments rétrocédés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86.984489058005408</c:v>
              </c:pt>
              <c:pt idx="1">
                <c:v>93.812409844602058</c:v>
              </c:pt>
              <c:pt idx="2">
                <c:v>96.289219186450453</c:v>
              </c:pt>
              <c:pt idx="3">
                <c:v>86.278756610311802</c:v>
              </c:pt>
              <c:pt idx="4">
                <c:v>97.97813066728142</c:v>
              </c:pt>
              <c:pt idx="5">
                <c:v>94.626995117428905</c:v>
              </c:pt>
              <c:pt idx="6">
                <c:v>91.314123315434813</c:v>
              </c:pt>
              <c:pt idx="7">
                <c:v>92.052587572232682</c:v>
              </c:pt>
              <c:pt idx="8">
                <c:v>98.928979354448771</c:v>
              </c:pt>
              <c:pt idx="9">
                <c:v>91.645385473152928</c:v>
              </c:pt>
              <c:pt idx="10">
                <c:v>91.114096229611363</c:v>
              </c:pt>
              <c:pt idx="11">
                <c:v>89.442923489205967</c:v>
              </c:pt>
              <c:pt idx="12">
                <c:v>83.593132633468187</c:v>
              </c:pt>
              <c:pt idx="13">
                <c:v>101.73550514567258</c:v>
              </c:pt>
              <c:pt idx="14">
                <c:v>90.168721337592885</c:v>
              </c:pt>
              <c:pt idx="15">
                <c:v>90.790278381005649</c:v>
              </c:pt>
              <c:pt idx="16">
                <c:v>94.171793981307687</c:v>
              </c:pt>
              <c:pt idx="17">
                <c:v>100.58246565615086</c:v>
              </c:pt>
              <c:pt idx="18">
                <c:v>97.444589812093312</c:v>
              </c:pt>
              <c:pt idx="19">
                <c:v>95.969850845624677</c:v>
              </c:pt>
              <c:pt idx="20">
                <c:v>101.61173580903238</c:v>
              </c:pt>
              <c:pt idx="21">
                <c:v>98.494347802075097</c:v>
              </c:pt>
              <c:pt idx="22">
                <c:v>102.50302270971399</c:v>
              </c:pt>
              <c:pt idx="23">
                <c:v>102.54035258987378</c:v>
              </c:pt>
              <c:pt idx="24">
                <c:v>99.232624768295764</c:v>
              </c:pt>
              <c:pt idx="25">
                <c:v>101.23649383030744</c:v>
              </c:pt>
              <c:pt idx="26">
                <c:v>108.72348037048492</c:v>
              </c:pt>
              <c:pt idx="27">
                <c:v>105.49536889917167</c:v>
              </c:pt>
              <c:pt idx="28">
                <c:v>105.77268642515432</c:v>
              </c:pt>
              <c:pt idx="29">
                <c:v>99.428788556194007</c:v>
              </c:pt>
              <c:pt idx="30">
                <c:v>94.077100514690841</c:v>
              </c:pt>
              <c:pt idx="31">
                <c:v>100.29205326542147</c:v>
              </c:pt>
              <c:pt idx="32">
                <c:v>88.869117659271055</c:v>
              </c:pt>
              <c:pt idx="33">
                <c:v>101.2070446662583</c:v>
              </c:pt>
              <c:pt idx="34">
                <c:v>89.983058424900477</c:v>
              </c:pt>
              <c:pt idx="35">
                <c:v>78.856133368310623</c:v>
              </c:pt>
              <c:pt idx="36">
                <c:v>94.600127862695786</c:v>
              </c:pt>
              <c:pt idx="37">
                <c:v>93.633239047668255</c:v>
              </c:pt>
              <c:pt idx="38">
                <c:v>82.327613778211344</c:v>
              </c:pt>
              <c:pt idx="39">
                <c:v>88.282098029911509</c:v>
              </c:pt>
              <c:pt idx="40">
                <c:v>83.064779016145422</c:v>
              </c:pt>
              <c:pt idx="41">
                <c:v>83.843649214343785</c:v>
              </c:pt>
              <c:pt idx="42">
                <c:v>86.161792709656709</c:v>
              </c:pt>
              <c:pt idx="43">
                <c:v>81.583666843046984</c:v>
              </c:pt>
              <c:pt idx="44">
                <c:v>88.71472250928764</c:v>
              </c:pt>
              <c:pt idx="45">
                <c:v>75.938681430598479</c:v>
              </c:pt>
              <c:pt idx="46">
                <c:v>83.927127603546751</c:v>
              </c:pt>
              <c:pt idx="47">
                <c:v>86.325502286432581</c:v>
              </c:pt>
              <c:pt idx="48">
                <c:v>82.219549088164456</c:v>
              </c:pt>
            </c:numLit>
          </c:val>
          <c:smooth val="0"/>
          <c:extLst>
            <c:ext xmlns:c16="http://schemas.microsoft.com/office/drawing/2014/chart" uri="{C3380CC4-5D6E-409C-BE32-E72D297353CC}">
              <c16:uniqueId val="{00000001-BD6D-49F0-BD0E-8C780345C23E}"/>
            </c:ext>
          </c:extLst>
        </c:ser>
        <c:dLbls>
          <c:showLegendKey val="0"/>
          <c:showVal val="0"/>
          <c:showCatName val="0"/>
          <c:showSerName val="0"/>
          <c:showPercent val="0"/>
          <c:showBubbleSize val="0"/>
        </c:dLbls>
        <c:marker val="1"/>
        <c:smooth val="0"/>
        <c:axId val="545026032"/>
        <c:axId val="545026816"/>
      </c:lineChart>
      <c:dateAx>
        <c:axId val="5450260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26816"/>
        <c:crosses val="autoZero"/>
        <c:auto val="0"/>
        <c:lblOffset val="100"/>
        <c:baseTimeUnit val="months"/>
        <c:majorUnit val="6"/>
        <c:majorTimeUnit val="months"/>
        <c:minorUnit val="1"/>
        <c:minorTimeUnit val="months"/>
      </c:dateAx>
      <c:valAx>
        <c:axId val="545026816"/>
        <c:scaling>
          <c:orientation val="minMax"/>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6032"/>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généralistes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84.332859896654142</c:v>
              </c:pt>
              <c:pt idx="1">
                <c:v>84.08565208620692</c:v>
              </c:pt>
              <c:pt idx="2">
                <c:v>85.196730371457562</c:v>
              </c:pt>
              <c:pt idx="3">
                <c:v>84.669051265978709</c:v>
              </c:pt>
              <c:pt idx="4">
                <c:v>84.225535302369138</c:v>
              </c:pt>
              <c:pt idx="5">
                <c:v>81.36774613765499</c:v>
              </c:pt>
              <c:pt idx="6">
                <c:v>83.842888282310099</c:v>
              </c:pt>
              <c:pt idx="7">
                <c:v>82.233114256274604</c:v>
              </c:pt>
              <c:pt idx="8">
                <c:v>82.532667082525379</c:v>
              </c:pt>
              <c:pt idx="9">
                <c:v>82.814730909383073</c:v>
              </c:pt>
              <c:pt idx="10">
                <c:v>81.933236666966124</c:v>
              </c:pt>
              <c:pt idx="11">
                <c:v>82.620052775599092</c:v>
              </c:pt>
              <c:pt idx="12">
                <c:v>69.157774757520301</c:v>
              </c:pt>
              <c:pt idx="13">
                <c:v>58.989194758612321</c:v>
              </c:pt>
              <c:pt idx="14">
                <c:v>76.631969061199499</c:v>
              </c:pt>
              <c:pt idx="15">
                <c:v>82.492344330202457</c:v>
              </c:pt>
              <c:pt idx="16">
                <c:v>81.521672834487447</c:v>
              </c:pt>
              <c:pt idx="17">
                <c:v>80.666007896875939</c:v>
              </c:pt>
              <c:pt idx="18">
                <c:v>80.400535735728624</c:v>
              </c:pt>
              <c:pt idx="19">
                <c:v>77.960219069878178</c:v>
              </c:pt>
              <c:pt idx="20">
                <c:v>82.661566422094381</c:v>
              </c:pt>
              <c:pt idx="21">
                <c:v>74.904094561594121</c:v>
              </c:pt>
              <c:pt idx="22">
                <c:v>80.666450005281405</c:v>
              </c:pt>
              <c:pt idx="23">
                <c:v>81.065166096564184</c:v>
              </c:pt>
              <c:pt idx="24">
                <c:v>85.166687982184271</c:v>
              </c:pt>
              <c:pt idx="25">
                <c:v>84.345352856014188</c:v>
              </c:pt>
              <c:pt idx="26">
                <c:v>82.176650152368254</c:v>
              </c:pt>
              <c:pt idx="27">
                <c:v>80.240772950118071</c:v>
              </c:pt>
              <c:pt idx="28">
                <c:v>80.609984729040747</c:v>
              </c:pt>
              <c:pt idx="29">
                <c:v>79.210825776199215</c:v>
              </c:pt>
              <c:pt idx="30">
                <c:v>78.13844200907451</c:v>
              </c:pt>
              <c:pt idx="31">
                <c:v>78.881307229368872</c:v>
              </c:pt>
              <c:pt idx="32">
                <c:v>79.710371368873055</c:v>
              </c:pt>
              <c:pt idx="33">
                <c:v>77.757108215146104</c:v>
              </c:pt>
              <c:pt idx="34">
                <c:v>77.792677601206847</c:v>
              </c:pt>
              <c:pt idx="35">
                <c:v>73.485461073470489</c:v>
              </c:pt>
              <c:pt idx="36">
                <c:v>75.205197876508606</c:v>
              </c:pt>
              <c:pt idx="37">
                <c:v>76.647443344118955</c:v>
              </c:pt>
              <c:pt idx="38">
                <c:v>76.895964255987408</c:v>
              </c:pt>
              <c:pt idx="39">
                <c:v>77.8599051635493</c:v>
              </c:pt>
              <c:pt idx="40">
                <c:v>77.416965428008936</c:v>
              </c:pt>
              <c:pt idx="41">
                <c:v>78.108595780027159</c:v>
              </c:pt>
              <c:pt idx="42">
                <c:v>76.88441920378844</c:v>
              </c:pt>
              <c:pt idx="43">
                <c:v>77.72821712442223</c:v>
              </c:pt>
              <c:pt idx="44">
                <c:v>76.406497074879439</c:v>
              </c:pt>
              <c:pt idx="45">
                <c:v>75.599589536410264</c:v>
              </c:pt>
              <c:pt idx="46">
                <c:v>75.43223798631324</c:v>
              </c:pt>
              <c:pt idx="47">
                <c:v>73.200086629087906</c:v>
              </c:pt>
              <c:pt idx="48">
                <c:v>74.74643277880034</c:v>
              </c:pt>
            </c:numLit>
          </c:val>
          <c:smooth val="0"/>
          <c:extLst>
            <c:ext xmlns:c16="http://schemas.microsoft.com/office/drawing/2014/chart" uri="{C3380CC4-5D6E-409C-BE32-E72D297353CC}">
              <c16:uniqueId val="{00000001-62C7-4CB6-B61B-3F497ACC0C73}"/>
            </c:ext>
          </c:extLst>
        </c:ser>
        <c:ser>
          <c:idx val="0"/>
          <c:order val="1"/>
          <c:tx>
            <c:v>"HORS COVID"</c:v>
          </c:tx>
          <c:spPr>
            <a:ln w="12700">
              <a:solidFill>
                <a:srgbClr val="FF00FF"/>
              </a:solidFill>
              <a:prstDash val="solid"/>
            </a:ln>
          </c:spPr>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84.521909464515872</c:v>
              </c:pt>
              <c:pt idx="1">
                <c:v>84.298880866363191</c:v>
              </c:pt>
              <c:pt idx="2">
                <c:v>85.10867269136584</c:v>
              </c:pt>
              <c:pt idx="3">
                <c:v>84.590331970752615</c:v>
              </c:pt>
              <c:pt idx="4">
                <c:v>84.448780129377695</c:v>
              </c:pt>
              <c:pt idx="5">
                <c:v>81.690210387605518</c:v>
              </c:pt>
              <c:pt idx="6">
                <c:v>83.521707404111694</c:v>
              </c:pt>
              <c:pt idx="7">
                <c:v>81.717174425506073</c:v>
              </c:pt>
              <c:pt idx="8">
                <c:v>82.322073070417105</c:v>
              </c:pt>
              <c:pt idx="9">
                <c:v>82.745130546762013</c:v>
              </c:pt>
              <c:pt idx="10">
                <c:v>82.302071974438334</c:v>
              </c:pt>
              <c:pt idx="11">
                <c:v>82.50476938767936</c:v>
              </c:pt>
              <c:pt idx="12">
                <c:v>69.566584115412383</c:v>
              </c:pt>
              <c:pt idx="13">
                <c:v>59.473829876035033</c:v>
              </c:pt>
              <c:pt idx="14">
                <c:v>76.871192959028846</c:v>
              </c:pt>
              <c:pt idx="15">
                <c:v>77.881320485011187</c:v>
              </c:pt>
              <c:pt idx="16">
                <c:v>78.734812547510884</c:v>
              </c:pt>
              <c:pt idx="17">
                <c:v>79.810801646743272</c:v>
              </c:pt>
              <c:pt idx="18">
                <c:v>79.34076636740501</c:v>
              </c:pt>
              <c:pt idx="19">
                <c:v>77.122162662312832</c:v>
              </c:pt>
              <c:pt idx="20">
                <c:v>81.890668131262387</c:v>
              </c:pt>
              <c:pt idx="21">
                <c:v>74.58992543623792</c:v>
              </c:pt>
              <c:pt idx="22">
                <c:v>74.098461702343116</c:v>
              </c:pt>
              <c:pt idx="23">
                <c:v>74.498301939199465</c:v>
              </c:pt>
              <c:pt idx="24">
                <c:v>75.670707062779471</c:v>
              </c:pt>
              <c:pt idx="25">
                <c:v>76.91109097075055</c:v>
              </c:pt>
              <c:pt idx="26">
                <c:v>77.421410836164313</c:v>
              </c:pt>
              <c:pt idx="27">
                <c:v>75.927609084487372</c:v>
              </c:pt>
              <c:pt idx="28">
                <c:v>76.790333340169042</c:v>
              </c:pt>
              <c:pt idx="29">
                <c:v>75.075269958620098</c:v>
              </c:pt>
              <c:pt idx="30">
                <c:v>75.236387991691927</c:v>
              </c:pt>
              <c:pt idx="31">
                <c:v>76.462215424815966</c:v>
              </c:pt>
              <c:pt idx="32">
                <c:v>76.321488806145155</c:v>
              </c:pt>
              <c:pt idx="33">
                <c:v>73.337032353313163</c:v>
              </c:pt>
              <c:pt idx="34">
                <c:v>73.736594390406083</c:v>
              </c:pt>
              <c:pt idx="35">
                <c:v>71.795426138095337</c:v>
              </c:pt>
              <c:pt idx="36">
                <c:v>74.200829831519044</c:v>
              </c:pt>
              <c:pt idx="37">
                <c:v>76.120382076509514</c:v>
              </c:pt>
              <c:pt idx="38">
                <c:v>76.512479982785379</c:v>
              </c:pt>
              <c:pt idx="39">
                <c:v>77.007109834708103</c:v>
              </c:pt>
              <c:pt idx="40">
                <c:v>76.753924997109507</c:v>
              </c:pt>
              <c:pt idx="41">
                <c:v>77.315085614809519</c:v>
              </c:pt>
              <c:pt idx="42">
                <c:v>75.701130412899644</c:v>
              </c:pt>
              <c:pt idx="43">
                <c:v>76.694528892849704</c:v>
              </c:pt>
              <c:pt idx="44">
                <c:v>75.577809246412471</c:v>
              </c:pt>
              <c:pt idx="45">
                <c:v>75.726703674755484</c:v>
              </c:pt>
              <c:pt idx="46">
                <c:v>75.802491000919161</c:v>
              </c:pt>
              <c:pt idx="47">
                <c:v>73.847053174709529</c:v>
              </c:pt>
              <c:pt idx="48">
                <c:v>74.865047069033679</c:v>
              </c:pt>
            </c:numLit>
          </c:val>
          <c:smooth val="0"/>
          <c:extLst>
            <c:ext xmlns:c16="http://schemas.microsoft.com/office/drawing/2014/chart" uri="{C3380CC4-5D6E-409C-BE32-E72D297353CC}">
              <c16:uniqueId val="{00000002-62C7-4CB6-B61B-3F497ACC0C73}"/>
            </c:ext>
          </c:extLst>
        </c:ser>
        <c:dLbls>
          <c:showLegendKey val="0"/>
          <c:showVal val="0"/>
          <c:showCatName val="0"/>
          <c:showSerName val="0"/>
          <c:showPercent val="0"/>
          <c:showBubbleSize val="0"/>
        </c:dLbls>
        <c:marker val="1"/>
        <c:smooth val="0"/>
        <c:axId val="479863920"/>
        <c:axId val="479859608"/>
      </c:lineChart>
      <c:dateAx>
        <c:axId val="47986392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59608"/>
        <c:crosses val="autoZero"/>
        <c:auto val="0"/>
        <c:lblOffset val="100"/>
        <c:baseTimeUnit val="months"/>
        <c:majorUnit val="6"/>
        <c:majorTimeUnit val="months"/>
        <c:minorUnit val="1"/>
        <c:minorTimeUnit val="months"/>
      </c:dateAx>
      <c:valAx>
        <c:axId val="479859608"/>
        <c:scaling>
          <c:orientation val="minMax"/>
          <c:max val="90"/>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3920"/>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Produits de LPP</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97.728275888244028</c:v>
              </c:pt>
              <c:pt idx="1">
                <c:v>95.148271252608154</c:v>
              </c:pt>
              <c:pt idx="2">
                <c:v>96.774168523616481</c:v>
              </c:pt>
              <c:pt idx="3">
                <c:v>99.190984592346112</c:v>
              </c:pt>
              <c:pt idx="4">
                <c:v>97.547868058692359</c:v>
              </c:pt>
              <c:pt idx="5">
                <c:v>94.989280863691718</c:v>
              </c:pt>
              <c:pt idx="6">
                <c:v>96.812014546291365</c:v>
              </c:pt>
              <c:pt idx="7">
                <c:v>97.75158209182257</c:v>
              </c:pt>
              <c:pt idx="8">
                <c:v>96.404660812227078</c:v>
              </c:pt>
              <c:pt idx="9">
                <c:v>97.21640237895113</c:v>
              </c:pt>
              <c:pt idx="10">
                <c:v>93.771614594236482</c:v>
              </c:pt>
              <c:pt idx="11">
                <c:v>94.525359417346692</c:v>
              </c:pt>
              <c:pt idx="12">
                <c:v>95.142447541207588</c:v>
              </c:pt>
              <c:pt idx="13">
                <c:v>86.764336840103212</c:v>
              </c:pt>
              <c:pt idx="14">
                <c:v>89.674297682526372</c:v>
              </c:pt>
              <c:pt idx="15">
                <c:v>94.317788825563696</c:v>
              </c:pt>
              <c:pt idx="16">
                <c:v>93.314557638798618</c:v>
              </c:pt>
              <c:pt idx="17">
                <c:v>95.299617791659472</c:v>
              </c:pt>
              <c:pt idx="18">
                <c:v>94.57412004014914</c:v>
              </c:pt>
              <c:pt idx="19">
                <c:v>95.962692728410389</c:v>
              </c:pt>
              <c:pt idx="20">
                <c:v>96.482075886523674</c:v>
              </c:pt>
              <c:pt idx="21">
                <c:v>98.605508277243189</c:v>
              </c:pt>
              <c:pt idx="22">
                <c:v>98.611225331366754</c:v>
              </c:pt>
              <c:pt idx="23">
                <c:v>99.060434720673413</c:v>
              </c:pt>
              <c:pt idx="24">
                <c:v>97.949483259676526</c:v>
              </c:pt>
              <c:pt idx="25">
                <c:v>100.62960697899371</c:v>
              </c:pt>
              <c:pt idx="26">
                <c:v>100.97976826224469</c:v>
              </c:pt>
              <c:pt idx="27">
                <c:v>98.04275012109342</c:v>
              </c:pt>
              <c:pt idx="28">
                <c:v>95.388302452129352</c:v>
              </c:pt>
              <c:pt idx="29">
                <c:v>94.739313402031399</c:v>
              </c:pt>
              <c:pt idx="30">
                <c:v>97.930626021682571</c:v>
              </c:pt>
              <c:pt idx="31">
                <c:v>96.532728221068268</c:v>
              </c:pt>
              <c:pt idx="32">
                <c:v>95.86018467115106</c:v>
              </c:pt>
              <c:pt idx="33">
                <c:v>94.287685617415875</c:v>
              </c:pt>
              <c:pt idx="34">
                <c:v>92.610524962989786</c:v>
              </c:pt>
              <c:pt idx="35">
                <c:v>98.710680369380299</c:v>
              </c:pt>
              <c:pt idx="36">
                <c:v>96.091863959556775</c:v>
              </c:pt>
              <c:pt idx="37">
                <c:v>95.765815340104012</c:v>
              </c:pt>
              <c:pt idx="38">
                <c:v>97.110042979110858</c:v>
              </c:pt>
              <c:pt idx="39">
                <c:v>96.275721808086644</c:v>
              </c:pt>
              <c:pt idx="40">
                <c:v>96.189248552520937</c:v>
              </c:pt>
              <c:pt idx="41">
                <c:v>96.261592752683413</c:v>
              </c:pt>
              <c:pt idx="42">
                <c:v>95.85573199468125</c:v>
              </c:pt>
              <c:pt idx="43">
                <c:v>94.547422987869822</c:v>
              </c:pt>
              <c:pt idx="44">
                <c:v>95.42044676362309</c:v>
              </c:pt>
              <c:pt idx="45">
                <c:v>94.625947237721391</c:v>
              </c:pt>
              <c:pt idx="46">
                <c:v>95.252835667599882</c:v>
              </c:pt>
              <c:pt idx="47">
                <c:v>94.742357396867789</c:v>
              </c:pt>
              <c:pt idx="48">
                <c:v>94.357279054722937</c:v>
              </c:pt>
            </c:numLit>
          </c:val>
          <c:smooth val="0"/>
          <c:extLst>
            <c:ext xmlns:c16="http://schemas.microsoft.com/office/drawing/2014/chart" uri="{C3380CC4-5D6E-409C-BE32-E72D297353CC}">
              <c16:uniqueId val="{00000001-1AE1-4957-87C1-609B898E22DC}"/>
            </c:ext>
          </c:extLst>
        </c:ser>
        <c:dLbls>
          <c:showLegendKey val="0"/>
          <c:showVal val="0"/>
          <c:showCatName val="0"/>
          <c:showSerName val="0"/>
          <c:showPercent val="0"/>
          <c:showBubbleSize val="0"/>
        </c:dLbls>
        <c:marker val="1"/>
        <c:smooth val="0"/>
        <c:axId val="545027992"/>
        <c:axId val="545028384"/>
      </c:lineChart>
      <c:dateAx>
        <c:axId val="54502799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28384"/>
        <c:crosses val="autoZero"/>
        <c:auto val="0"/>
        <c:lblOffset val="100"/>
        <c:baseTimeUnit val="months"/>
        <c:majorUnit val="6"/>
        <c:majorTimeUnit val="months"/>
        <c:minorUnit val="1"/>
        <c:minorTimeUnit val="months"/>
      </c:dateAx>
      <c:valAx>
        <c:axId val="545028384"/>
        <c:scaling>
          <c:orientation val="minMax"/>
          <c:max val="115"/>
          <c:min val="7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7992"/>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Produits de LPP</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112.61021634872444</c:v>
              </c:pt>
              <c:pt idx="1">
                <c:v>112.13941301874748</c:v>
              </c:pt>
              <c:pt idx="2">
                <c:v>112.8746834921545</c:v>
              </c:pt>
              <c:pt idx="3">
                <c:v>114.74921070203084</c:v>
              </c:pt>
              <c:pt idx="4">
                <c:v>114.84308055897077</c:v>
              </c:pt>
              <c:pt idx="5">
                <c:v>109.99296872290532</c:v>
              </c:pt>
              <c:pt idx="6">
                <c:v>113.5834426667808</c:v>
              </c:pt>
              <c:pt idx="7">
                <c:v>114.82226277623499</c:v>
              </c:pt>
              <c:pt idx="8">
                <c:v>116.73969678979716</c:v>
              </c:pt>
              <c:pt idx="9">
                <c:v>115.50946435617891</c:v>
              </c:pt>
              <c:pt idx="10">
                <c:v>112.79449934420629</c:v>
              </c:pt>
              <c:pt idx="11">
                <c:v>112.81193782162245</c:v>
              </c:pt>
              <c:pt idx="12">
                <c:v>113.13197561269523</c:v>
              </c:pt>
              <c:pt idx="13">
                <c:v>98.020444719059498</c:v>
              </c:pt>
              <c:pt idx="14">
                <c:v>98.534066133048015</c:v>
              </c:pt>
              <c:pt idx="15">
                <c:v>112.73737103780088</c:v>
              </c:pt>
              <c:pt idx="16">
                <c:v>112.96659633935511</c:v>
              </c:pt>
              <c:pt idx="17">
                <c:v>113.84532275414905</c:v>
              </c:pt>
              <c:pt idx="18">
                <c:v>115.20894349087219</c:v>
              </c:pt>
              <c:pt idx="19">
                <c:v>117.30984606276564</c:v>
              </c:pt>
              <c:pt idx="20">
                <c:v>118.62646722805657</c:v>
              </c:pt>
              <c:pt idx="21">
                <c:v>118.92545310157563</c:v>
              </c:pt>
              <c:pt idx="22">
                <c:v>121.59710939590607</c:v>
              </c:pt>
              <c:pt idx="23">
                <c:v>121.37856458598937</c:v>
              </c:pt>
              <c:pt idx="24">
                <c:v>124.22360288505503</c:v>
              </c:pt>
              <c:pt idx="25">
                <c:v>123.4344982925772</c:v>
              </c:pt>
              <c:pt idx="26">
                <c:v>122.6031625583486</c:v>
              </c:pt>
              <c:pt idx="27">
                <c:v>122.18388741881169</c:v>
              </c:pt>
              <c:pt idx="28">
                <c:v>122.41047497089978</c:v>
              </c:pt>
              <c:pt idx="29">
                <c:v>118.21165831478504</c:v>
              </c:pt>
              <c:pt idx="30">
                <c:v>124.57688492871746</c:v>
              </c:pt>
              <c:pt idx="31">
                <c:v>122.41107304844508</c:v>
              </c:pt>
              <c:pt idx="32">
                <c:v>121.91738806377764</c:v>
              </c:pt>
              <c:pt idx="33">
                <c:v>117.09524526610191</c:v>
              </c:pt>
              <c:pt idx="34">
                <c:v>119.65033913067109</c:v>
              </c:pt>
              <c:pt idx="35">
                <c:v>127.08229991667135</c:v>
              </c:pt>
              <c:pt idx="36">
                <c:v>120.99864129016377</c:v>
              </c:pt>
              <c:pt idx="37">
                <c:v>128.14133113245259</c:v>
              </c:pt>
              <c:pt idx="38">
                <c:v>125.48013272641498</c:v>
              </c:pt>
              <c:pt idx="39">
                <c:v>124.90808998463856</c:v>
              </c:pt>
              <c:pt idx="40">
                <c:v>126.60565743077599</c:v>
              </c:pt>
              <c:pt idx="41">
                <c:v>130.43619150630212</c:v>
              </c:pt>
              <c:pt idx="42">
                <c:v>128.68071037125384</c:v>
              </c:pt>
              <c:pt idx="43">
                <c:v>124.89319067505052</c:v>
              </c:pt>
              <c:pt idx="44">
                <c:v>129.13221887954683</c:v>
              </c:pt>
              <c:pt idx="45">
                <c:v>128.57356058762835</c:v>
              </c:pt>
              <c:pt idx="46">
                <c:v>132.37102218202256</c:v>
              </c:pt>
              <c:pt idx="47">
                <c:v>132.82424587323831</c:v>
              </c:pt>
              <c:pt idx="48">
                <c:v>132.06959712713996</c:v>
              </c:pt>
            </c:numLit>
          </c:val>
          <c:smooth val="0"/>
          <c:extLst>
            <c:ext xmlns:c16="http://schemas.microsoft.com/office/drawing/2014/chart" uri="{C3380CC4-5D6E-409C-BE32-E72D297353CC}">
              <c16:uniqueId val="{00000001-B33A-4552-B845-9A196E13A536}"/>
            </c:ext>
          </c:extLst>
        </c:ser>
        <c:dLbls>
          <c:showLegendKey val="0"/>
          <c:showVal val="0"/>
          <c:showCatName val="0"/>
          <c:showSerName val="0"/>
          <c:showPercent val="0"/>
          <c:showBubbleSize val="0"/>
        </c:dLbls>
        <c:marker val="1"/>
        <c:smooth val="0"/>
        <c:axId val="545025640"/>
        <c:axId val="545028776"/>
      </c:lineChart>
      <c:dateAx>
        <c:axId val="54502564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8776"/>
        <c:crosses val="autoZero"/>
        <c:auto val="0"/>
        <c:lblOffset val="100"/>
        <c:baseTimeUnit val="months"/>
        <c:majorUnit val="6"/>
        <c:majorTimeUnit val="months"/>
        <c:minorUnit val="1"/>
        <c:minorTimeUnit val="months"/>
      </c:dateAx>
      <c:valAx>
        <c:axId val="545028776"/>
        <c:scaling>
          <c:orientation val="minMax"/>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5640"/>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Produits de LPP</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103.21441299880887</c:v>
              </c:pt>
              <c:pt idx="1">
                <c:v>101.41195263485957</c:v>
              </c:pt>
              <c:pt idx="2">
                <c:v>102.70952573745996</c:v>
              </c:pt>
              <c:pt idx="3">
                <c:v>104.92643030667099</c:v>
              </c:pt>
              <c:pt idx="4">
                <c:v>103.92364327327881</c:v>
              </c:pt>
              <c:pt idx="5">
                <c:v>100.5202994145552</c:v>
              </c:pt>
              <c:pt idx="6">
                <c:v>102.99469982535999</c:v>
              </c:pt>
              <c:pt idx="7">
                <c:v>104.04458501399219</c:v>
              </c:pt>
              <c:pt idx="8">
                <c:v>103.90104851902331</c:v>
              </c:pt>
              <c:pt idx="9">
                <c:v>103.96002875251695</c:v>
              </c:pt>
              <c:pt idx="10">
                <c:v>100.78428570751943</c:v>
              </c:pt>
              <c:pt idx="11">
                <c:v>101.26659566105845</c:v>
              </c:pt>
              <c:pt idx="12">
                <c:v>101.77417798097245</c:v>
              </c:pt>
              <c:pt idx="13">
                <c:v>90.913832755588814</c:v>
              </c:pt>
              <c:pt idx="14">
                <c:v>92.940397598494542</c:v>
              </c:pt>
              <c:pt idx="15">
                <c:v>101.10805611658016</c:v>
              </c:pt>
              <c:pt idx="16">
                <c:v>100.55916254094048</c:v>
              </c:pt>
              <c:pt idx="17">
                <c:v>102.13637946978113</c:v>
              </c:pt>
              <c:pt idx="18">
                <c:v>102.18102258109043</c:v>
              </c:pt>
              <c:pt idx="19">
                <c:v>103.83219136157074</c:v>
              </c:pt>
              <c:pt idx="20">
                <c:v>104.64547147678749</c:v>
              </c:pt>
              <c:pt idx="21">
                <c:v>106.09633272190715</c:v>
              </c:pt>
              <c:pt idx="22">
                <c:v>107.08483211137529</c:v>
              </c:pt>
              <c:pt idx="23">
                <c:v>107.28787796422492</c:v>
              </c:pt>
              <c:pt idx="24">
                <c:v>107.63527814018879</c:v>
              </c:pt>
              <c:pt idx="25">
                <c:v>109.03649187885503</c:v>
              </c:pt>
              <c:pt idx="26">
                <c:v>108.95110145090081</c:v>
              </c:pt>
              <c:pt idx="27">
                <c:v>106.9422340003602</c:v>
              </c:pt>
              <c:pt idx="28">
                <c:v>105.34986249579359</c:v>
              </c:pt>
              <c:pt idx="29">
                <c:v>103.3922510239629</c:v>
              </c:pt>
              <c:pt idx="30">
                <c:v>107.75360779182226</c:v>
              </c:pt>
              <c:pt idx="31">
                <c:v>106.07262312217196</c:v>
              </c:pt>
              <c:pt idx="32">
                <c:v>105.46601469778255</c:v>
              </c:pt>
              <c:pt idx="33">
                <c:v>102.69555418283269</c:v>
              </c:pt>
              <c:pt idx="34">
                <c:v>102.57858849355068</c:v>
              </c:pt>
              <c:pt idx="35">
                <c:v>109.16970587741514</c:v>
              </c:pt>
              <c:pt idx="36">
                <c:v>105.27359639430725</c:v>
              </c:pt>
              <c:pt idx="37">
                <c:v>107.70085292030058</c:v>
              </c:pt>
              <c:pt idx="38">
                <c:v>107.56850453565683</c:v>
              </c:pt>
              <c:pt idx="39">
                <c:v>106.83087071718707</c:v>
              </c:pt>
              <c:pt idx="40">
                <c:v>107.40207324834843</c:v>
              </c:pt>
              <c:pt idx="41">
                <c:v>108.85985135738412</c:v>
              </c:pt>
              <c:pt idx="42">
                <c:v>107.95646123112857</c:v>
              </c:pt>
              <c:pt idx="43">
                <c:v>105.73420623695743</c:v>
              </c:pt>
              <c:pt idx="44">
                <c:v>107.8480871347971</c:v>
              </c:pt>
              <c:pt idx="45">
                <c:v>107.14052904972382</c:v>
              </c:pt>
              <c:pt idx="46">
                <c:v>108.93623005117531</c:v>
              </c:pt>
              <c:pt idx="47">
                <c:v>108.78101466507889</c:v>
              </c:pt>
              <c:pt idx="48">
                <c:v>108.25969643449476</c:v>
              </c:pt>
            </c:numLit>
          </c:val>
          <c:smooth val="0"/>
          <c:extLst>
            <c:ext xmlns:c16="http://schemas.microsoft.com/office/drawing/2014/chart" uri="{C3380CC4-5D6E-409C-BE32-E72D297353CC}">
              <c16:uniqueId val="{00000001-60D6-4214-A92B-C2632C711F11}"/>
            </c:ext>
          </c:extLst>
        </c:ser>
        <c:dLbls>
          <c:showLegendKey val="0"/>
          <c:showVal val="0"/>
          <c:showCatName val="0"/>
          <c:showSerName val="0"/>
          <c:showPercent val="0"/>
          <c:showBubbleSize val="0"/>
        </c:dLbls>
        <c:marker val="1"/>
        <c:smooth val="0"/>
        <c:axId val="474521152"/>
        <c:axId val="474511744"/>
      </c:lineChart>
      <c:dateAx>
        <c:axId val="47452115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511744"/>
        <c:crosses val="autoZero"/>
        <c:auto val="0"/>
        <c:lblOffset val="100"/>
        <c:baseTimeUnit val="months"/>
        <c:majorUnit val="6"/>
        <c:majorTimeUnit val="months"/>
        <c:minorUnit val="1"/>
        <c:minorTimeUnit val="months"/>
      </c:dateAx>
      <c:valAx>
        <c:axId val="474511744"/>
        <c:scaling>
          <c:orientation val="minMax"/>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521152"/>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généralistes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76.926438367834677</c:v>
              </c:pt>
              <c:pt idx="1">
                <c:v>75.739745951077467</c:v>
              </c:pt>
              <c:pt idx="2">
                <c:v>75.99858071408795</c:v>
              </c:pt>
              <c:pt idx="3">
                <c:v>75.993570938262337</c:v>
              </c:pt>
              <c:pt idx="4">
                <c:v>75.314046349405231</c:v>
              </c:pt>
              <c:pt idx="5">
                <c:v>72.978431650960061</c:v>
              </c:pt>
              <c:pt idx="6">
                <c:v>74.490431944245614</c:v>
              </c:pt>
              <c:pt idx="7">
                <c:v>73.215752549417417</c:v>
              </c:pt>
              <c:pt idx="8">
                <c:v>73.150785537380841</c:v>
              </c:pt>
              <c:pt idx="9">
                <c:v>73.568612508114356</c:v>
              </c:pt>
              <c:pt idx="10">
                <c:v>71.935077294444127</c:v>
              </c:pt>
              <c:pt idx="11">
                <c:v>72.905121180796385</c:v>
              </c:pt>
              <c:pt idx="12">
                <c:v>58.761703491678297</c:v>
              </c:pt>
              <c:pt idx="13">
                <c:v>52.258675076232663</c:v>
              </c:pt>
              <c:pt idx="14">
                <c:v>70.51794450117626</c:v>
              </c:pt>
              <c:pt idx="15">
                <c:v>74.231445027013194</c:v>
              </c:pt>
              <c:pt idx="16">
                <c:v>70.984456996478301</c:v>
              </c:pt>
              <c:pt idx="17">
                <c:v>70.090702117349451</c:v>
              </c:pt>
              <c:pt idx="18">
                <c:v>69.914230990915186</c:v>
              </c:pt>
              <c:pt idx="19">
                <c:v>67.699081455039263</c:v>
              </c:pt>
              <c:pt idx="20">
                <c:v>72.944707870366273</c:v>
              </c:pt>
              <c:pt idx="21">
                <c:v>67.849626902268255</c:v>
              </c:pt>
              <c:pt idx="22">
                <c:v>72.968554861361127</c:v>
              </c:pt>
              <c:pt idx="23">
                <c:v>72.480329614460274</c:v>
              </c:pt>
              <c:pt idx="24">
                <c:v>74.351624120232728</c:v>
              </c:pt>
              <c:pt idx="25">
                <c:v>73.419160500615334</c:v>
              </c:pt>
              <c:pt idx="26">
                <c:v>71.078327964989313</c:v>
              </c:pt>
              <c:pt idx="27">
                <c:v>68.285566043076912</c:v>
              </c:pt>
              <c:pt idx="28">
                <c:v>67.649159394469422</c:v>
              </c:pt>
              <c:pt idx="29">
                <c:v>65.739047283262991</c:v>
              </c:pt>
              <c:pt idx="30">
                <c:v>66.433175868599577</c:v>
              </c:pt>
              <c:pt idx="31">
                <c:v>65.801059109406509</c:v>
              </c:pt>
              <c:pt idx="32">
                <c:v>66.5419352725321</c:v>
              </c:pt>
              <c:pt idx="33">
                <c:v>64.620240686347429</c:v>
              </c:pt>
              <c:pt idx="34">
                <c:v>63.4894046812895</c:v>
              </c:pt>
              <c:pt idx="35">
                <c:v>61.250001535498612</c:v>
              </c:pt>
              <c:pt idx="36">
                <c:v>61.207515559549662</c:v>
              </c:pt>
              <c:pt idx="37">
                <c:v>63.427867316507417</c:v>
              </c:pt>
              <c:pt idx="38">
                <c:v>63.642747528675379</c:v>
              </c:pt>
              <c:pt idx="39">
                <c:v>63.751170075743055</c:v>
              </c:pt>
              <c:pt idx="40">
                <c:v>63.853133720466701</c:v>
              </c:pt>
              <c:pt idx="41">
                <c:v>64.762214405325864</c:v>
              </c:pt>
              <c:pt idx="42">
                <c:v>63.874923138571852</c:v>
              </c:pt>
              <c:pt idx="43">
                <c:v>63.945534356982115</c:v>
              </c:pt>
              <c:pt idx="44">
                <c:v>62.273720457243741</c:v>
              </c:pt>
              <c:pt idx="45">
                <c:v>61.761055270291166</c:v>
              </c:pt>
              <c:pt idx="46">
                <c:v>62.458699758671301</c:v>
              </c:pt>
              <c:pt idx="47">
                <c:v>59.557448702260587</c:v>
              </c:pt>
              <c:pt idx="48">
                <c:v>61.104139190514559</c:v>
              </c:pt>
            </c:numLit>
          </c:val>
          <c:smooth val="0"/>
          <c:extLst>
            <c:ext xmlns:c16="http://schemas.microsoft.com/office/drawing/2014/chart" uri="{C3380CC4-5D6E-409C-BE32-E72D297353CC}">
              <c16:uniqueId val="{00000001-FF12-4343-AB6F-7204E0BFF974}"/>
            </c:ext>
          </c:extLst>
        </c:ser>
        <c:ser>
          <c:idx val="0"/>
          <c:order val="1"/>
          <c:tx>
            <c:v>"HORS COVID"</c:v>
          </c:tx>
          <c:spPr>
            <a:ln w="12700">
              <a:solidFill>
                <a:srgbClr val="FF00FF"/>
              </a:solidFill>
              <a:prstDash val="solid"/>
            </a:ln>
          </c:spPr>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77.160049328004305</c:v>
              </c:pt>
              <c:pt idx="1">
                <c:v>76.253663157532557</c:v>
              </c:pt>
              <c:pt idx="2">
                <c:v>76.620510891237942</c:v>
              </c:pt>
              <c:pt idx="3">
                <c:v>76.208237739081127</c:v>
              </c:pt>
              <c:pt idx="4">
                <c:v>75.55906244254588</c:v>
              </c:pt>
              <c:pt idx="5">
                <c:v>73.086169280261487</c:v>
              </c:pt>
              <c:pt idx="6">
                <c:v>74.075593891472309</c:v>
              </c:pt>
              <c:pt idx="7">
                <c:v>72.552115166839869</c:v>
              </c:pt>
              <c:pt idx="8">
                <c:v>72.27459773191805</c:v>
              </c:pt>
              <c:pt idx="9">
                <c:v>73.705008946727958</c:v>
              </c:pt>
              <c:pt idx="10">
                <c:v>72.042818955363117</c:v>
              </c:pt>
              <c:pt idx="11">
                <c:v>72.23516786048269</c:v>
              </c:pt>
              <c:pt idx="12">
                <c:v>59.341080389796439</c:v>
              </c:pt>
              <c:pt idx="13">
                <c:v>52.697084451715568</c:v>
              </c:pt>
              <c:pt idx="14">
                <c:v>71.449898421154728</c:v>
              </c:pt>
              <c:pt idx="15">
                <c:v>69.897121332370745</c:v>
              </c:pt>
              <c:pt idx="16">
                <c:v>68.168200322566037</c:v>
              </c:pt>
              <c:pt idx="17">
                <c:v>69.073045754162493</c:v>
              </c:pt>
              <c:pt idx="18">
                <c:v>68.855625250765257</c:v>
              </c:pt>
              <c:pt idx="19">
                <c:v>66.82976063925085</c:v>
              </c:pt>
              <c:pt idx="20">
                <c:v>71.522320063719775</c:v>
              </c:pt>
              <c:pt idx="21">
                <c:v>67.882246717659271</c:v>
              </c:pt>
              <c:pt idx="22">
                <c:v>66.100820307096356</c:v>
              </c:pt>
              <c:pt idx="23">
                <c:v>66.036197583492338</c:v>
              </c:pt>
              <c:pt idx="24">
                <c:v>65.759853919746618</c:v>
              </c:pt>
              <c:pt idx="25">
                <c:v>67.003373327816888</c:v>
              </c:pt>
              <c:pt idx="26">
                <c:v>67.242364449771713</c:v>
              </c:pt>
              <c:pt idx="27">
                <c:v>64.876626482154975</c:v>
              </c:pt>
              <c:pt idx="28">
                <c:v>65.210382546496334</c:v>
              </c:pt>
              <c:pt idx="29">
                <c:v>62.997030986459166</c:v>
              </c:pt>
              <c:pt idx="30">
                <c:v>64.233810353586691</c:v>
              </c:pt>
              <c:pt idx="31">
                <c:v>63.394345688462451</c:v>
              </c:pt>
              <c:pt idx="32">
                <c:v>63.030210037010427</c:v>
              </c:pt>
              <c:pt idx="33">
                <c:v>61.173185433215451</c:v>
              </c:pt>
              <c:pt idx="34">
                <c:v>61.12784222131107</c:v>
              </c:pt>
              <c:pt idx="35">
                <c:v>60.510133006638696</c:v>
              </c:pt>
              <c:pt idx="36">
                <c:v>61.204872776888685</c:v>
              </c:pt>
              <c:pt idx="37">
                <c:v>62.853924619284172</c:v>
              </c:pt>
              <c:pt idx="38">
                <c:v>63.450339087441144</c:v>
              </c:pt>
              <c:pt idx="39">
                <c:v>63.340604057990348</c:v>
              </c:pt>
              <c:pt idx="40">
                <c:v>63.179045015483659</c:v>
              </c:pt>
              <c:pt idx="41">
                <c:v>64.172522771442104</c:v>
              </c:pt>
              <c:pt idx="42">
                <c:v>62.724354763074899</c:v>
              </c:pt>
              <c:pt idx="43">
                <c:v>62.864747484997764</c:v>
              </c:pt>
              <c:pt idx="44">
                <c:v>61.180914305229059</c:v>
              </c:pt>
              <c:pt idx="45">
                <c:v>61.912013487599893</c:v>
              </c:pt>
              <c:pt idx="46">
                <c:v>62.6269680460654</c:v>
              </c:pt>
              <c:pt idx="47">
                <c:v>60.073436521113713</c:v>
              </c:pt>
              <c:pt idx="48">
                <c:v>61.448438332371595</c:v>
              </c:pt>
            </c:numLit>
          </c:val>
          <c:smooth val="0"/>
          <c:extLst>
            <c:ext xmlns:c16="http://schemas.microsoft.com/office/drawing/2014/chart" uri="{C3380CC4-5D6E-409C-BE32-E72D297353CC}">
              <c16:uniqueId val="{00000002-FF12-4343-AB6F-7204E0BFF974}"/>
            </c:ext>
          </c:extLst>
        </c:ser>
        <c:dLbls>
          <c:showLegendKey val="0"/>
          <c:showVal val="0"/>
          <c:showCatName val="0"/>
          <c:showSerName val="0"/>
          <c:showPercent val="0"/>
          <c:showBubbleSize val="0"/>
        </c:dLbls>
        <c:marker val="1"/>
        <c:smooth val="0"/>
        <c:axId val="479860000"/>
        <c:axId val="479865096"/>
      </c:lineChart>
      <c:dateAx>
        <c:axId val="47986000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5096"/>
        <c:crosses val="autoZero"/>
        <c:auto val="0"/>
        <c:lblOffset val="100"/>
        <c:baseTimeUnit val="months"/>
        <c:majorUnit val="6"/>
        <c:majorTimeUnit val="months"/>
        <c:minorUnit val="1"/>
        <c:minorTimeUnit val="months"/>
      </c:dateAx>
      <c:valAx>
        <c:axId val="479865096"/>
        <c:scaling>
          <c:orientation val="minMax"/>
          <c:min val="4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0000"/>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généralistes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94.040317033342646</c:v>
              </c:pt>
              <c:pt idx="1">
                <c:v>95.024473993432068</c:v>
              </c:pt>
              <c:pt idx="2">
                <c:v>97.252571804235629</c:v>
              </c:pt>
              <c:pt idx="3">
                <c:v>96.039839857174954</c:v>
              </c:pt>
              <c:pt idx="4">
                <c:v>95.905655951505125</c:v>
              </c:pt>
              <c:pt idx="5">
                <c:v>92.363462553322094</c:v>
              </c:pt>
              <c:pt idx="6">
                <c:v>96.100976573833876</c:v>
              </c:pt>
              <c:pt idx="7">
                <c:v>94.052000328950626</c:v>
              </c:pt>
              <c:pt idx="8">
                <c:v>94.829322438502047</c:v>
              </c:pt>
              <c:pt idx="9">
                <c:v>94.933444070902127</c:v>
              </c:pt>
              <c:pt idx="10">
                <c:v>95.037635758602434</c:v>
              </c:pt>
              <c:pt idx="11">
                <c:v>95.353230555913711</c:v>
              </c:pt>
              <c:pt idx="12">
                <c:v>82.783709469773385</c:v>
              </c:pt>
              <c:pt idx="13">
                <c:v>67.810760081367121</c:v>
              </c:pt>
              <c:pt idx="14">
                <c:v>84.645505843860363</c:v>
              </c:pt>
              <c:pt idx="15">
                <c:v>93.31974938460948</c:v>
              </c:pt>
              <c:pt idx="16">
                <c:v>95.332603077855964</c:v>
              </c:pt>
              <c:pt idx="17">
                <c:v>94.526861908852524</c:v>
              </c:pt>
              <c:pt idx="18">
                <c:v>94.144737768576562</c:v>
              </c:pt>
              <c:pt idx="19">
                <c:v>91.409298788351549</c:v>
              </c:pt>
              <c:pt idx="20">
                <c:v>95.397269828540971</c:v>
              </c:pt>
              <c:pt idx="21">
                <c:v>84.15025239349599</c:v>
              </c:pt>
              <c:pt idx="22">
                <c:v>90.755936116969053</c:v>
              </c:pt>
              <c:pt idx="23">
                <c:v>92.317149507341853</c:v>
              </c:pt>
              <c:pt idx="24">
                <c:v>99.341788394971204</c:v>
              </c:pt>
              <c:pt idx="25">
                <c:v>98.666107291139298</c:v>
              </c:pt>
              <c:pt idx="26">
                <c:v>96.723011914782276</c:v>
              </c:pt>
              <c:pt idx="27">
                <c:v>95.910237368090804</c:v>
              </c:pt>
              <c:pt idx="28">
                <c:v>97.597494270846582</c:v>
              </c:pt>
              <c:pt idx="29">
                <c:v>96.868031994650167</c:v>
              </c:pt>
              <c:pt idx="30">
                <c:v>93.48031377400801</c:v>
              </c:pt>
              <c:pt idx="31">
                <c:v>96.025341965671998</c:v>
              </c:pt>
              <c:pt idx="32">
                <c:v>96.969992424066547</c:v>
              </c:pt>
              <c:pt idx="33">
                <c:v>94.9753529437167</c:v>
              </c:pt>
              <c:pt idx="34">
                <c:v>96.539707897035299</c:v>
              </c:pt>
              <c:pt idx="35">
                <c:v>89.522247333930622</c:v>
              </c:pt>
              <c:pt idx="36">
                <c:v>93.551696327363004</c:v>
              </c:pt>
              <c:pt idx="37">
                <c:v>93.974092543585741</c:v>
              </c:pt>
              <c:pt idx="38">
                <c:v>94.266705686651136</c:v>
              </c:pt>
              <c:pt idx="39">
                <c:v>96.351958388556881</c:v>
              </c:pt>
              <c:pt idx="40">
                <c:v>95.194824060261155</c:v>
              </c:pt>
              <c:pt idx="41">
                <c:v>95.601446358498237</c:v>
              </c:pt>
              <c:pt idx="42">
                <c:v>93.935720555135759</c:v>
              </c:pt>
              <c:pt idx="43">
                <c:v>95.792919717014968</c:v>
              </c:pt>
              <c:pt idx="44">
                <c:v>94.930061080013658</c:v>
              </c:pt>
              <c:pt idx="45">
                <c:v>93.737495635897119</c:v>
              </c:pt>
              <c:pt idx="46">
                <c:v>92.436410077514353</c:v>
              </c:pt>
              <c:pt idx="47">
                <c:v>91.081235087990947</c:v>
              </c:pt>
              <c:pt idx="48">
                <c:v>92.627129919665435</c:v>
              </c:pt>
            </c:numLit>
          </c:val>
          <c:smooth val="0"/>
          <c:extLst>
            <c:ext xmlns:c16="http://schemas.microsoft.com/office/drawing/2014/chart" uri="{C3380CC4-5D6E-409C-BE32-E72D297353CC}">
              <c16:uniqueId val="{00000001-50B3-4B59-8764-99A6F678DDC4}"/>
            </c:ext>
          </c:extLst>
        </c:ser>
        <c:ser>
          <c:idx val="0"/>
          <c:order val="1"/>
          <c:tx>
            <c:v>"HORS COVID"</c:v>
          </c:tx>
          <c:spPr>
            <a:ln w="12700">
              <a:solidFill>
                <a:srgbClr val="FF00FF"/>
              </a:solidFill>
              <a:prstDash val="solid"/>
            </a:ln>
          </c:spPr>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94.164919039620443</c:v>
              </c:pt>
              <c:pt idx="1">
                <c:v>94.836993512009883</c:v>
              </c:pt>
              <c:pt idx="2">
                <c:v>96.226980292419455</c:v>
              </c:pt>
              <c:pt idx="3">
                <c:v>95.569705856784879</c:v>
              </c:pt>
              <c:pt idx="4">
                <c:v>96.093069912736169</c:v>
              </c:pt>
              <c:pt idx="5">
                <c:v>92.960303712419346</c:v>
              </c:pt>
              <c:pt idx="6">
                <c:v>95.894798085112967</c:v>
              </c:pt>
              <c:pt idx="7">
                <c:v>93.722123249431633</c:v>
              </c:pt>
              <c:pt idx="8">
                <c:v>95.482863835002846</c:v>
              </c:pt>
              <c:pt idx="9">
                <c:v>94.586428470488343</c:v>
              </c:pt>
              <c:pt idx="10">
                <c:v>95.740261951141846</c:v>
              </c:pt>
              <c:pt idx="11">
                <c:v>95.956514466089885</c:v>
              </c:pt>
              <c:pt idx="12">
                <c:v>82.960567226738675</c:v>
              </c:pt>
              <c:pt idx="13">
                <c:v>68.350420819492456</c:v>
              </c:pt>
              <c:pt idx="14">
                <c:v>83.972332367927478</c:v>
              </c:pt>
              <c:pt idx="15">
                <c:v>88.339507335995847</c:v>
              </c:pt>
              <c:pt idx="16">
                <c:v>92.575600197932488</c:v>
              </c:pt>
              <c:pt idx="17">
                <c:v>93.87576362201338</c:v>
              </c:pt>
              <c:pt idx="18">
                <c:v>93.074838233648094</c:v>
              </c:pt>
              <c:pt idx="19">
                <c:v>90.603773208943267</c:v>
              </c:pt>
              <c:pt idx="20">
                <c:v>95.471757399375988</c:v>
              </c:pt>
              <c:pt idx="21">
                <c:v>83.376048632084022</c:v>
              </c:pt>
              <c:pt idx="22">
                <c:v>84.574256015539774</c:v>
              </c:pt>
              <c:pt idx="23">
                <c:v>85.58247792386905</c:v>
              </c:pt>
              <c:pt idx="24">
                <c:v>88.652541814262236</c:v>
              </c:pt>
              <c:pt idx="25">
                <c:v>89.888818654601096</c:v>
              </c:pt>
              <c:pt idx="26">
                <c:v>90.754541315321887</c:v>
              </c:pt>
              <c:pt idx="27">
                <c:v>90.402854344865489</c:v>
              </c:pt>
              <c:pt idx="28">
                <c:v>91.958453124028267</c:v>
              </c:pt>
              <c:pt idx="29">
                <c:v>90.896077729920563</c:v>
              </c:pt>
              <c:pt idx="30">
                <c:v>89.648229502899312</c:v>
              </c:pt>
              <c:pt idx="31">
                <c:v>93.579301413573717</c:v>
              </c:pt>
              <c:pt idx="32">
                <c:v>93.73120945548132</c:v>
              </c:pt>
              <c:pt idx="33">
                <c:v>89.269974591494503</c:v>
              </c:pt>
              <c:pt idx="34">
                <c:v>90.252300426940167</c:v>
              </c:pt>
              <c:pt idx="35">
                <c:v>86.57758549817045</c:v>
              </c:pt>
              <c:pt idx="36">
                <c:v>91.223720241228975</c:v>
              </c:pt>
              <c:pt idx="37">
                <c:v>93.497590270573454</c:v>
              </c:pt>
              <c:pt idx="38">
                <c:v>93.622061989168785</c:v>
              </c:pt>
              <c:pt idx="39">
                <c:v>94.908325508381409</c:v>
              </c:pt>
              <c:pt idx="40">
                <c:v>94.535123663801642</c:v>
              </c:pt>
              <c:pt idx="41">
                <c:v>94.53000915179193</c:v>
              </c:pt>
              <c:pt idx="42">
                <c:v>92.698895858704418</c:v>
              </c:pt>
              <c:pt idx="43">
                <c:v>94.809612861384977</c:v>
              </c:pt>
              <c:pt idx="44">
                <c:v>94.435732814000261</c:v>
              </c:pt>
              <c:pt idx="45">
                <c:v>93.822020249863513</c:v>
              </c:pt>
              <c:pt idx="46">
                <c:v>93.060587685009239</c:v>
              </c:pt>
              <c:pt idx="47">
                <c:v>91.888569151863265</c:v>
              </c:pt>
              <c:pt idx="48">
                <c:v>92.438932488482806</c:v>
              </c:pt>
            </c:numLit>
          </c:val>
          <c:smooth val="0"/>
          <c:extLst>
            <c:ext xmlns:c16="http://schemas.microsoft.com/office/drawing/2014/chart" uri="{C3380CC4-5D6E-409C-BE32-E72D297353CC}">
              <c16:uniqueId val="{00000002-50B3-4B59-8764-99A6F678DDC4}"/>
            </c:ext>
          </c:extLst>
        </c:ser>
        <c:dLbls>
          <c:showLegendKey val="0"/>
          <c:showVal val="0"/>
          <c:showCatName val="0"/>
          <c:showSerName val="0"/>
          <c:showPercent val="0"/>
          <c:showBubbleSize val="0"/>
        </c:dLbls>
        <c:marker val="1"/>
        <c:smooth val="0"/>
        <c:axId val="479860784"/>
        <c:axId val="479862352"/>
      </c:lineChart>
      <c:dateAx>
        <c:axId val="47986078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2352"/>
        <c:crosses val="autoZero"/>
        <c:auto val="0"/>
        <c:lblOffset val="100"/>
        <c:baseTimeUnit val="months"/>
        <c:majorUnit val="6"/>
        <c:majorTimeUnit val="months"/>
        <c:minorUnit val="1"/>
        <c:minorTimeUnit val="months"/>
      </c:dateAx>
      <c:valAx>
        <c:axId val="479862352"/>
        <c:scaling>
          <c:orientation val="minMax"/>
          <c:min val="67"/>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0784"/>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Infirmiers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100.788011755342</c:v>
              </c:pt>
              <c:pt idx="1">
                <c:v>101.6051160825495</c:v>
              </c:pt>
              <c:pt idx="2">
                <c:v>98.981158330623813</c:v>
              </c:pt>
              <c:pt idx="3">
                <c:v>103.70993875035444</c:v>
              </c:pt>
              <c:pt idx="4">
                <c:v>101.86949116675422</c:v>
              </c:pt>
              <c:pt idx="5">
                <c:v>100.5657951296852</c:v>
              </c:pt>
              <c:pt idx="6">
                <c:v>102.04677656877791</c:v>
              </c:pt>
              <c:pt idx="7">
                <c:v>100.91719183253163</c:v>
              </c:pt>
              <c:pt idx="8">
                <c:v>99.283318962111451</c:v>
              </c:pt>
              <c:pt idx="9">
                <c:v>103.48526788060919</c:v>
              </c:pt>
              <c:pt idx="10">
                <c:v>101.25189023992438</c:v>
              </c:pt>
              <c:pt idx="11">
                <c:v>100.48042869928571</c:v>
              </c:pt>
              <c:pt idx="12">
                <c:v>101.33125461498717</c:v>
              </c:pt>
              <c:pt idx="13">
                <c:v>98.366725078788406</c:v>
              </c:pt>
              <c:pt idx="14">
                <c:v>97.26145527834943</c:v>
              </c:pt>
              <c:pt idx="15">
                <c:v>106.3533727953474</c:v>
              </c:pt>
              <c:pt idx="16">
                <c:v>104.29399067232663</c:v>
              </c:pt>
              <c:pt idx="17">
                <c:v>103.48665202162364</c:v>
              </c:pt>
              <c:pt idx="18">
                <c:v>105.58629469689782</c:v>
              </c:pt>
              <c:pt idx="19">
                <c:v>104.64922916615427</c:v>
              </c:pt>
              <c:pt idx="20">
                <c:v>112.79270414941529</c:v>
              </c:pt>
              <c:pt idx="21">
                <c:v>107.18373224961036</c:v>
              </c:pt>
              <c:pt idx="22">
                <c:v>105.50643828537376</c:v>
              </c:pt>
              <c:pt idx="23">
                <c:v>107.55437916470159</c:v>
              </c:pt>
              <c:pt idx="24">
                <c:v>106.75246427241622</c:v>
              </c:pt>
              <c:pt idx="25">
                <c:v>108.62543275703196</c:v>
              </c:pt>
              <c:pt idx="26">
                <c:v>104.09609740059797</c:v>
              </c:pt>
              <c:pt idx="27">
                <c:v>102.96365329137416</c:v>
              </c:pt>
              <c:pt idx="28">
                <c:v>104.15217034389227</c:v>
              </c:pt>
              <c:pt idx="29">
                <c:v>104.48997322709322</c:v>
              </c:pt>
              <c:pt idx="30">
                <c:v>104.05689261967252</c:v>
              </c:pt>
              <c:pt idx="31">
                <c:v>104.74936585981433</c:v>
              </c:pt>
              <c:pt idx="32">
                <c:v>105.09293450283586</c:v>
              </c:pt>
              <c:pt idx="33">
                <c:v>104.08846327846497</c:v>
              </c:pt>
              <c:pt idx="34">
                <c:v>109.07259177675198</c:v>
              </c:pt>
              <c:pt idx="35">
                <c:v>107.91125502739854</c:v>
              </c:pt>
              <c:pt idx="36">
                <c:v>106.01052554081298</c:v>
              </c:pt>
              <c:pt idx="37">
                <c:v>101.9055795156444</c:v>
              </c:pt>
              <c:pt idx="38">
                <c:v>102.67994114119755</c:v>
              </c:pt>
              <c:pt idx="39">
                <c:v>104.50193734317827</c:v>
              </c:pt>
              <c:pt idx="40">
                <c:v>104.2555896021349</c:v>
              </c:pt>
              <c:pt idx="41">
                <c:v>105.51866782679598</c:v>
              </c:pt>
              <c:pt idx="42">
                <c:v>102.81591849939824</c:v>
              </c:pt>
              <c:pt idx="43">
                <c:v>104.08446077612163</c:v>
              </c:pt>
              <c:pt idx="44">
                <c:v>101.92594456482946</c:v>
              </c:pt>
              <c:pt idx="45">
                <c:v>103.67118121048833</c:v>
              </c:pt>
              <c:pt idx="46">
                <c:v>102.6252250254237</c:v>
              </c:pt>
              <c:pt idx="47">
                <c:v>100.84741707417572</c:v>
              </c:pt>
              <c:pt idx="48">
                <c:v>101.65180325537359</c:v>
              </c:pt>
            </c:numLit>
          </c:val>
          <c:smooth val="0"/>
          <c:extLst>
            <c:ext xmlns:c16="http://schemas.microsoft.com/office/drawing/2014/chart" uri="{C3380CC4-5D6E-409C-BE32-E72D297353CC}">
              <c16:uniqueId val="{00000001-8409-476F-A963-472B065D130C}"/>
            </c:ext>
          </c:extLst>
        </c:ser>
        <c:ser>
          <c:idx val="0"/>
          <c:order val="1"/>
          <c:tx>
            <c:v>"HORS COVID"</c:v>
          </c:tx>
          <c:spPr>
            <a:ln w="12700">
              <a:solidFill>
                <a:srgbClr val="FF00FF"/>
              </a:solidFill>
              <a:prstDash val="solid"/>
            </a:ln>
          </c:spPr>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101.37438224457402</c:v>
              </c:pt>
              <c:pt idx="1">
                <c:v>101.54732957463763</c:v>
              </c:pt>
              <c:pt idx="2">
                <c:v>99.339115908688797</c:v>
              </c:pt>
              <c:pt idx="3">
                <c:v>104.00124240747812</c:v>
              </c:pt>
              <c:pt idx="4">
                <c:v>101.17542757160953</c:v>
              </c:pt>
              <c:pt idx="5">
                <c:v>100.0803897275716</c:v>
              </c:pt>
              <c:pt idx="6">
                <c:v>101.62793394931711</c:v>
              </c:pt>
              <c:pt idx="7">
                <c:v>101.15476947163637</c:v>
              </c:pt>
              <c:pt idx="8">
                <c:v>97.926401034911109</c:v>
              </c:pt>
              <c:pt idx="9">
                <c:v>102.13924458449497</c:v>
              </c:pt>
              <c:pt idx="10">
                <c:v>100.90540419476059</c:v>
              </c:pt>
              <c:pt idx="11">
                <c:v>100.62118186290485</c:v>
              </c:pt>
              <c:pt idx="12">
                <c:v>101.28470838085937</c:v>
              </c:pt>
              <c:pt idx="13">
                <c:v>99.584523474882431</c:v>
              </c:pt>
              <c:pt idx="14">
                <c:v>100.28552425767872</c:v>
              </c:pt>
              <c:pt idx="15">
                <c:v>105.13729439253564</c:v>
              </c:pt>
              <c:pt idx="16">
                <c:v>103.33523062412722</c:v>
              </c:pt>
              <c:pt idx="17">
                <c:v>103.91746839370801</c:v>
              </c:pt>
              <c:pt idx="18">
                <c:v>105.53335779299853</c:v>
              </c:pt>
              <c:pt idx="19">
                <c:v>102.60099199244172</c:v>
              </c:pt>
              <c:pt idx="20">
                <c:v>109.29404681882147</c:v>
              </c:pt>
              <c:pt idx="21">
                <c:v>105.74026648856952</c:v>
              </c:pt>
              <c:pt idx="22">
                <c:v>104.50965716432789</c:v>
              </c:pt>
              <c:pt idx="23">
                <c:v>105.44227193112891</c:v>
              </c:pt>
              <c:pt idx="24">
                <c:v>104.07003790000226</c:v>
              </c:pt>
              <c:pt idx="25">
                <c:v>106.20247266008506</c:v>
              </c:pt>
              <c:pt idx="26">
                <c:v>104.99409708933743</c:v>
              </c:pt>
              <c:pt idx="27">
                <c:v>103.46255026147435</c:v>
              </c:pt>
              <c:pt idx="28">
                <c:v>100.57816724004486</c:v>
              </c:pt>
              <c:pt idx="29">
                <c:v>101.36754332258072</c:v>
              </c:pt>
              <c:pt idx="30">
                <c:v>101.50280933459132</c:v>
              </c:pt>
              <c:pt idx="31">
                <c:v>102.99781883359537</c:v>
              </c:pt>
              <c:pt idx="32">
                <c:v>100.7272430312173</c:v>
              </c:pt>
              <c:pt idx="33">
                <c:v>101.4898247567952</c:v>
              </c:pt>
              <c:pt idx="34">
                <c:v>102.24951349539204</c:v>
              </c:pt>
              <c:pt idx="35">
                <c:v>101.92500247141842</c:v>
              </c:pt>
              <c:pt idx="36">
                <c:v>102.94786350023153</c:v>
              </c:pt>
              <c:pt idx="37">
                <c:v>99.357817022949419</c:v>
              </c:pt>
              <c:pt idx="38">
                <c:v>102.50231700032582</c:v>
              </c:pt>
              <c:pt idx="39">
                <c:v>103.15600549298382</c:v>
              </c:pt>
              <c:pt idx="40">
                <c:v>102.67757558031046</c:v>
              </c:pt>
              <c:pt idx="41">
                <c:v>102.15854205906581</c:v>
              </c:pt>
              <c:pt idx="42">
                <c:v>101.3785585848825</c:v>
              </c:pt>
              <c:pt idx="43">
                <c:v>101.89023181795669</c:v>
              </c:pt>
              <c:pt idx="44">
                <c:v>100.79291528479229</c:v>
              </c:pt>
              <c:pt idx="45">
                <c:v>101.22760606690544</c:v>
              </c:pt>
              <c:pt idx="46">
                <c:v>101.79789848188614</c:v>
              </c:pt>
              <c:pt idx="47">
                <c:v>100.44237784844367</c:v>
              </c:pt>
              <c:pt idx="48">
                <c:v>101.43677850569617</c:v>
              </c:pt>
            </c:numLit>
          </c:val>
          <c:smooth val="0"/>
          <c:extLst>
            <c:ext xmlns:c16="http://schemas.microsoft.com/office/drawing/2014/chart" uri="{C3380CC4-5D6E-409C-BE32-E72D297353CC}">
              <c16:uniqueId val="{00000002-8409-476F-A963-472B065D130C}"/>
            </c:ext>
          </c:extLst>
        </c:ser>
        <c:dLbls>
          <c:showLegendKey val="0"/>
          <c:showVal val="0"/>
          <c:showCatName val="0"/>
          <c:showSerName val="0"/>
          <c:showPercent val="0"/>
          <c:showBubbleSize val="0"/>
        </c:dLbls>
        <c:marker val="1"/>
        <c:smooth val="0"/>
        <c:axId val="479861960"/>
        <c:axId val="479863136"/>
      </c:lineChart>
      <c:dateAx>
        <c:axId val="47986196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3136"/>
        <c:crosses val="autoZero"/>
        <c:auto val="0"/>
        <c:lblOffset val="100"/>
        <c:baseTimeUnit val="months"/>
        <c:majorUnit val="6"/>
        <c:majorTimeUnit val="months"/>
        <c:minorUnit val="1"/>
        <c:minorTimeUnit val="months"/>
      </c:dateAx>
      <c:valAx>
        <c:axId val="479863136"/>
        <c:scaling>
          <c:orientation val="minMax"/>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1960"/>
        <c:crossesAt val="41061"/>
        <c:crossBetween val="midCat"/>
        <c:majorUnit val="8"/>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Infirmiers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98.826287232560631</c:v>
              </c:pt>
              <c:pt idx="1">
                <c:v>98.164132274094058</c:v>
              </c:pt>
              <c:pt idx="2">
                <c:v>96.887503634248304</c:v>
              </c:pt>
              <c:pt idx="3">
                <c:v>100.8805273346663</c:v>
              </c:pt>
              <c:pt idx="4">
                <c:v>98.043708043368127</c:v>
              </c:pt>
              <c:pt idx="5">
                <c:v>98.065538538287598</c:v>
              </c:pt>
              <c:pt idx="6">
                <c:v>98.214222911206278</c:v>
              </c:pt>
              <c:pt idx="7">
                <c:v>98.61505604003024</c:v>
              </c:pt>
              <c:pt idx="8">
                <c:v>94.171114386277708</c:v>
              </c:pt>
              <c:pt idx="9">
                <c:v>100.0632049859156</c:v>
              </c:pt>
              <c:pt idx="10">
                <c:v>98.204550177915579</c:v>
              </c:pt>
              <c:pt idx="11">
                <c:v>97.10153944061787</c:v>
              </c:pt>
              <c:pt idx="12">
                <c:v>97.864719091432221</c:v>
              </c:pt>
              <c:pt idx="13">
                <c:v>95.359191314902773</c:v>
              </c:pt>
              <c:pt idx="14">
                <c:v>95.367887438502692</c:v>
              </c:pt>
              <c:pt idx="15">
                <c:v>101.23976185922996</c:v>
              </c:pt>
              <c:pt idx="16">
                <c:v>99.448064078845604</c:v>
              </c:pt>
              <c:pt idx="17">
                <c:v>99.776049507286899</c:v>
              </c:pt>
              <c:pt idx="18">
                <c:v>101.11709932763576</c:v>
              </c:pt>
              <c:pt idx="19">
                <c:v>98.715982223552018</c:v>
              </c:pt>
              <c:pt idx="20">
                <c:v>106.88596061129145</c:v>
              </c:pt>
              <c:pt idx="21">
                <c:v>102.74050754780026</c:v>
              </c:pt>
              <c:pt idx="22">
                <c:v>101.61556015500435</c:v>
              </c:pt>
              <c:pt idx="23">
                <c:v>102.15625101162308</c:v>
              </c:pt>
              <c:pt idx="24">
                <c:v>100.37234983253973</c:v>
              </c:pt>
              <c:pt idx="25">
                <c:v>101.41073542997547</c:v>
              </c:pt>
              <c:pt idx="26">
                <c:v>99.416285658803815</c:v>
              </c:pt>
              <c:pt idx="27">
                <c:v>97.487521741764425</c:v>
              </c:pt>
              <c:pt idx="28">
                <c:v>96.838152867066</c:v>
              </c:pt>
              <c:pt idx="29">
                <c:v>97.221661299239997</c:v>
              </c:pt>
              <c:pt idx="30">
                <c:v>96.972991870688261</c:v>
              </c:pt>
              <c:pt idx="31">
                <c:v>98.127596968314435</c:v>
              </c:pt>
              <c:pt idx="32">
                <c:v>97.18377106832358</c:v>
              </c:pt>
              <c:pt idx="33">
                <c:v>97.801509843141204</c:v>
              </c:pt>
              <c:pt idx="34">
                <c:v>99.554592892294565</c:v>
              </c:pt>
              <c:pt idx="35">
                <c:v>99.064561990732741</c:v>
              </c:pt>
              <c:pt idx="36">
                <c:v>98.702586980246892</c:v>
              </c:pt>
              <c:pt idx="37">
                <c:v>93.675544986742594</c:v>
              </c:pt>
              <c:pt idx="38">
                <c:v>96.024828501251321</c:v>
              </c:pt>
              <c:pt idx="39">
                <c:v>96.177852454904155</c:v>
              </c:pt>
              <c:pt idx="40">
                <c:v>97.385861046689755</c:v>
              </c:pt>
              <c:pt idx="41">
                <c:v>96.1239668166249</c:v>
              </c:pt>
              <c:pt idx="42">
                <c:v>94.462338675828178</c:v>
              </c:pt>
              <c:pt idx="43">
                <c:v>95.805823986050726</c:v>
              </c:pt>
              <c:pt idx="44">
                <c:v>94.77724742368369</c:v>
              </c:pt>
              <c:pt idx="45">
                <c:v>95.405343627501779</c:v>
              </c:pt>
              <c:pt idx="46">
                <c:v>95.170648471504776</c:v>
              </c:pt>
              <c:pt idx="47">
                <c:v>92.815512934314199</c:v>
              </c:pt>
              <c:pt idx="48">
                <c:v>93.607032354964574</c:v>
              </c:pt>
            </c:numLit>
          </c:val>
          <c:smooth val="0"/>
          <c:extLst>
            <c:ext xmlns:c16="http://schemas.microsoft.com/office/drawing/2014/chart" uri="{C3380CC4-5D6E-409C-BE32-E72D297353CC}">
              <c16:uniqueId val="{00000001-9834-45AB-8830-344CE81D77EB}"/>
            </c:ext>
          </c:extLst>
        </c:ser>
        <c:ser>
          <c:idx val="0"/>
          <c:order val="1"/>
          <c:tx>
            <c:v>"HORS COVID"</c:v>
          </c:tx>
          <c:spPr>
            <a:ln w="12700">
              <a:solidFill>
                <a:srgbClr val="FF00FF"/>
              </a:solidFill>
              <a:prstDash val="solid"/>
            </a:ln>
          </c:spPr>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99.035935578625285</c:v>
              </c:pt>
              <c:pt idx="1">
                <c:v>98.71233799738927</c:v>
              </c:pt>
              <c:pt idx="2">
                <c:v>96.78245790964489</c:v>
              </c:pt>
              <c:pt idx="3">
                <c:v>101.22429844123558</c:v>
              </c:pt>
              <c:pt idx="4">
                <c:v>97.80024033001871</c:v>
              </c:pt>
              <c:pt idx="5">
                <c:v>97.322308810156045</c:v>
              </c:pt>
              <c:pt idx="6">
                <c:v>98.234585779070088</c:v>
              </c:pt>
              <c:pt idx="7">
                <c:v>97.879957116562593</c:v>
              </c:pt>
              <c:pt idx="8">
                <c:v>94.15542997998358</c:v>
              </c:pt>
              <c:pt idx="9">
                <c:v>98.441133205314628</c:v>
              </c:pt>
              <c:pt idx="10">
                <c:v>97.5520440335345</c:v>
              </c:pt>
              <c:pt idx="11">
                <c:v>96.879136602142836</c:v>
              </c:pt>
              <c:pt idx="12">
                <c:v>97.777458634020007</c:v>
              </c:pt>
              <c:pt idx="13">
                <c:v>96.000235346128335</c:v>
              </c:pt>
              <c:pt idx="14">
                <c:v>96.8954110976008</c:v>
              </c:pt>
              <c:pt idx="15">
                <c:v>101.86144260100865</c:v>
              </c:pt>
              <c:pt idx="16">
                <c:v>99.447703400113468</c:v>
              </c:pt>
              <c:pt idx="17">
                <c:v>99.339913618636089</c:v>
              </c:pt>
              <c:pt idx="18">
                <c:v>100.7735031662708</c:v>
              </c:pt>
              <c:pt idx="19">
                <c:v>97.576084282442665</c:v>
              </c:pt>
              <c:pt idx="20">
                <c:v>104.57852461211384</c:v>
              </c:pt>
              <c:pt idx="21">
                <c:v>100.73779167605255</c:v>
              </c:pt>
              <c:pt idx="22">
                <c:v>100.47247819814278</c:v>
              </c:pt>
              <c:pt idx="23">
                <c:v>100.70529609542373</c:v>
              </c:pt>
              <c:pt idx="24">
                <c:v>99.208047375303252</c:v>
              </c:pt>
              <c:pt idx="25">
                <c:v>100.75150711764765</c:v>
              </c:pt>
              <c:pt idx="26">
                <c:v>99.973693173674604</c:v>
              </c:pt>
              <c:pt idx="27">
                <c:v>97.595638040106365</c:v>
              </c:pt>
              <c:pt idx="28">
                <c:v>94.759697787941761</c:v>
              </c:pt>
              <c:pt idx="29">
                <c:v>95.354656073122555</c:v>
              </c:pt>
              <c:pt idx="30">
                <c:v>95.548903920848218</c:v>
              </c:pt>
              <c:pt idx="31">
                <c:v>96.673563183063152</c:v>
              </c:pt>
              <c:pt idx="32">
                <c:v>95.152705669326949</c:v>
              </c:pt>
              <c:pt idx="33">
                <c:v>95.221528923520395</c:v>
              </c:pt>
              <c:pt idx="34">
                <c:v>95.435515311102307</c:v>
              </c:pt>
              <c:pt idx="35">
                <c:v>95.731465752957305</c:v>
              </c:pt>
              <c:pt idx="36">
                <c:v>96.371098282467685</c:v>
              </c:pt>
              <c:pt idx="37">
                <c:v>92.810846067997971</c:v>
              </c:pt>
              <c:pt idx="38">
                <c:v>95.750587157083359</c:v>
              </c:pt>
              <c:pt idx="39">
                <c:v>95.998519023305761</c:v>
              </c:pt>
              <c:pt idx="40">
                <c:v>95.541521961960683</c:v>
              </c:pt>
              <c:pt idx="41">
                <c:v>95.044098761336556</c:v>
              </c:pt>
              <c:pt idx="42">
                <c:v>93.74628276642359</c:v>
              </c:pt>
              <c:pt idx="43">
                <c:v>94.575618996711952</c:v>
              </c:pt>
              <c:pt idx="44">
                <c:v>93.662086258028495</c:v>
              </c:pt>
              <c:pt idx="45">
                <c:v>93.659465549027445</c:v>
              </c:pt>
              <c:pt idx="46">
                <c:v>94.142938810583047</c:v>
              </c:pt>
              <c:pt idx="47">
                <c:v>92.292657517341709</c:v>
              </c:pt>
              <c:pt idx="48">
                <c:v>93.407653060627922</c:v>
              </c:pt>
            </c:numLit>
          </c:val>
          <c:smooth val="0"/>
          <c:extLst>
            <c:ext xmlns:c16="http://schemas.microsoft.com/office/drawing/2014/chart" uri="{C3380CC4-5D6E-409C-BE32-E72D297353CC}">
              <c16:uniqueId val="{00000002-9834-45AB-8830-344CE81D77EB}"/>
            </c:ext>
          </c:extLst>
        </c:ser>
        <c:dLbls>
          <c:showLegendKey val="0"/>
          <c:showVal val="0"/>
          <c:showCatName val="0"/>
          <c:showSerName val="0"/>
          <c:showPercent val="0"/>
          <c:showBubbleSize val="0"/>
        </c:dLbls>
        <c:marker val="1"/>
        <c:smooth val="0"/>
        <c:axId val="479868232"/>
        <c:axId val="479869016"/>
      </c:lineChart>
      <c:dateAx>
        <c:axId val="479868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9016"/>
        <c:crosses val="autoZero"/>
        <c:auto val="0"/>
        <c:lblOffset val="100"/>
        <c:baseTimeUnit val="months"/>
        <c:majorUnit val="6"/>
        <c:majorTimeUnit val="months"/>
        <c:minorUnit val="1"/>
        <c:minorTimeUnit val="months"/>
      </c:dateAx>
      <c:valAx>
        <c:axId val="479869016"/>
        <c:scaling>
          <c:orientation val="minMax"/>
          <c:max val="120"/>
          <c:min val="8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8232"/>
        <c:crosses val="autoZero"/>
        <c:crossBetween val="midCat"/>
        <c:majorUnit val="8"/>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Infirmiers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105.95539901711474</c:v>
              </c:pt>
              <c:pt idx="1">
                <c:v>110.66902678626467</c:v>
              </c:pt>
              <c:pt idx="2">
                <c:v>104.4960634475066</c:v>
              </c:pt>
              <c:pt idx="3">
                <c:v>111.16290390318413</c:v>
              </c:pt>
              <c:pt idx="4">
                <c:v>111.94700345174142</c:v>
              </c:pt>
              <c:pt idx="5">
                <c:v>107.15173210070961</c:v>
              </c:pt>
              <c:pt idx="6">
                <c:v>112.14212314787709</c:v>
              </c:pt>
              <c:pt idx="7">
                <c:v>106.98125792891513</c:v>
              </c:pt>
              <c:pt idx="8">
                <c:v>112.74939969769038</c:v>
              </c:pt>
              <c:pt idx="9">
                <c:v>112.4993389215079</c:v>
              </c:pt>
              <c:pt idx="10">
                <c:v>109.27890220610385</c:v>
              </c:pt>
              <c:pt idx="11">
                <c:v>109.3807758741405</c:v>
              </c:pt>
              <c:pt idx="12">
                <c:v>110.46247120471664</c:v>
              </c:pt>
              <c:pt idx="13">
                <c:v>106.28888309862054</c:v>
              </c:pt>
              <c:pt idx="14">
                <c:v>102.24931071946584</c:v>
              </c:pt>
              <c:pt idx="15">
                <c:v>119.82315803078399</c:v>
              </c:pt>
              <c:pt idx="16">
                <c:v>117.0586673941814</c:v>
              </c:pt>
              <c:pt idx="17">
                <c:v>113.26076655371899</c:v>
              </c:pt>
              <c:pt idx="18">
                <c:v>117.35862203099001</c:v>
              </c:pt>
              <c:pt idx="19">
                <c:v>120.27802123971452</c:v>
              </c:pt>
              <c:pt idx="20">
                <c:v>128.35168348774943</c:v>
              </c:pt>
              <c:pt idx="21">
                <c:v>118.88765013343942</c:v>
              </c:pt>
              <c:pt idx="22">
                <c:v>115.75541761682162</c:v>
              </c:pt>
              <c:pt idx="23">
                <c:v>121.77361246259863</c:v>
              </c:pt>
              <c:pt idx="24">
                <c:v>123.55835200150776</c:v>
              </c:pt>
              <c:pt idx="25">
                <c:v>127.62969896894569</c:v>
              </c:pt>
              <c:pt idx="26">
                <c:v>116.42321025523815</c:v>
              </c:pt>
              <c:pt idx="27">
                <c:v>117.38835568186272</c:v>
              </c:pt>
              <c:pt idx="28">
                <c:v>123.41805620260027</c:v>
              </c:pt>
              <c:pt idx="29">
                <c:v>123.63546589663883</c:v>
              </c:pt>
              <c:pt idx="30">
                <c:v>122.71662698546572</c:v>
              </c:pt>
              <c:pt idx="31">
                <c:v>122.1917966511799</c:v>
              </c:pt>
              <c:pt idx="32">
                <c:v>125.92649696696346</c:v>
              </c:pt>
              <c:pt idx="33">
                <c:v>120.64895519248195</c:v>
              </c:pt>
              <c:pt idx="34">
                <c:v>134.14399483153878</c:v>
              </c:pt>
              <c:pt idx="35">
                <c:v>131.21436837262223</c:v>
              </c:pt>
              <c:pt idx="36">
                <c:v>125.26039889925231</c:v>
              </c:pt>
              <c:pt idx="37">
                <c:v>123.58434995192323</c:v>
              </c:pt>
              <c:pt idx="38">
                <c:v>120.21020284815818</c:v>
              </c:pt>
              <c:pt idx="39">
                <c:v>126.42844624800442</c:v>
              </c:pt>
              <c:pt idx="40">
                <c:v>122.35117204350247</c:v>
              </c:pt>
              <c:pt idx="41">
                <c:v>130.26529140434639</c:v>
              </c:pt>
              <c:pt idx="42">
                <c:v>124.82012014403831</c:v>
              </c:pt>
              <c:pt idx="43">
                <c:v>125.89125464399955</c:v>
              </c:pt>
              <c:pt idx="44">
                <c:v>120.75635939445732</c:v>
              </c:pt>
              <c:pt idx="45">
                <c:v>125.44426063024648</c:v>
              </c:pt>
              <c:pt idx="46">
                <c:v>122.26135817219917</c:v>
              </c:pt>
              <c:pt idx="47">
                <c:v>122.00429137437266</c:v>
              </c:pt>
              <c:pt idx="48">
                <c:v>122.84256994656693</c:v>
              </c:pt>
            </c:numLit>
          </c:val>
          <c:smooth val="0"/>
          <c:extLst>
            <c:ext xmlns:c16="http://schemas.microsoft.com/office/drawing/2014/chart" uri="{C3380CC4-5D6E-409C-BE32-E72D297353CC}">
              <c16:uniqueId val="{00000001-4937-476A-8906-70EC69401CE0}"/>
            </c:ext>
          </c:extLst>
        </c:ser>
        <c:ser>
          <c:idx val="0"/>
          <c:order val="1"/>
          <c:tx>
            <c:v>"HORS COVID"</c:v>
          </c:tx>
          <c:spPr>
            <a:ln w="12700">
              <a:solidFill>
                <a:srgbClr val="FF00FF"/>
              </a:solidFill>
              <a:prstDash val="solid"/>
            </a:ln>
          </c:spPr>
          <c:cat>
            <c:numLit>
              <c:formatCode>General</c:formatCode>
              <c:ptCount val="49"/>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pt idx="36">
                <c:v>44621</c:v>
              </c:pt>
              <c:pt idx="37">
                <c:v>44652</c:v>
              </c:pt>
              <c:pt idx="38">
                <c:v>44682</c:v>
              </c:pt>
              <c:pt idx="39">
                <c:v>44713</c:v>
              </c:pt>
              <c:pt idx="40">
                <c:v>44743</c:v>
              </c:pt>
              <c:pt idx="41">
                <c:v>44774</c:v>
              </c:pt>
              <c:pt idx="42">
                <c:v>44805</c:v>
              </c:pt>
              <c:pt idx="43">
                <c:v>44835</c:v>
              </c:pt>
              <c:pt idx="44">
                <c:v>44866</c:v>
              </c:pt>
              <c:pt idx="45">
                <c:v>44896</c:v>
              </c:pt>
              <c:pt idx="46">
                <c:v>44927</c:v>
              </c:pt>
              <c:pt idx="47">
                <c:v>44958</c:v>
              </c:pt>
              <c:pt idx="48">
                <c:v>44986</c:v>
              </c:pt>
            </c:numLit>
          </c:cat>
          <c:val>
            <c:numLit>
              <c:formatCode>General</c:formatCode>
              <c:ptCount val="49"/>
              <c:pt idx="0">
                <c:v>107.56330914271179</c:v>
              </c:pt>
              <c:pt idx="1">
                <c:v>109.05041095079891</c:v>
              </c:pt>
              <c:pt idx="2">
                <c:v>106.10556035663269</c:v>
              </c:pt>
              <c:pt idx="3">
                <c:v>111.35069512648074</c:v>
              </c:pt>
              <c:pt idx="4">
                <c:v>110.10818939590278</c:v>
              </c:pt>
              <c:pt idx="5">
                <c:v>107.37991955033459</c:v>
              </c:pt>
              <c:pt idx="6">
                <c:v>110.60876044042193</c:v>
              </c:pt>
              <c:pt idx="7">
                <c:v>109.8218793808748</c:v>
              </c:pt>
              <c:pt idx="8">
                <c:v>107.90664327595918</c:v>
              </c:pt>
              <c:pt idx="9">
                <c:v>111.92665659614877</c:v>
              </c:pt>
              <c:pt idx="10">
                <c:v>109.78039852461229</c:v>
              </c:pt>
              <c:pt idx="11">
                <c:v>110.52486917192581</c:v>
              </c:pt>
              <c:pt idx="12">
                <c:v>110.56698648998797</c:v>
              </c:pt>
              <c:pt idx="13">
                <c:v>109.07069116634096</c:v>
              </c:pt>
              <c:pt idx="14">
                <c:v>109.25778897923676</c:v>
              </c:pt>
              <c:pt idx="15">
                <c:v>113.8071552716028</c:v>
              </c:pt>
              <c:pt idx="16">
                <c:v>113.62395012082783</c:v>
              </c:pt>
              <c:pt idx="17">
                <c:v>116.03241302240986</c:v>
              </c:pt>
              <c:pt idx="18">
                <c:v>118.13077673760762</c:v>
              </c:pt>
              <c:pt idx="19">
                <c:v>115.89989974172565</c:v>
              </c:pt>
              <c:pt idx="20">
                <c:v>121.77413569526294</c:v>
              </c:pt>
              <c:pt idx="21">
                <c:v>118.97980338939588</c:v>
              </c:pt>
              <c:pt idx="22">
                <c:v>115.19444457481256</c:v>
              </c:pt>
              <c:pt idx="23">
                <c:v>117.97913992658951</c:v>
              </c:pt>
              <c:pt idx="24">
                <c:v>116.93776944802646</c:v>
              </c:pt>
              <c:pt idx="25">
                <c:v>120.62898396678014</c:v>
              </c:pt>
              <c:pt idx="26">
                <c:v>118.28108510817923</c:v>
              </c:pt>
              <c:pt idx="27">
                <c:v>118.98990497285746</c:v>
              </c:pt>
              <c:pt idx="28">
                <c:v>115.97731344357986</c:v>
              </c:pt>
              <c:pt idx="29">
                <c:v>117.28123516576967</c:v>
              </c:pt>
              <c:pt idx="30">
                <c:v>117.2604000039225</c:v>
              </c:pt>
              <c:pt idx="31">
                <c:v>119.73557748176988</c:v>
              </c:pt>
              <c:pt idx="32">
                <c:v>115.48079919568065</c:v>
              </c:pt>
              <c:pt idx="33">
                <c:v>118.07948029734597</c:v>
              </c:pt>
              <c:pt idx="34">
                <c:v>120.28342346678018</c:v>
              </c:pt>
              <c:pt idx="35">
                <c:v>118.31680073205403</c:v>
              </c:pt>
              <c:pt idx="36">
                <c:v>120.35391331597167</c:v>
              </c:pt>
              <c:pt idx="37">
                <c:v>116.68501341978765</c:v>
              </c:pt>
              <c:pt idx="38">
                <c:v>120.37142774134384</c:v>
              </c:pt>
              <c:pt idx="39">
                <c:v>122.09899067211146</c:v>
              </c:pt>
              <c:pt idx="40">
                <c:v>121.56383663054469</c:v>
              </c:pt>
              <c:pt idx="41">
                <c:v>120.9876092906369</c:v>
              </c:pt>
              <c:pt idx="42">
                <c:v>121.57812002653816</c:v>
              </c:pt>
              <c:pt idx="43">
                <c:v>121.24906719276223</c:v>
              </c:pt>
              <c:pt idx="44">
                <c:v>119.66534894444752</c:v>
              </c:pt>
              <c:pt idx="45">
                <c:v>121.25742718791783</c:v>
              </c:pt>
              <c:pt idx="46">
                <c:v>122.05749494981166</c:v>
              </c:pt>
              <c:pt idx="47">
                <c:v>122.01140659898535</c:v>
              </c:pt>
              <c:pt idx="48">
                <c:v>122.68664114275749</c:v>
              </c:pt>
            </c:numLit>
          </c:val>
          <c:smooth val="0"/>
          <c:extLst>
            <c:ext xmlns:c16="http://schemas.microsoft.com/office/drawing/2014/chart" uri="{C3380CC4-5D6E-409C-BE32-E72D297353CC}">
              <c16:uniqueId val="{00000002-4937-476A-8906-70EC69401CE0}"/>
            </c:ext>
          </c:extLst>
        </c:ser>
        <c:dLbls>
          <c:showLegendKey val="0"/>
          <c:showVal val="0"/>
          <c:showCatName val="0"/>
          <c:showSerName val="0"/>
          <c:showPercent val="0"/>
          <c:showBubbleSize val="0"/>
        </c:dLbls>
        <c:marker val="1"/>
        <c:smooth val="0"/>
        <c:axId val="479870192"/>
        <c:axId val="479867056"/>
      </c:lineChart>
      <c:dateAx>
        <c:axId val="47987019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7056"/>
        <c:crosses val="autoZero"/>
        <c:auto val="0"/>
        <c:lblOffset val="100"/>
        <c:baseTimeUnit val="months"/>
        <c:majorUnit val="6"/>
        <c:majorTimeUnit val="months"/>
        <c:minorUnit val="1"/>
        <c:minorTimeUnit val="months"/>
      </c:dateAx>
      <c:valAx>
        <c:axId val="479867056"/>
        <c:scaling>
          <c:orientation val="minMax"/>
          <c:min val="10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70192"/>
        <c:crosses val="autoZero"/>
        <c:crossBetween val="midCat"/>
        <c:majorUnit val="8"/>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chart" Target="../charts/chart41.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s>
</file>

<file path=xl/drawings/drawing1.xml><?xml version="1.0" encoding="utf-8"?>
<xdr:wsDr xmlns:xdr="http://schemas.openxmlformats.org/drawingml/2006/spreadsheetDrawing" xmlns:a="http://schemas.openxmlformats.org/drawingml/2006/main">
  <xdr:twoCellAnchor>
    <xdr:from>
      <xdr:col>4</xdr:col>
      <xdr:colOff>0</xdr:colOff>
      <xdr:row>4</xdr:row>
      <xdr:rowOff>9525</xdr:rowOff>
    </xdr:from>
    <xdr:to>
      <xdr:col>8</xdr:col>
      <xdr:colOff>0</xdr:colOff>
      <xdr:row>17</xdr:row>
      <xdr:rowOff>128025</xdr:rowOff>
    </xdr:to>
    <xdr:graphicFrame macro="">
      <xdr:nvGraphicFramePr>
        <xdr:cNvPr id="2" name="Graphique 26">
          <a:extLst>
            <a:ext uri="{FF2B5EF4-FFF2-40B4-BE49-F238E27FC236}">
              <a16:creationId xmlns:a16="http://schemas.microsoft.com/office/drawing/2014/main" id="{A4F71C9D-1754-4197-B066-6057050A19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4</xdr:row>
      <xdr:rowOff>9525</xdr:rowOff>
    </xdr:from>
    <xdr:to>
      <xdr:col>11</xdr:col>
      <xdr:colOff>898125</xdr:colOff>
      <xdr:row>17</xdr:row>
      <xdr:rowOff>141775</xdr:rowOff>
    </xdr:to>
    <xdr:graphicFrame macro="">
      <xdr:nvGraphicFramePr>
        <xdr:cNvPr id="3" name="Graphique 42">
          <a:extLst>
            <a:ext uri="{FF2B5EF4-FFF2-40B4-BE49-F238E27FC236}">
              <a16:creationId xmlns:a16="http://schemas.microsoft.com/office/drawing/2014/main" id="{E462AE4B-1F5D-44CE-AE4A-3502E679D3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xdr:row>
      <xdr:rowOff>9525</xdr:rowOff>
    </xdr:from>
    <xdr:to>
      <xdr:col>3</xdr:col>
      <xdr:colOff>885375</xdr:colOff>
      <xdr:row>17</xdr:row>
      <xdr:rowOff>128025</xdr:rowOff>
    </xdr:to>
    <xdr:graphicFrame macro="">
      <xdr:nvGraphicFramePr>
        <xdr:cNvPr id="4" name="Graphique 3">
          <a:extLst>
            <a:ext uri="{FF2B5EF4-FFF2-40B4-BE49-F238E27FC236}">
              <a16:creationId xmlns:a16="http://schemas.microsoft.com/office/drawing/2014/main" id="{BFFD4059-B3A8-4E02-B008-F135FEE05E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19</xdr:row>
      <xdr:rowOff>9525</xdr:rowOff>
    </xdr:from>
    <xdr:to>
      <xdr:col>3</xdr:col>
      <xdr:colOff>885375</xdr:colOff>
      <xdr:row>32</xdr:row>
      <xdr:rowOff>128025</xdr:rowOff>
    </xdr:to>
    <xdr:graphicFrame macro="">
      <xdr:nvGraphicFramePr>
        <xdr:cNvPr id="5" name="Graphique 3">
          <a:extLst>
            <a:ext uri="{FF2B5EF4-FFF2-40B4-BE49-F238E27FC236}">
              <a16:creationId xmlns:a16="http://schemas.microsoft.com/office/drawing/2014/main" id="{3A046D46-CFEA-4794-8589-0C2A75E130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19</xdr:row>
      <xdr:rowOff>9525</xdr:rowOff>
    </xdr:from>
    <xdr:to>
      <xdr:col>8</xdr:col>
      <xdr:colOff>0</xdr:colOff>
      <xdr:row>32</xdr:row>
      <xdr:rowOff>128025</xdr:rowOff>
    </xdr:to>
    <xdr:graphicFrame macro="">
      <xdr:nvGraphicFramePr>
        <xdr:cNvPr id="6" name="Graphique 26">
          <a:extLst>
            <a:ext uri="{FF2B5EF4-FFF2-40B4-BE49-F238E27FC236}">
              <a16:creationId xmlns:a16="http://schemas.microsoft.com/office/drawing/2014/main" id="{290B61F0-AC90-4675-BA52-1C2AFCC977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19</xdr:row>
      <xdr:rowOff>9525</xdr:rowOff>
    </xdr:from>
    <xdr:to>
      <xdr:col>11</xdr:col>
      <xdr:colOff>885375</xdr:colOff>
      <xdr:row>32</xdr:row>
      <xdr:rowOff>128025</xdr:rowOff>
    </xdr:to>
    <xdr:graphicFrame macro="">
      <xdr:nvGraphicFramePr>
        <xdr:cNvPr id="7" name="Graphique 42">
          <a:extLst>
            <a:ext uri="{FF2B5EF4-FFF2-40B4-BE49-F238E27FC236}">
              <a16:creationId xmlns:a16="http://schemas.microsoft.com/office/drawing/2014/main" id="{C850BAAD-3BF4-4D80-98A0-7A2057E13F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79</xdr:row>
      <xdr:rowOff>9525</xdr:rowOff>
    </xdr:from>
    <xdr:to>
      <xdr:col>3</xdr:col>
      <xdr:colOff>885375</xdr:colOff>
      <xdr:row>92</xdr:row>
      <xdr:rowOff>128025</xdr:rowOff>
    </xdr:to>
    <xdr:graphicFrame macro="">
      <xdr:nvGraphicFramePr>
        <xdr:cNvPr id="8" name="Graphique 3">
          <a:extLst>
            <a:ext uri="{FF2B5EF4-FFF2-40B4-BE49-F238E27FC236}">
              <a16:creationId xmlns:a16="http://schemas.microsoft.com/office/drawing/2014/main" id="{072A8F02-183D-4991-A364-0976E0DF5D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79</xdr:row>
      <xdr:rowOff>9525</xdr:rowOff>
    </xdr:from>
    <xdr:to>
      <xdr:col>8</xdr:col>
      <xdr:colOff>0</xdr:colOff>
      <xdr:row>92</xdr:row>
      <xdr:rowOff>128025</xdr:rowOff>
    </xdr:to>
    <xdr:graphicFrame macro="">
      <xdr:nvGraphicFramePr>
        <xdr:cNvPr id="9" name="Graphique 26">
          <a:extLst>
            <a:ext uri="{FF2B5EF4-FFF2-40B4-BE49-F238E27FC236}">
              <a16:creationId xmlns:a16="http://schemas.microsoft.com/office/drawing/2014/main" id="{5DFE12A1-3FD7-48AE-A79B-94B23557B0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0</xdr:colOff>
      <xdr:row>79</xdr:row>
      <xdr:rowOff>9525</xdr:rowOff>
    </xdr:from>
    <xdr:to>
      <xdr:col>11</xdr:col>
      <xdr:colOff>885375</xdr:colOff>
      <xdr:row>92</xdr:row>
      <xdr:rowOff>128025</xdr:rowOff>
    </xdr:to>
    <xdr:graphicFrame macro="">
      <xdr:nvGraphicFramePr>
        <xdr:cNvPr id="10" name="Graphique 42">
          <a:extLst>
            <a:ext uri="{FF2B5EF4-FFF2-40B4-BE49-F238E27FC236}">
              <a16:creationId xmlns:a16="http://schemas.microsoft.com/office/drawing/2014/main" id="{70608CA4-3CC8-49DA-B10B-239F63E24E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94</xdr:row>
      <xdr:rowOff>9525</xdr:rowOff>
    </xdr:from>
    <xdr:to>
      <xdr:col>3</xdr:col>
      <xdr:colOff>885375</xdr:colOff>
      <xdr:row>107</xdr:row>
      <xdr:rowOff>128025</xdr:rowOff>
    </xdr:to>
    <xdr:graphicFrame macro="">
      <xdr:nvGraphicFramePr>
        <xdr:cNvPr id="11" name="Graphique 3">
          <a:extLst>
            <a:ext uri="{FF2B5EF4-FFF2-40B4-BE49-F238E27FC236}">
              <a16:creationId xmlns:a16="http://schemas.microsoft.com/office/drawing/2014/main" id="{D7035354-D85A-4D48-A07E-D09C29C137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94</xdr:row>
      <xdr:rowOff>9525</xdr:rowOff>
    </xdr:from>
    <xdr:to>
      <xdr:col>8</xdr:col>
      <xdr:colOff>0</xdr:colOff>
      <xdr:row>107</xdr:row>
      <xdr:rowOff>128025</xdr:rowOff>
    </xdr:to>
    <xdr:graphicFrame macro="">
      <xdr:nvGraphicFramePr>
        <xdr:cNvPr id="12" name="Graphique 26">
          <a:extLst>
            <a:ext uri="{FF2B5EF4-FFF2-40B4-BE49-F238E27FC236}">
              <a16:creationId xmlns:a16="http://schemas.microsoft.com/office/drawing/2014/main" id="{7C76707C-06E7-439F-9031-BB2035796E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0</xdr:colOff>
      <xdr:row>94</xdr:row>
      <xdr:rowOff>9525</xdr:rowOff>
    </xdr:from>
    <xdr:to>
      <xdr:col>11</xdr:col>
      <xdr:colOff>885375</xdr:colOff>
      <xdr:row>107</xdr:row>
      <xdr:rowOff>128025</xdr:rowOff>
    </xdr:to>
    <xdr:graphicFrame macro="">
      <xdr:nvGraphicFramePr>
        <xdr:cNvPr id="13" name="Graphique 42">
          <a:extLst>
            <a:ext uri="{FF2B5EF4-FFF2-40B4-BE49-F238E27FC236}">
              <a16:creationId xmlns:a16="http://schemas.microsoft.com/office/drawing/2014/main" id="{4A6C2B21-EDE2-406D-B2FA-1649A53CD6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124</xdr:row>
      <xdr:rowOff>9525</xdr:rowOff>
    </xdr:from>
    <xdr:to>
      <xdr:col>3</xdr:col>
      <xdr:colOff>885375</xdr:colOff>
      <xdr:row>137</xdr:row>
      <xdr:rowOff>128025</xdr:rowOff>
    </xdr:to>
    <xdr:graphicFrame macro="">
      <xdr:nvGraphicFramePr>
        <xdr:cNvPr id="14" name="Graphique 3">
          <a:extLst>
            <a:ext uri="{FF2B5EF4-FFF2-40B4-BE49-F238E27FC236}">
              <a16:creationId xmlns:a16="http://schemas.microsoft.com/office/drawing/2014/main" id="{FAAE9E60-F500-40FA-88BE-167DD22C86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124</xdr:row>
      <xdr:rowOff>9525</xdr:rowOff>
    </xdr:from>
    <xdr:to>
      <xdr:col>8</xdr:col>
      <xdr:colOff>0</xdr:colOff>
      <xdr:row>137</xdr:row>
      <xdr:rowOff>128025</xdr:rowOff>
    </xdr:to>
    <xdr:graphicFrame macro="">
      <xdr:nvGraphicFramePr>
        <xdr:cNvPr id="15" name="Graphique 26">
          <a:extLst>
            <a:ext uri="{FF2B5EF4-FFF2-40B4-BE49-F238E27FC236}">
              <a16:creationId xmlns:a16="http://schemas.microsoft.com/office/drawing/2014/main" id="{57FF7548-0010-45C8-9DBA-195C6DE242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0</xdr:colOff>
      <xdr:row>124</xdr:row>
      <xdr:rowOff>9525</xdr:rowOff>
    </xdr:from>
    <xdr:to>
      <xdr:col>11</xdr:col>
      <xdr:colOff>885375</xdr:colOff>
      <xdr:row>137</xdr:row>
      <xdr:rowOff>128025</xdr:rowOff>
    </xdr:to>
    <xdr:graphicFrame macro="">
      <xdr:nvGraphicFramePr>
        <xdr:cNvPr id="16" name="Graphique 42">
          <a:extLst>
            <a:ext uri="{FF2B5EF4-FFF2-40B4-BE49-F238E27FC236}">
              <a16:creationId xmlns:a16="http://schemas.microsoft.com/office/drawing/2014/main" id="{58BE2BDE-E828-4F82-96EC-1D43549126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154</xdr:row>
      <xdr:rowOff>9525</xdr:rowOff>
    </xdr:from>
    <xdr:to>
      <xdr:col>3</xdr:col>
      <xdr:colOff>885375</xdr:colOff>
      <xdr:row>167</xdr:row>
      <xdr:rowOff>128025</xdr:rowOff>
    </xdr:to>
    <xdr:graphicFrame macro="">
      <xdr:nvGraphicFramePr>
        <xdr:cNvPr id="17" name="Graphique 3">
          <a:extLst>
            <a:ext uri="{FF2B5EF4-FFF2-40B4-BE49-F238E27FC236}">
              <a16:creationId xmlns:a16="http://schemas.microsoft.com/office/drawing/2014/main" id="{38538246-7FAA-40A3-B6E0-DDAC6D1643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0</xdr:colOff>
      <xdr:row>154</xdr:row>
      <xdr:rowOff>9525</xdr:rowOff>
    </xdr:from>
    <xdr:to>
      <xdr:col>8</xdr:col>
      <xdr:colOff>0</xdr:colOff>
      <xdr:row>167</xdr:row>
      <xdr:rowOff>128025</xdr:rowOff>
    </xdr:to>
    <xdr:graphicFrame macro="">
      <xdr:nvGraphicFramePr>
        <xdr:cNvPr id="18" name="Graphique 17">
          <a:extLst>
            <a:ext uri="{FF2B5EF4-FFF2-40B4-BE49-F238E27FC236}">
              <a16:creationId xmlns:a16="http://schemas.microsoft.com/office/drawing/2014/main" id="{A2E938C3-3E89-412C-A6FA-3D54C67AF9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0</xdr:colOff>
      <xdr:row>154</xdr:row>
      <xdr:rowOff>9525</xdr:rowOff>
    </xdr:from>
    <xdr:to>
      <xdr:col>11</xdr:col>
      <xdr:colOff>875850</xdr:colOff>
      <xdr:row>167</xdr:row>
      <xdr:rowOff>128025</xdr:rowOff>
    </xdr:to>
    <xdr:graphicFrame macro="">
      <xdr:nvGraphicFramePr>
        <xdr:cNvPr id="19" name="Graphique 42">
          <a:extLst>
            <a:ext uri="{FF2B5EF4-FFF2-40B4-BE49-F238E27FC236}">
              <a16:creationId xmlns:a16="http://schemas.microsoft.com/office/drawing/2014/main" id="{81A86A34-F129-4E18-9F42-93C5791127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183</xdr:row>
      <xdr:rowOff>9525</xdr:rowOff>
    </xdr:from>
    <xdr:to>
      <xdr:col>3</xdr:col>
      <xdr:colOff>885375</xdr:colOff>
      <xdr:row>196</xdr:row>
      <xdr:rowOff>128025</xdr:rowOff>
    </xdr:to>
    <xdr:graphicFrame macro="">
      <xdr:nvGraphicFramePr>
        <xdr:cNvPr id="20" name="Graphique 3">
          <a:extLst>
            <a:ext uri="{FF2B5EF4-FFF2-40B4-BE49-F238E27FC236}">
              <a16:creationId xmlns:a16="http://schemas.microsoft.com/office/drawing/2014/main" id="{A9841B13-C978-4260-95E0-F8A425A716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0</xdr:colOff>
      <xdr:row>183</xdr:row>
      <xdr:rowOff>9525</xdr:rowOff>
    </xdr:from>
    <xdr:to>
      <xdr:col>8</xdr:col>
      <xdr:colOff>0</xdr:colOff>
      <xdr:row>196</xdr:row>
      <xdr:rowOff>128025</xdr:rowOff>
    </xdr:to>
    <xdr:graphicFrame macro="">
      <xdr:nvGraphicFramePr>
        <xdr:cNvPr id="21" name="Graphique 26">
          <a:extLst>
            <a:ext uri="{FF2B5EF4-FFF2-40B4-BE49-F238E27FC236}">
              <a16:creationId xmlns:a16="http://schemas.microsoft.com/office/drawing/2014/main" id="{23422322-7A14-4B39-AC2B-2986D66EC0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8</xdr:col>
      <xdr:colOff>0</xdr:colOff>
      <xdr:row>183</xdr:row>
      <xdr:rowOff>9525</xdr:rowOff>
    </xdr:from>
    <xdr:to>
      <xdr:col>11</xdr:col>
      <xdr:colOff>885375</xdr:colOff>
      <xdr:row>196</xdr:row>
      <xdr:rowOff>128025</xdr:rowOff>
    </xdr:to>
    <xdr:graphicFrame macro="">
      <xdr:nvGraphicFramePr>
        <xdr:cNvPr id="22" name="Graphique 42">
          <a:extLst>
            <a:ext uri="{FF2B5EF4-FFF2-40B4-BE49-F238E27FC236}">
              <a16:creationId xmlns:a16="http://schemas.microsoft.com/office/drawing/2014/main" id="{E6BF54DA-3951-4F5F-B659-93E67DCB59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xdr:col>
      <xdr:colOff>895350</xdr:colOff>
      <xdr:row>34</xdr:row>
      <xdr:rowOff>19050</xdr:rowOff>
    </xdr:from>
    <xdr:to>
      <xdr:col>8</xdr:col>
      <xdr:colOff>0</xdr:colOff>
      <xdr:row>48</xdr:row>
      <xdr:rowOff>0</xdr:rowOff>
    </xdr:to>
    <xdr:graphicFrame macro="">
      <xdr:nvGraphicFramePr>
        <xdr:cNvPr id="23" name="Graphique 26">
          <a:extLst>
            <a:ext uri="{FF2B5EF4-FFF2-40B4-BE49-F238E27FC236}">
              <a16:creationId xmlns:a16="http://schemas.microsoft.com/office/drawing/2014/main" id="{633C4CF8-681C-49FE-960D-87F4D14EB0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0</xdr:colOff>
      <xdr:row>34</xdr:row>
      <xdr:rowOff>19050</xdr:rowOff>
    </xdr:from>
    <xdr:to>
      <xdr:col>11</xdr:col>
      <xdr:colOff>895350</xdr:colOff>
      <xdr:row>47</xdr:row>
      <xdr:rowOff>149225</xdr:rowOff>
    </xdr:to>
    <xdr:graphicFrame macro="">
      <xdr:nvGraphicFramePr>
        <xdr:cNvPr id="24" name="Graphique 42">
          <a:extLst>
            <a:ext uri="{FF2B5EF4-FFF2-40B4-BE49-F238E27FC236}">
              <a16:creationId xmlns:a16="http://schemas.microsoft.com/office/drawing/2014/main" id="{4DCE2F42-9976-4AF6-A9D1-C5F5D980A1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47626</xdr:colOff>
      <xdr:row>34</xdr:row>
      <xdr:rowOff>19050</xdr:rowOff>
    </xdr:from>
    <xdr:to>
      <xdr:col>3</xdr:col>
      <xdr:colOff>876301</xdr:colOff>
      <xdr:row>48</xdr:row>
      <xdr:rowOff>0</xdr:rowOff>
    </xdr:to>
    <xdr:graphicFrame macro="">
      <xdr:nvGraphicFramePr>
        <xdr:cNvPr id="25" name="Graphique 3">
          <a:extLst>
            <a:ext uri="{FF2B5EF4-FFF2-40B4-BE49-F238E27FC236}">
              <a16:creationId xmlns:a16="http://schemas.microsoft.com/office/drawing/2014/main" id="{CCFB8C13-EB26-44EF-81F4-632367AAC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866776</xdr:colOff>
      <xdr:row>49</xdr:row>
      <xdr:rowOff>0</xdr:rowOff>
    </xdr:from>
    <xdr:to>
      <xdr:col>8</xdr:col>
      <xdr:colOff>0</xdr:colOff>
      <xdr:row>62</xdr:row>
      <xdr:rowOff>118500</xdr:rowOff>
    </xdr:to>
    <xdr:graphicFrame macro="">
      <xdr:nvGraphicFramePr>
        <xdr:cNvPr id="26" name="Graphique 26">
          <a:extLst>
            <a:ext uri="{FF2B5EF4-FFF2-40B4-BE49-F238E27FC236}">
              <a16:creationId xmlns:a16="http://schemas.microsoft.com/office/drawing/2014/main" id="{6D189C24-532D-479B-989C-A92BF303B62F}"/>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8</xdr:col>
      <xdr:colOff>0</xdr:colOff>
      <xdr:row>49</xdr:row>
      <xdr:rowOff>0</xdr:rowOff>
    </xdr:from>
    <xdr:to>
      <xdr:col>11</xdr:col>
      <xdr:colOff>877187</xdr:colOff>
      <xdr:row>62</xdr:row>
      <xdr:rowOff>118500</xdr:rowOff>
    </xdr:to>
    <xdr:graphicFrame macro="">
      <xdr:nvGraphicFramePr>
        <xdr:cNvPr id="27" name="Graphique 26">
          <a:extLst>
            <a:ext uri="{FF2B5EF4-FFF2-40B4-BE49-F238E27FC236}">
              <a16:creationId xmlns:a16="http://schemas.microsoft.com/office/drawing/2014/main" id="{336A4C96-8BC9-41CB-804F-29992461EBF2}"/>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1</xdr:colOff>
      <xdr:row>49</xdr:row>
      <xdr:rowOff>0</xdr:rowOff>
    </xdr:from>
    <xdr:to>
      <xdr:col>3</xdr:col>
      <xdr:colOff>866775</xdr:colOff>
      <xdr:row>62</xdr:row>
      <xdr:rowOff>118500</xdr:rowOff>
    </xdr:to>
    <xdr:graphicFrame macro="">
      <xdr:nvGraphicFramePr>
        <xdr:cNvPr id="28" name="Graphique 27">
          <a:extLst>
            <a:ext uri="{FF2B5EF4-FFF2-40B4-BE49-F238E27FC236}">
              <a16:creationId xmlns:a16="http://schemas.microsoft.com/office/drawing/2014/main" id="{C0E67340-EBD8-4745-AD2B-62BAC424A03F}"/>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4</xdr:col>
      <xdr:colOff>47625</xdr:colOff>
      <xdr:row>64</xdr:row>
      <xdr:rowOff>9525</xdr:rowOff>
    </xdr:from>
    <xdr:to>
      <xdr:col>8</xdr:col>
      <xdr:colOff>0</xdr:colOff>
      <xdr:row>78</xdr:row>
      <xdr:rowOff>0</xdr:rowOff>
    </xdr:to>
    <xdr:graphicFrame macro="">
      <xdr:nvGraphicFramePr>
        <xdr:cNvPr id="29" name="Graphique 26">
          <a:extLst>
            <a:ext uri="{FF2B5EF4-FFF2-40B4-BE49-F238E27FC236}">
              <a16:creationId xmlns:a16="http://schemas.microsoft.com/office/drawing/2014/main" id="{5BEB7D49-B73F-40F4-B61B-8C8D4B45D5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8</xdr:col>
      <xdr:colOff>0</xdr:colOff>
      <xdr:row>64</xdr:row>
      <xdr:rowOff>9525</xdr:rowOff>
    </xdr:from>
    <xdr:to>
      <xdr:col>11</xdr:col>
      <xdr:colOff>901212</xdr:colOff>
      <xdr:row>78</xdr:row>
      <xdr:rowOff>0</xdr:rowOff>
    </xdr:to>
    <xdr:graphicFrame macro="">
      <xdr:nvGraphicFramePr>
        <xdr:cNvPr id="30" name="Graphique 42">
          <a:extLst>
            <a:ext uri="{FF2B5EF4-FFF2-40B4-BE49-F238E27FC236}">
              <a16:creationId xmlns:a16="http://schemas.microsoft.com/office/drawing/2014/main" id="{14F700E1-614E-4222-80EB-DA8527F47D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0</xdr:col>
      <xdr:colOff>14287</xdr:colOff>
      <xdr:row>64</xdr:row>
      <xdr:rowOff>9525</xdr:rowOff>
    </xdr:from>
    <xdr:to>
      <xdr:col>3</xdr:col>
      <xdr:colOff>857250</xdr:colOff>
      <xdr:row>78</xdr:row>
      <xdr:rowOff>0</xdr:rowOff>
    </xdr:to>
    <xdr:graphicFrame macro="">
      <xdr:nvGraphicFramePr>
        <xdr:cNvPr id="31" name="Graphique 3">
          <a:extLst>
            <a:ext uri="{FF2B5EF4-FFF2-40B4-BE49-F238E27FC236}">
              <a16:creationId xmlns:a16="http://schemas.microsoft.com/office/drawing/2014/main" id="{1E889DAF-B3DF-4A60-92CF-4B0C1D1272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4</xdr:col>
      <xdr:colOff>1</xdr:colOff>
      <xdr:row>109</xdr:row>
      <xdr:rowOff>0</xdr:rowOff>
    </xdr:from>
    <xdr:to>
      <xdr:col>8</xdr:col>
      <xdr:colOff>0</xdr:colOff>
      <xdr:row>122</xdr:row>
      <xdr:rowOff>118500</xdr:rowOff>
    </xdr:to>
    <xdr:graphicFrame macro="">
      <xdr:nvGraphicFramePr>
        <xdr:cNvPr id="32" name="Graphique 26">
          <a:extLst>
            <a:ext uri="{FF2B5EF4-FFF2-40B4-BE49-F238E27FC236}">
              <a16:creationId xmlns:a16="http://schemas.microsoft.com/office/drawing/2014/main" id="{66B2A6F8-4974-49B7-BA0C-A99C1F6D488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7</xdr:col>
      <xdr:colOff>904874</xdr:colOff>
      <xdr:row>109</xdr:row>
      <xdr:rowOff>0</xdr:rowOff>
    </xdr:from>
    <xdr:to>
      <xdr:col>11</xdr:col>
      <xdr:colOff>886558</xdr:colOff>
      <xdr:row>122</xdr:row>
      <xdr:rowOff>118500</xdr:rowOff>
    </xdr:to>
    <xdr:graphicFrame macro="">
      <xdr:nvGraphicFramePr>
        <xdr:cNvPr id="33" name="Graphique 42">
          <a:extLst>
            <a:ext uri="{FF2B5EF4-FFF2-40B4-BE49-F238E27FC236}">
              <a16:creationId xmlns:a16="http://schemas.microsoft.com/office/drawing/2014/main" id="{BD43024E-EE6F-4410-871D-C35F45442A69}"/>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0</xdr:col>
      <xdr:colOff>1</xdr:colOff>
      <xdr:row>109</xdr:row>
      <xdr:rowOff>0</xdr:rowOff>
    </xdr:from>
    <xdr:to>
      <xdr:col>4</xdr:col>
      <xdr:colOff>0</xdr:colOff>
      <xdr:row>122</xdr:row>
      <xdr:rowOff>118500</xdr:rowOff>
    </xdr:to>
    <xdr:graphicFrame macro="">
      <xdr:nvGraphicFramePr>
        <xdr:cNvPr id="34" name="Graphique 33">
          <a:extLst>
            <a:ext uri="{FF2B5EF4-FFF2-40B4-BE49-F238E27FC236}">
              <a16:creationId xmlns:a16="http://schemas.microsoft.com/office/drawing/2014/main" id="{B27B78E8-CAFB-40AA-B8F1-755E6CD75A1E}"/>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4</xdr:col>
      <xdr:colOff>1</xdr:colOff>
      <xdr:row>139</xdr:row>
      <xdr:rowOff>0</xdr:rowOff>
    </xdr:from>
    <xdr:to>
      <xdr:col>8</xdr:col>
      <xdr:colOff>0</xdr:colOff>
      <xdr:row>152</xdr:row>
      <xdr:rowOff>118500</xdr:rowOff>
    </xdr:to>
    <xdr:graphicFrame macro="">
      <xdr:nvGraphicFramePr>
        <xdr:cNvPr id="35" name="Graphique 26">
          <a:extLst>
            <a:ext uri="{FF2B5EF4-FFF2-40B4-BE49-F238E27FC236}">
              <a16:creationId xmlns:a16="http://schemas.microsoft.com/office/drawing/2014/main" id="{1CE061C2-9515-4DA6-A306-786323335EA3}"/>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8</xdr:col>
      <xdr:colOff>0</xdr:colOff>
      <xdr:row>139</xdr:row>
      <xdr:rowOff>0</xdr:rowOff>
    </xdr:from>
    <xdr:to>
      <xdr:col>11</xdr:col>
      <xdr:colOff>877187</xdr:colOff>
      <xdr:row>152</xdr:row>
      <xdr:rowOff>118500</xdr:rowOff>
    </xdr:to>
    <xdr:graphicFrame macro="">
      <xdr:nvGraphicFramePr>
        <xdr:cNvPr id="36" name="Graphique 42">
          <a:extLst>
            <a:ext uri="{FF2B5EF4-FFF2-40B4-BE49-F238E27FC236}">
              <a16:creationId xmlns:a16="http://schemas.microsoft.com/office/drawing/2014/main" id="{24B8E703-D71A-4188-A24F-E7D7E008D844}"/>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0</xdr:col>
      <xdr:colOff>1</xdr:colOff>
      <xdr:row>139</xdr:row>
      <xdr:rowOff>0</xdr:rowOff>
    </xdr:from>
    <xdr:to>
      <xdr:col>4</xdr:col>
      <xdr:colOff>0</xdr:colOff>
      <xdr:row>152</xdr:row>
      <xdr:rowOff>118500</xdr:rowOff>
    </xdr:to>
    <xdr:graphicFrame macro="">
      <xdr:nvGraphicFramePr>
        <xdr:cNvPr id="37" name="Graphique 3">
          <a:extLst>
            <a:ext uri="{FF2B5EF4-FFF2-40B4-BE49-F238E27FC236}">
              <a16:creationId xmlns:a16="http://schemas.microsoft.com/office/drawing/2014/main" id="{CCC3B015-2458-4CFA-9E86-5B830E9D27BF}"/>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4</xdr:col>
      <xdr:colOff>1</xdr:colOff>
      <xdr:row>169</xdr:row>
      <xdr:rowOff>0</xdr:rowOff>
    </xdr:from>
    <xdr:to>
      <xdr:col>8</xdr:col>
      <xdr:colOff>0</xdr:colOff>
      <xdr:row>181</xdr:row>
      <xdr:rowOff>118500</xdr:rowOff>
    </xdr:to>
    <xdr:graphicFrame macro="">
      <xdr:nvGraphicFramePr>
        <xdr:cNvPr id="38" name="Graphique 26">
          <a:extLst>
            <a:ext uri="{FF2B5EF4-FFF2-40B4-BE49-F238E27FC236}">
              <a16:creationId xmlns:a16="http://schemas.microsoft.com/office/drawing/2014/main" id="{486C39C0-44FA-4933-B014-AA741E5F4B7B}"/>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8</xdr:col>
      <xdr:colOff>0</xdr:colOff>
      <xdr:row>169</xdr:row>
      <xdr:rowOff>0</xdr:rowOff>
    </xdr:from>
    <xdr:to>
      <xdr:col>11</xdr:col>
      <xdr:colOff>908538</xdr:colOff>
      <xdr:row>181</xdr:row>
      <xdr:rowOff>118500</xdr:rowOff>
    </xdr:to>
    <xdr:graphicFrame macro="">
      <xdr:nvGraphicFramePr>
        <xdr:cNvPr id="39" name="Graphique 42">
          <a:extLst>
            <a:ext uri="{FF2B5EF4-FFF2-40B4-BE49-F238E27FC236}">
              <a16:creationId xmlns:a16="http://schemas.microsoft.com/office/drawing/2014/main" id="{1318CFB9-0695-435B-90CA-0183B25473A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0</xdr:col>
      <xdr:colOff>1</xdr:colOff>
      <xdr:row>169</xdr:row>
      <xdr:rowOff>0</xdr:rowOff>
    </xdr:from>
    <xdr:to>
      <xdr:col>4</xdr:col>
      <xdr:colOff>0</xdr:colOff>
      <xdr:row>181</xdr:row>
      <xdr:rowOff>118500</xdr:rowOff>
    </xdr:to>
    <xdr:graphicFrame macro="">
      <xdr:nvGraphicFramePr>
        <xdr:cNvPr id="40" name="Graphique 3">
          <a:extLst>
            <a:ext uri="{FF2B5EF4-FFF2-40B4-BE49-F238E27FC236}">
              <a16:creationId xmlns:a16="http://schemas.microsoft.com/office/drawing/2014/main" id="{9FAA1F05-08E5-49E9-90B6-51D776D54564}"/>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4</xdr:col>
      <xdr:colOff>1</xdr:colOff>
      <xdr:row>198</xdr:row>
      <xdr:rowOff>0</xdr:rowOff>
    </xdr:from>
    <xdr:to>
      <xdr:col>8</xdr:col>
      <xdr:colOff>0</xdr:colOff>
      <xdr:row>210</xdr:row>
      <xdr:rowOff>108974</xdr:rowOff>
    </xdr:to>
    <xdr:graphicFrame macro="">
      <xdr:nvGraphicFramePr>
        <xdr:cNvPr id="41" name="Graphique 26">
          <a:extLst>
            <a:ext uri="{FF2B5EF4-FFF2-40B4-BE49-F238E27FC236}">
              <a16:creationId xmlns:a16="http://schemas.microsoft.com/office/drawing/2014/main" id="{AA167DCA-7528-435A-B6D4-1613EE00FC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7</xdr:col>
      <xdr:colOff>904874</xdr:colOff>
      <xdr:row>197</xdr:row>
      <xdr:rowOff>152399</xdr:rowOff>
    </xdr:from>
    <xdr:to>
      <xdr:col>11</xdr:col>
      <xdr:colOff>886558</xdr:colOff>
      <xdr:row>210</xdr:row>
      <xdr:rowOff>108973</xdr:rowOff>
    </xdr:to>
    <xdr:graphicFrame macro="">
      <xdr:nvGraphicFramePr>
        <xdr:cNvPr id="42" name="Graphique 42">
          <a:extLst>
            <a:ext uri="{FF2B5EF4-FFF2-40B4-BE49-F238E27FC236}">
              <a16:creationId xmlns:a16="http://schemas.microsoft.com/office/drawing/2014/main" id="{370DDEA2-2FAE-43F1-A2FD-B72AF2820F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0</xdr:col>
      <xdr:colOff>23813</xdr:colOff>
      <xdr:row>198</xdr:row>
      <xdr:rowOff>3174</xdr:rowOff>
    </xdr:from>
    <xdr:to>
      <xdr:col>4</xdr:col>
      <xdr:colOff>0</xdr:colOff>
      <xdr:row>210</xdr:row>
      <xdr:rowOff>108974</xdr:rowOff>
    </xdr:to>
    <xdr:graphicFrame macro="">
      <xdr:nvGraphicFramePr>
        <xdr:cNvPr id="43" name="LPP RA">
          <a:extLst>
            <a:ext uri="{FF2B5EF4-FFF2-40B4-BE49-F238E27FC236}">
              <a16:creationId xmlns:a16="http://schemas.microsoft.com/office/drawing/2014/main" id="{B5D5AA78-05FB-4AEA-9125-7D98DDD38D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1.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2.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3.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4.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5.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2.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3.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4.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5.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6.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7.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8.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9.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FFF4D-7D12-4E87-8BFB-C8B29F6E1707}">
  <sheetPr>
    <tabColor rgb="FF0000FF"/>
  </sheetPr>
  <dimension ref="A1:GN105"/>
  <sheetViews>
    <sheetView tabSelected="1" zoomScaleNormal="100" workbookViewId="0"/>
  </sheetViews>
  <sheetFormatPr baseColWidth="10" defaultColWidth="11.42578125" defaultRowHeight="12" x14ac:dyDescent="0.2"/>
  <cols>
    <col min="1" max="1" width="4" style="2" customWidth="1"/>
    <col min="2" max="2" width="3.5703125" style="2" customWidth="1"/>
    <col min="3" max="3" width="44.5703125" style="2" bestFit="1" customWidth="1"/>
    <col min="4" max="4" width="10.42578125" style="2" customWidth="1"/>
    <col min="5" max="7" width="9.5703125" style="2" customWidth="1"/>
    <col min="8" max="8" width="10.5703125" style="2" customWidth="1"/>
    <col min="9" max="12" width="9.5703125" style="2" customWidth="1"/>
    <col min="13" max="196" width="11.42578125" style="2"/>
    <col min="197" max="16384" width="11.42578125" style="66"/>
  </cols>
  <sheetData>
    <row r="1" spans="1:12" s="2" customFormat="1" x14ac:dyDescent="0.2">
      <c r="A1" s="1"/>
      <c r="C1" s="3"/>
    </row>
    <row r="2" spans="1:12" s="4" customFormat="1" x14ac:dyDescent="0.2">
      <c r="A2" s="1"/>
    </row>
    <row r="3" spans="1:12" s="4" customFormat="1" x14ac:dyDescent="0.2">
      <c r="A3" s="1"/>
    </row>
    <row r="4" spans="1:12" s="4" customFormat="1" ht="24" customHeight="1" x14ac:dyDescent="0.2">
      <c r="A4" s="1"/>
      <c r="C4" s="173" t="s">
        <v>0</v>
      </c>
      <c r="D4" s="176" t="s">
        <v>1</v>
      </c>
      <c r="E4" s="177"/>
      <c r="F4" s="177"/>
      <c r="G4" s="176" t="s">
        <v>2</v>
      </c>
      <c r="H4" s="177"/>
      <c r="I4" s="177"/>
      <c r="J4" s="178"/>
      <c r="K4" s="176" t="s">
        <v>3</v>
      </c>
      <c r="L4" s="178"/>
    </row>
    <row r="5" spans="1:12" s="4" customFormat="1" ht="59.25" customHeight="1" x14ac:dyDescent="0.2">
      <c r="A5" s="1"/>
      <c r="C5" s="174"/>
      <c r="D5" s="179" t="s">
        <v>80</v>
      </c>
      <c r="E5" s="181" t="s">
        <v>81</v>
      </c>
      <c r="F5" s="187"/>
      <c r="G5" s="183" t="s">
        <v>82</v>
      </c>
      <c r="H5" s="185" t="s">
        <v>83</v>
      </c>
      <c r="I5" s="181" t="s">
        <v>84</v>
      </c>
      <c r="J5" s="182"/>
      <c r="K5" s="181" t="s">
        <v>85</v>
      </c>
      <c r="L5" s="182"/>
    </row>
    <row r="6" spans="1:12" s="4" customFormat="1" ht="36" customHeight="1" x14ac:dyDescent="0.2">
      <c r="A6" s="1"/>
      <c r="C6" s="175"/>
      <c r="D6" s="180"/>
      <c r="E6" s="5" t="s">
        <v>4</v>
      </c>
      <c r="F6" s="5" t="s">
        <v>5</v>
      </c>
      <c r="G6" s="184"/>
      <c r="H6" s="186"/>
      <c r="I6" s="5" t="s">
        <v>4</v>
      </c>
      <c r="J6" s="5" t="s">
        <v>5</v>
      </c>
      <c r="K6" s="5" t="s">
        <v>4</v>
      </c>
      <c r="L6" s="5" t="s">
        <v>5</v>
      </c>
    </row>
    <row r="7" spans="1:12" s="4" customFormat="1" ht="14.25" x14ac:dyDescent="0.2">
      <c r="A7" s="1"/>
      <c r="C7" s="6" t="s">
        <v>6</v>
      </c>
      <c r="D7" s="7">
        <v>451.44370099999998</v>
      </c>
      <c r="E7" s="8">
        <v>-1.3674817676737283E-2</v>
      </c>
      <c r="F7" s="9">
        <v>-6.4609923871644659E-3</v>
      </c>
      <c r="G7" s="8">
        <v>6.1244508648616636E-2</v>
      </c>
      <c r="H7" s="10">
        <v>5104.683505</v>
      </c>
      <c r="I7" s="8">
        <v>-8.0287247026478159E-4</v>
      </c>
      <c r="J7" s="9">
        <v>2.9847475172282145E-3</v>
      </c>
      <c r="K7" s="8">
        <v>-1.5721555048403557E-2</v>
      </c>
      <c r="L7" s="8">
        <v>-2.7756399326086312E-2</v>
      </c>
    </row>
    <row r="8" spans="1:12" s="4" customFormat="1" x14ac:dyDescent="0.2">
      <c r="A8" s="1"/>
      <c r="C8" s="11" t="s">
        <v>7</v>
      </c>
      <c r="D8" s="12">
        <v>285.991174</v>
      </c>
      <c r="E8" s="13">
        <v>-2.4773941079142436E-2</v>
      </c>
      <c r="F8" s="14">
        <v>-1.5484976825837937E-2</v>
      </c>
      <c r="G8" s="15">
        <v>4.1278716261187398E-2</v>
      </c>
      <c r="H8" s="16">
        <v>3235.2122449999997</v>
      </c>
      <c r="I8" s="17">
        <v>-4.9518752203008276E-3</v>
      </c>
      <c r="J8" s="18">
        <v>-1.0063530978995372E-3</v>
      </c>
      <c r="K8" s="17">
        <v>-1.5561987740476124E-2</v>
      </c>
      <c r="L8" s="17">
        <v>-2.7948766608400955E-2</v>
      </c>
    </row>
    <row r="9" spans="1:12" s="4" customFormat="1" x14ac:dyDescent="0.2">
      <c r="A9" s="1"/>
      <c r="C9" s="19" t="s">
        <v>8</v>
      </c>
      <c r="D9" s="20">
        <v>92.78245299999999</v>
      </c>
      <c r="E9" s="21">
        <v>-2.4714143482646223E-2</v>
      </c>
      <c r="F9" s="22">
        <v>3.8741793461274154E-2</v>
      </c>
      <c r="G9" s="23">
        <v>6.3098601108062535E-2</v>
      </c>
      <c r="H9" s="24">
        <v>1015.4345270000001</v>
      </c>
      <c r="I9" s="25">
        <v>8.2761134415478832E-3</v>
      </c>
      <c r="J9" s="26">
        <v>1.3288580043639753E-2</v>
      </c>
      <c r="K9" s="25">
        <v>4.3669473795975744E-2</v>
      </c>
      <c r="L9" s="25">
        <v>3.1976966479981606E-2</v>
      </c>
    </row>
    <row r="10" spans="1:12" s="4" customFormat="1" x14ac:dyDescent="0.2">
      <c r="A10" s="1"/>
      <c r="C10" s="27" t="s">
        <v>9</v>
      </c>
      <c r="D10" s="20">
        <v>25.322991999999999</v>
      </c>
      <c r="E10" s="21">
        <v>-2.4714143482646223E-2</v>
      </c>
      <c r="F10" s="22">
        <v>-6.1001780550007378E-3</v>
      </c>
      <c r="G10" s="23">
        <v>4.6952830386486344E-3</v>
      </c>
      <c r="H10" s="24">
        <v>278.507565</v>
      </c>
      <c r="I10" s="25">
        <v>-3.7894399857022143E-2</v>
      </c>
      <c r="J10" s="26">
        <v>-3.2323004941306355E-2</v>
      </c>
      <c r="K10" s="25">
        <v>-5.4512124215276847E-3</v>
      </c>
      <c r="L10" s="25">
        <v>-1.3707759715394396E-2</v>
      </c>
    </row>
    <row r="11" spans="1:12" s="4" customFormat="1" x14ac:dyDescent="0.2">
      <c r="A11" s="1"/>
      <c r="C11" s="27" t="s">
        <v>10</v>
      </c>
      <c r="D11" s="20">
        <v>49.602834999999999</v>
      </c>
      <c r="E11" s="21">
        <v>3.9090443107571815E-2</v>
      </c>
      <c r="F11" s="22">
        <v>5.9818971297790791E-2</v>
      </c>
      <c r="G11" s="23">
        <v>7.9498533982523378E-2</v>
      </c>
      <c r="H11" s="24">
        <v>563.00552799999991</v>
      </c>
      <c r="I11" s="25">
        <v>2.6564180586328368E-2</v>
      </c>
      <c r="J11" s="26">
        <v>3.1910584999535141E-2</v>
      </c>
      <c r="K11" s="25">
        <v>6.4732396625472255E-2</v>
      </c>
      <c r="L11" s="25">
        <v>5.1775255219745686E-2</v>
      </c>
    </row>
    <row r="12" spans="1:12" s="4" customFormat="1" x14ac:dyDescent="0.2">
      <c r="C12" s="27" t="s">
        <v>11</v>
      </c>
      <c r="D12" s="20">
        <v>16.764398</v>
      </c>
      <c r="E12" s="21">
        <v>4.1996159672734956E-2</v>
      </c>
      <c r="F12" s="22">
        <v>4.4164293613434547E-2</v>
      </c>
      <c r="G12" s="23">
        <v>0.11880678742557382</v>
      </c>
      <c r="H12" s="24">
        <v>162.47373899999999</v>
      </c>
      <c r="I12" s="25">
        <v>2.6253320687174897E-2</v>
      </c>
      <c r="J12" s="26">
        <v>2.8705622025737121E-2</v>
      </c>
      <c r="K12" s="25">
        <v>5.7179835777357413E-2</v>
      </c>
      <c r="L12" s="25">
        <v>4.2575520150204049E-2</v>
      </c>
    </row>
    <row r="13" spans="1:12" s="4" customFormat="1" x14ac:dyDescent="0.2">
      <c r="C13" s="28" t="s">
        <v>12</v>
      </c>
      <c r="D13" s="20">
        <v>82.211599000000007</v>
      </c>
      <c r="E13" s="21">
        <v>-1.4761889861581445E-2</v>
      </c>
      <c r="F13" s="22">
        <v>-1.4738369528124906E-2</v>
      </c>
      <c r="G13" s="23">
        <v>3.2616282984225586E-2</v>
      </c>
      <c r="H13" s="24">
        <v>955.95661300000006</v>
      </c>
      <c r="I13" s="25">
        <v>-1.1679869854745117E-2</v>
      </c>
      <c r="J13" s="26">
        <v>-1.0904899288595615E-2</v>
      </c>
      <c r="K13" s="25">
        <v>-1.4012871387779402E-2</v>
      </c>
      <c r="L13" s="25">
        <v>-2.7446946271761696E-2</v>
      </c>
    </row>
    <row r="14" spans="1:12" s="4" customFormat="1" x14ac:dyDescent="0.2">
      <c r="C14" s="29" t="s">
        <v>13</v>
      </c>
      <c r="D14" s="20">
        <v>21.499530999999998</v>
      </c>
      <c r="E14" s="21">
        <v>8.1239358675286866E-2</v>
      </c>
      <c r="F14" s="22">
        <v>5.1493278646110863E-2</v>
      </c>
      <c r="G14" s="23">
        <v>0.12186444657608231</v>
      </c>
      <c r="H14" s="24">
        <v>223.83704599999999</v>
      </c>
      <c r="I14" s="25">
        <v>1.8543283869293159E-2</v>
      </c>
      <c r="J14" s="26">
        <v>1.6630306511546289E-2</v>
      </c>
      <c r="K14" s="25">
        <v>7.0165054439215835E-2</v>
      </c>
      <c r="L14" s="25">
        <v>4.3174756349735555E-2</v>
      </c>
    </row>
    <row r="15" spans="1:12" s="4" customFormat="1" x14ac:dyDescent="0.2">
      <c r="C15" s="29" t="s">
        <v>14</v>
      </c>
      <c r="D15" s="20">
        <v>56.923195</v>
      </c>
      <c r="E15" s="21">
        <v>-5.4693804576453342E-2</v>
      </c>
      <c r="F15" s="22">
        <v>-4.1115938848556355E-2</v>
      </c>
      <c r="G15" s="23">
        <v>4.3832138890378403E-3</v>
      </c>
      <c r="H15" s="24">
        <v>696.20827199999997</v>
      </c>
      <c r="I15" s="25">
        <v>-2.437502083092935E-2</v>
      </c>
      <c r="J15" s="26">
        <v>-2.2781535331905967E-2</v>
      </c>
      <c r="K15" s="25">
        <v>-4.6200090178938225E-2</v>
      </c>
      <c r="L15" s="25">
        <v>-5.5325815308339243E-2</v>
      </c>
    </row>
    <row r="16" spans="1:12" s="4" customFormat="1" x14ac:dyDescent="0.2">
      <c r="C16" s="30" t="s">
        <v>15</v>
      </c>
      <c r="D16" s="20">
        <v>15.144086</v>
      </c>
      <c r="E16" s="21">
        <v>-0.2944986158620353</v>
      </c>
      <c r="F16" s="22">
        <v>-0.28927760237669642</v>
      </c>
      <c r="G16" s="23">
        <v>3.2408447232216142E-2</v>
      </c>
      <c r="H16" s="24">
        <v>195.223455</v>
      </c>
      <c r="I16" s="25">
        <v>-0.21973079174336307</v>
      </c>
      <c r="J16" s="26">
        <v>-0.21165123775652872</v>
      </c>
      <c r="K16" s="25">
        <v>-0.33421827694252004</v>
      </c>
      <c r="L16" s="25">
        <v>-0.34263317541220895</v>
      </c>
    </row>
    <row r="17" spans="1:20" s="4" customFormat="1" x14ac:dyDescent="0.2">
      <c r="C17" s="19" t="s">
        <v>16</v>
      </c>
      <c r="D17" s="20">
        <v>27.655000999999999</v>
      </c>
      <c r="E17" s="21">
        <v>7.9172215041182215E-2</v>
      </c>
      <c r="F17" s="22">
        <v>6.7752494870368274E-2</v>
      </c>
      <c r="G17" s="31">
        <v>0.17644743902366633</v>
      </c>
      <c r="H17" s="24">
        <v>305.844694</v>
      </c>
      <c r="I17" s="32">
        <v>5.3364810722885236E-2</v>
      </c>
      <c r="J17" s="26">
        <v>5.4874031207875706E-2</v>
      </c>
      <c r="K17" s="25">
        <v>8.8337108120469132E-2</v>
      </c>
      <c r="L17" s="25">
        <v>6.4104478634390505E-2</v>
      </c>
    </row>
    <row r="18" spans="1:20" s="4" customFormat="1" x14ac:dyDescent="0.2">
      <c r="C18" s="19" t="s">
        <v>17</v>
      </c>
      <c r="D18" s="20">
        <v>63.706465000000001</v>
      </c>
      <c r="E18" s="21">
        <v>-5.893772709963474E-2</v>
      </c>
      <c r="F18" s="22">
        <v>-4.3561921690922989E-2</v>
      </c>
      <c r="G18" s="23">
        <v>-2.9257776073061903E-2</v>
      </c>
      <c r="H18" s="24">
        <v>706.70254299999999</v>
      </c>
      <c r="I18" s="25">
        <v>3.242127586007304E-2</v>
      </c>
      <c r="J18" s="26">
        <v>3.8669979067551541E-2</v>
      </c>
      <c r="K18" s="25">
        <v>-3.0914129542354174E-2</v>
      </c>
      <c r="L18" s="25">
        <v>-4.3326927401607263E-2</v>
      </c>
    </row>
    <row r="19" spans="1:20" s="4" customFormat="1" x14ac:dyDescent="0.2">
      <c r="A19" s="2"/>
      <c r="C19" s="27" t="s">
        <v>18</v>
      </c>
      <c r="D19" s="20">
        <v>40.707137000000003</v>
      </c>
      <c r="E19" s="21">
        <v>-9.5860718730894412E-2</v>
      </c>
      <c r="F19" s="22">
        <v>-7.7241310673117791E-2</v>
      </c>
      <c r="G19" s="23">
        <v>-5.7272489691430062E-2</v>
      </c>
      <c r="H19" s="24">
        <v>457.79406500000005</v>
      </c>
      <c r="I19" s="25">
        <v>4.8694485003869747E-2</v>
      </c>
      <c r="J19" s="26">
        <v>5.4593912566937908E-2</v>
      </c>
      <c r="K19" s="25">
        <v>-5.1207203523576439E-2</v>
      </c>
      <c r="L19" s="25">
        <v>-6.2188655917428837E-2</v>
      </c>
    </row>
    <row r="20" spans="1:20" s="4" customFormat="1" x14ac:dyDescent="0.2">
      <c r="A20" s="2"/>
      <c r="C20" s="27" t="s">
        <v>19</v>
      </c>
      <c r="D20" s="20">
        <v>22.999328000000002</v>
      </c>
      <c r="E20" s="21">
        <v>1.4381572364721817E-2</v>
      </c>
      <c r="F20" s="22">
        <v>2.2770515952682091E-2</v>
      </c>
      <c r="G20" s="23">
        <v>2.446406311399274E-2</v>
      </c>
      <c r="H20" s="24">
        <v>248.908479</v>
      </c>
      <c r="I20" s="25">
        <v>3.7735397241884794E-3</v>
      </c>
      <c r="J20" s="26">
        <v>1.0570097294849479E-2</v>
      </c>
      <c r="K20" s="25">
        <v>7.7039650137025184E-3</v>
      </c>
      <c r="L20" s="25">
        <v>-6.7378323603932699E-3</v>
      </c>
    </row>
    <row r="21" spans="1:20" s="4" customFormat="1" x14ac:dyDescent="0.2">
      <c r="C21" s="33" t="s">
        <v>20</v>
      </c>
      <c r="D21" s="12">
        <v>165.452527</v>
      </c>
      <c r="E21" s="13">
        <v>6.1181814521051869E-3</v>
      </c>
      <c r="F21" s="14">
        <v>9.1655378422637046E-3</v>
      </c>
      <c r="G21" s="34">
        <v>9.8003727801425855E-2</v>
      </c>
      <c r="H21" s="16">
        <v>1869.47126</v>
      </c>
      <c r="I21" s="17">
        <v>6.4595236860713889E-3</v>
      </c>
      <c r="J21" s="18">
        <v>9.9531877571468197E-3</v>
      </c>
      <c r="K21" s="17">
        <v>-1.6000324970069091E-2</v>
      </c>
      <c r="L21" s="17">
        <v>-2.7431164474145842E-2</v>
      </c>
    </row>
    <row r="22" spans="1:20" s="4" customFormat="1" ht="12.75" customHeight="1" x14ac:dyDescent="0.2">
      <c r="C22" s="35" t="s">
        <v>21</v>
      </c>
      <c r="D22" s="20">
        <v>124.68135400000001</v>
      </c>
      <c r="E22" s="21">
        <v>3.0477702073206103E-7</v>
      </c>
      <c r="F22" s="22">
        <v>3.1743168000932798E-3</v>
      </c>
      <c r="G22" s="23">
        <v>0.11884756163569921</v>
      </c>
      <c r="H22" s="24">
        <v>1412.1843100000001</v>
      </c>
      <c r="I22" s="25">
        <v>4.7803228898368744E-3</v>
      </c>
      <c r="J22" s="26">
        <v>8.020615690750299E-3</v>
      </c>
      <c r="K22" s="25">
        <v>-3.3031311507738081E-2</v>
      </c>
      <c r="L22" s="25">
        <v>-4.4126926024778412E-2</v>
      </c>
    </row>
    <row r="23" spans="1:20" s="4" customFormat="1" ht="12.75" customHeight="1" x14ac:dyDescent="0.2">
      <c r="C23" s="36" t="s">
        <v>22</v>
      </c>
      <c r="D23" s="20">
        <v>116.364046</v>
      </c>
      <c r="E23" s="21">
        <v>1.0594502537953465E-2</v>
      </c>
      <c r="F23" s="22">
        <v>1.4092288607383541E-2</v>
      </c>
      <c r="G23" s="23">
        <v>0.13101442526846951</v>
      </c>
      <c r="H23" s="24">
        <v>1315.3692029999997</v>
      </c>
      <c r="I23" s="25">
        <v>1.6072520120707479E-2</v>
      </c>
      <c r="J23" s="26">
        <v>1.9918124217666033E-2</v>
      </c>
      <c r="K23" s="25">
        <v>-3.237755845234791E-2</v>
      </c>
      <c r="L23" s="25">
        <v>-4.4305976405390135E-2</v>
      </c>
    </row>
    <row r="24" spans="1:20" s="4" customFormat="1" ht="12.75" customHeight="1" x14ac:dyDescent="0.2">
      <c r="A24" s="2"/>
      <c r="C24" s="29" t="s">
        <v>23</v>
      </c>
      <c r="D24" s="37">
        <v>8.3173080000000006</v>
      </c>
      <c r="E24" s="21">
        <v>-0.12790561975178172</v>
      </c>
      <c r="F24" s="22">
        <v>-0.13087274884554811</v>
      </c>
      <c r="G24" s="23">
        <v>-5.7042006968635039E-3</v>
      </c>
      <c r="H24" s="24">
        <v>96.815106999999998</v>
      </c>
      <c r="I24" s="25">
        <v>-0.12703215805653445</v>
      </c>
      <c r="J24" s="26">
        <v>-0.13052085724838713</v>
      </c>
      <c r="K24" s="25">
        <v>-4.2228149999791076E-2</v>
      </c>
      <c r="L24" s="25">
        <v>-4.1630614185034776E-2</v>
      </c>
    </row>
    <row r="25" spans="1:20" s="4" customFormat="1" ht="12.75" customHeight="1" x14ac:dyDescent="0.2">
      <c r="C25" s="35" t="s">
        <v>24</v>
      </c>
      <c r="D25" s="20">
        <v>40.771172999999997</v>
      </c>
      <c r="E25" s="21">
        <v>2.5300453176300586E-2</v>
      </c>
      <c r="F25" s="22">
        <v>2.8365137531759954E-2</v>
      </c>
      <c r="G25" s="23">
        <v>3.7720165262290051E-2</v>
      </c>
      <c r="H25" s="24">
        <v>457.28694999999993</v>
      </c>
      <c r="I25" s="25">
        <v>1.1680811059754603E-2</v>
      </c>
      <c r="J25" s="26">
        <v>1.597944503210158E-2</v>
      </c>
      <c r="K25" s="25">
        <v>3.9298647163404477E-2</v>
      </c>
      <c r="L25" s="25">
        <v>2.8247419646191929E-2</v>
      </c>
    </row>
    <row r="26" spans="1:20" s="4" customFormat="1" ht="12.75" customHeight="1" x14ac:dyDescent="0.2">
      <c r="C26" s="38" t="s">
        <v>25</v>
      </c>
      <c r="D26" s="39">
        <v>387.737236</v>
      </c>
      <c r="E26" s="40">
        <v>-5.8181947279942747E-3</v>
      </c>
      <c r="F26" s="41">
        <v>-3.0979250887752663E-4</v>
      </c>
      <c r="G26" s="42">
        <v>7.6716222610902385E-2</v>
      </c>
      <c r="H26" s="43">
        <v>4397.9809620000005</v>
      </c>
      <c r="I26" s="44">
        <v>-5.9432074027413462E-3</v>
      </c>
      <c r="J26" s="45">
        <v>-2.5153459207608586E-3</v>
      </c>
      <c r="K26" s="44">
        <v>-1.3236592454130336E-2</v>
      </c>
      <c r="L26" s="44">
        <v>-2.5261077045012903E-2</v>
      </c>
    </row>
    <row r="27" spans="1:20" s="4" customFormat="1" ht="12.75" hidden="1" customHeight="1" x14ac:dyDescent="0.2">
      <c r="C27" s="19"/>
      <c r="D27" s="20"/>
      <c r="E27" s="21"/>
      <c r="F27" s="22"/>
      <c r="G27" s="46"/>
      <c r="H27" s="24"/>
      <c r="I27" s="25"/>
      <c r="J27" s="26"/>
      <c r="K27" s="25"/>
      <c r="L27" s="25"/>
    </row>
    <row r="28" spans="1:20" s="4" customFormat="1" ht="12.75" hidden="1" customHeight="1" x14ac:dyDescent="0.2">
      <c r="C28" s="19"/>
      <c r="D28" s="20"/>
      <c r="E28" s="21"/>
      <c r="F28" s="22"/>
      <c r="G28" s="46"/>
      <c r="H28" s="24"/>
      <c r="I28" s="25"/>
      <c r="J28" s="26"/>
      <c r="K28" s="25"/>
      <c r="L28" s="25"/>
    </row>
    <row r="29" spans="1:20" s="4" customFormat="1" ht="12.75" hidden="1" customHeight="1" x14ac:dyDescent="0.2">
      <c r="C29" s="19"/>
      <c r="D29" s="20"/>
      <c r="E29" s="21"/>
      <c r="F29" s="22"/>
      <c r="G29" s="46"/>
      <c r="H29" s="24"/>
      <c r="I29" s="25"/>
      <c r="J29" s="26"/>
      <c r="K29" s="25"/>
      <c r="L29" s="25"/>
    </row>
    <row r="30" spans="1:20" s="4" customFormat="1" ht="12.75" customHeight="1" x14ac:dyDescent="0.2">
      <c r="C30" s="47" t="s">
        <v>26</v>
      </c>
      <c r="D30" s="7">
        <v>46.276530999999999</v>
      </c>
      <c r="E30" s="48">
        <v>-1.6925445178895271E-2</v>
      </c>
      <c r="F30" s="48">
        <v>1.61825664434887E-2</v>
      </c>
      <c r="G30" s="48">
        <v>0.12275682919031317</v>
      </c>
      <c r="H30" s="49">
        <v>724.44588899999997</v>
      </c>
      <c r="I30" s="48">
        <v>-8.5993088177087618E-3</v>
      </c>
      <c r="J30" s="48">
        <v>-7.5028337778564325E-3</v>
      </c>
      <c r="K30" s="48">
        <v>2.0522545759705801E-2</v>
      </c>
      <c r="L30" s="48">
        <v>1.5788940649132943E-2</v>
      </c>
    </row>
    <row r="31" spans="1:20" s="4" customFormat="1" ht="12.75" customHeight="1" x14ac:dyDescent="0.2">
      <c r="C31" s="35" t="s">
        <v>27</v>
      </c>
      <c r="D31" s="50">
        <v>38.583047000000001</v>
      </c>
      <c r="E31" s="25">
        <v>-9.9910901102789884E-3</v>
      </c>
      <c r="F31" s="25">
        <v>3.0148623535542152E-2</v>
      </c>
      <c r="G31" s="25">
        <v>0.14508505762293833</v>
      </c>
      <c r="H31" s="51">
        <v>633.03488300000004</v>
      </c>
      <c r="I31" s="25">
        <v>1.5875992621243951E-2</v>
      </c>
      <c r="J31" s="25">
        <v>1.6799842922899044E-2</v>
      </c>
      <c r="K31" s="25">
        <v>3.2615128648778136E-2</v>
      </c>
      <c r="L31" s="25">
        <v>3.1023254732910122E-2</v>
      </c>
      <c r="M31" s="52"/>
      <c r="N31" s="52"/>
      <c r="O31" s="52"/>
      <c r="P31" s="52"/>
      <c r="Q31" s="52"/>
      <c r="R31" s="52"/>
      <c r="S31" s="52"/>
      <c r="T31" s="52"/>
    </row>
    <row r="32" spans="1:20" s="4" customFormat="1" ht="12.75" customHeight="1" x14ac:dyDescent="0.2">
      <c r="C32" s="53" t="s">
        <v>28</v>
      </c>
      <c r="D32" s="20">
        <v>32.056058</v>
      </c>
      <c r="E32" s="25">
        <v>-1.3630739414980941E-2</v>
      </c>
      <c r="F32" s="25">
        <v>2.1045899031339577E-2</v>
      </c>
      <c r="G32" s="25">
        <v>0.1341952131692854</v>
      </c>
      <c r="H32" s="51">
        <v>509.30060099999997</v>
      </c>
      <c r="I32" s="25">
        <v>6.1150395146181147E-4</v>
      </c>
      <c r="J32" s="25">
        <v>2.0034341406607314E-3</v>
      </c>
      <c r="K32" s="25">
        <v>2.0657631044379787E-2</v>
      </c>
      <c r="L32" s="25">
        <v>1.9569847942021656E-2</v>
      </c>
      <c r="M32" s="52"/>
      <c r="N32" s="52"/>
      <c r="O32" s="52"/>
      <c r="P32" s="52"/>
      <c r="Q32" s="52"/>
      <c r="R32" s="52"/>
      <c r="S32" s="52"/>
      <c r="T32" s="52"/>
    </row>
    <row r="33" spans="2:20" s="4" customFormat="1" ht="12.75" customHeight="1" x14ac:dyDescent="0.2">
      <c r="C33" s="53" t="s">
        <v>29</v>
      </c>
      <c r="D33" s="20">
        <v>1.9372529999999999</v>
      </c>
      <c r="E33" s="25">
        <v>-1.9966398899996518E-2</v>
      </c>
      <c r="F33" s="25">
        <v>0.18787454675881188</v>
      </c>
      <c r="G33" s="25">
        <v>0.27469392729507902</v>
      </c>
      <c r="H33" s="51">
        <v>49.707693999999996</v>
      </c>
      <c r="I33" s="25">
        <v>9.2696723441610507E-2</v>
      </c>
      <c r="J33" s="25">
        <v>0.17598274394498881</v>
      </c>
      <c r="K33" s="25">
        <v>0.1031524646684161</v>
      </c>
      <c r="L33" s="25">
        <v>0.17200431039000996</v>
      </c>
      <c r="M33" s="52"/>
      <c r="N33" s="52"/>
      <c r="O33" s="52"/>
      <c r="P33" s="52"/>
      <c r="Q33" s="52"/>
      <c r="R33" s="52"/>
      <c r="S33" s="52"/>
      <c r="T33" s="52"/>
    </row>
    <row r="34" spans="2:20" s="4" customFormat="1" ht="12.75" customHeight="1" x14ac:dyDescent="0.2">
      <c r="C34" s="53" t="s">
        <v>30</v>
      </c>
      <c r="D34" s="20">
        <v>4.1223289999999997</v>
      </c>
      <c r="E34" s="25">
        <v>-4.2131688713461513E-2</v>
      </c>
      <c r="F34" s="25">
        <v>-7.5476495799605692E-3</v>
      </c>
      <c r="G34" s="25">
        <v>0.14458760951061445</v>
      </c>
      <c r="H34" s="51">
        <v>66.584708000000006</v>
      </c>
      <c r="I34" s="25">
        <v>2.1638501147789091E-2</v>
      </c>
      <c r="J34" s="25">
        <v>1.4282162081378447E-2</v>
      </c>
      <c r="K34" s="25">
        <v>1.9860885185969623E-2</v>
      </c>
      <c r="L34" s="25">
        <v>1.5092158813495793E-2</v>
      </c>
      <c r="M34" s="52"/>
      <c r="N34" s="52"/>
      <c r="O34" s="52"/>
      <c r="P34" s="52"/>
      <c r="Q34" s="52"/>
      <c r="R34" s="52"/>
      <c r="S34" s="52"/>
      <c r="T34" s="52"/>
    </row>
    <row r="35" spans="2:20" s="4" customFormat="1" ht="12.75" customHeight="1" x14ac:dyDescent="0.2">
      <c r="C35" s="54" t="s">
        <v>31</v>
      </c>
      <c r="D35" s="55">
        <v>7.3097409999999998</v>
      </c>
      <c r="E35" s="56">
        <v>-7.2217187563462071E-2</v>
      </c>
      <c r="F35" s="56">
        <v>-5.129571718290804E-2</v>
      </c>
      <c r="G35" s="56">
        <v>4.7266053890741011E-2</v>
      </c>
      <c r="H35" s="57">
        <v>87.699368000000007</v>
      </c>
      <c r="I35" s="56">
        <v>1.7616495707797331E-2</v>
      </c>
      <c r="J35" s="56">
        <v>2.5860065654437658E-2</v>
      </c>
      <c r="K35" s="56">
        <v>-1.4130804876848369E-2</v>
      </c>
      <c r="L35" s="56">
        <v>-2.1897629610558744E-2</v>
      </c>
      <c r="M35" s="52"/>
      <c r="N35" s="52"/>
      <c r="O35" s="52"/>
      <c r="P35" s="52"/>
      <c r="Q35" s="52"/>
      <c r="R35" s="52"/>
      <c r="S35" s="52"/>
      <c r="T35" s="52"/>
    </row>
    <row r="36" spans="2:20" s="4" customFormat="1" ht="12.75" customHeight="1" x14ac:dyDescent="0.2">
      <c r="B36" s="58"/>
      <c r="C36" s="59"/>
      <c r="E36" s="60"/>
      <c r="F36" s="60"/>
      <c r="G36" s="60"/>
      <c r="H36" s="61"/>
      <c r="I36" s="60"/>
      <c r="J36" s="60"/>
      <c r="K36" s="60"/>
      <c r="L36" s="60"/>
    </row>
    <row r="37" spans="2:20" s="4" customFormat="1" ht="29.25" customHeight="1" x14ac:dyDescent="0.2">
      <c r="B37" s="58"/>
      <c r="C37" s="173" t="s">
        <v>32</v>
      </c>
      <c r="D37" s="176" t="s">
        <v>1</v>
      </c>
      <c r="E37" s="177"/>
      <c r="F37" s="177"/>
      <c r="G37" s="176" t="s">
        <v>2</v>
      </c>
      <c r="H37" s="177"/>
      <c r="I37" s="177"/>
      <c r="J37" s="178"/>
      <c r="K37" s="176" t="s">
        <v>3</v>
      </c>
      <c r="L37" s="178"/>
    </row>
    <row r="38" spans="2:20" s="4" customFormat="1" ht="47.25" customHeight="1" x14ac:dyDescent="0.2">
      <c r="B38" s="58"/>
      <c r="C38" s="174"/>
      <c r="D38" s="179" t="str">
        <f>D5</f>
        <v>Données brutes  mars 2023</v>
      </c>
      <c r="E38" s="181" t="str">
        <f>E5</f>
        <v>Taux de croissance  mars 2023 / mars 2022</v>
      </c>
      <c r="F38" s="182"/>
      <c r="G38" s="183" t="str">
        <f>G5</f>
        <v>Rappel :
Taux ACM CVS-CJO à fin mars 2022</v>
      </c>
      <c r="H38" s="185" t="str">
        <f>H5</f>
        <v>Données brutes fév 2022 - janv 2023</v>
      </c>
      <c r="I38" s="181" t="str">
        <f>I5</f>
        <v>Taux ACM (fév 2022 - janv 2023 / fév 2021 - janv 2022)</v>
      </c>
      <c r="J38" s="182"/>
      <c r="K38" s="181" t="str">
        <f>K5</f>
        <v>( janv à janv 2023 ) /
( janv à janv 2022 )</v>
      </c>
      <c r="L38" s="182"/>
    </row>
    <row r="39" spans="2:20" s="4" customFormat="1" ht="40.5" customHeight="1" x14ac:dyDescent="0.2">
      <c r="B39" s="58"/>
      <c r="C39" s="175"/>
      <c r="D39" s="180"/>
      <c r="E39" s="5" t="s">
        <v>4</v>
      </c>
      <c r="F39" s="5" t="s">
        <v>5</v>
      </c>
      <c r="G39" s="184"/>
      <c r="H39" s="186"/>
      <c r="I39" s="5" t="s">
        <v>4</v>
      </c>
      <c r="J39" s="5" t="s">
        <v>5</v>
      </c>
      <c r="K39" s="5" t="s">
        <v>4</v>
      </c>
      <c r="L39" s="5" t="s">
        <v>5</v>
      </c>
    </row>
    <row r="40" spans="2:20" s="4" customFormat="1" ht="12.75" customHeight="1" x14ac:dyDescent="0.2">
      <c r="B40" s="58"/>
      <c r="C40" s="6" t="s">
        <v>6</v>
      </c>
      <c r="D40" s="7">
        <v>210.97910200000001</v>
      </c>
      <c r="E40" s="8">
        <v>-1.2269557569691059E-2</v>
      </c>
      <c r="F40" s="9">
        <v>-9.6445385565531172E-3</v>
      </c>
      <c r="G40" s="8">
        <v>3.3311956690846856E-2</v>
      </c>
      <c r="H40" s="62">
        <v>2433.1718920000003</v>
      </c>
      <c r="I40" s="8">
        <v>-1.0577822350490207E-2</v>
      </c>
      <c r="J40" s="9">
        <v>-9.9495731763724615E-3</v>
      </c>
      <c r="K40" s="8">
        <v>-7.3802292649015611E-3</v>
      </c>
      <c r="L40" s="8">
        <v>-2.2491607262099422E-2</v>
      </c>
    </row>
    <row r="41" spans="2:20" s="4" customFormat="1" ht="12.75" customHeight="1" x14ac:dyDescent="0.2">
      <c r="B41" s="58"/>
      <c r="C41" s="11" t="s">
        <v>7</v>
      </c>
      <c r="D41" s="12">
        <v>125.21636000000001</v>
      </c>
      <c r="E41" s="13">
        <v>-1.8132542174930544E-2</v>
      </c>
      <c r="F41" s="14">
        <v>-1.285701837494313E-2</v>
      </c>
      <c r="G41" s="15">
        <v>1.5742033438667313E-2</v>
      </c>
      <c r="H41" s="16">
        <v>1449.7793729999999</v>
      </c>
      <c r="I41" s="17">
        <v>-1.9566271154830783E-2</v>
      </c>
      <c r="J41" s="18">
        <v>-1.819798937978967E-2</v>
      </c>
      <c r="K41" s="17">
        <v>-1.1232568673318677E-2</v>
      </c>
      <c r="L41" s="17">
        <v>-2.6041976217134444E-2</v>
      </c>
    </row>
    <row r="42" spans="2:20" s="4" customFormat="1" ht="12.75" customHeight="1" x14ac:dyDescent="0.2">
      <c r="B42" s="58"/>
      <c r="C42" s="19" t="s">
        <v>8</v>
      </c>
      <c r="D42" s="20">
        <v>40.901797999999999</v>
      </c>
      <c r="E42" s="21">
        <v>2.2509162179323638E-2</v>
      </c>
      <c r="F42" s="22">
        <v>3.8741117930650271E-2</v>
      </c>
      <c r="G42" s="23">
        <v>3.3596239786395588E-2</v>
      </c>
      <c r="H42" s="24">
        <v>455.83147599999995</v>
      </c>
      <c r="I42" s="25">
        <v>-5.8373817290440222E-3</v>
      </c>
      <c r="J42" s="26">
        <v>-1.300174249325492E-3</v>
      </c>
      <c r="K42" s="25">
        <v>3.319615272438603E-2</v>
      </c>
      <c r="L42" s="25">
        <v>2.1599989740749725E-2</v>
      </c>
    </row>
    <row r="43" spans="2:20" s="4" customFormat="1" ht="12.75" customHeight="1" x14ac:dyDescent="0.2">
      <c r="B43" s="58"/>
      <c r="C43" s="27" t="s">
        <v>9</v>
      </c>
      <c r="D43" s="20">
        <v>11.693562999999997</v>
      </c>
      <c r="E43" s="21">
        <v>-1.8532912899892229E-2</v>
      </c>
      <c r="F43" s="22">
        <v>-1.688948948344926E-3</v>
      </c>
      <c r="G43" s="23">
        <v>-4.8759064880031677E-2</v>
      </c>
      <c r="H43" s="24">
        <v>129.97079200000002</v>
      </c>
      <c r="I43" s="25">
        <v>-5.7204447962909688E-2</v>
      </c>
      <c r="J43" s="26">
        <v>-5.1667109935596089E-2</v>
      </c>
      <c r="K43" s="25">
        <v>-7.1583276500870596E-3</v>
      </c>
      <c r="L43" s="25">
        <v>-1.5201295605695941E-2</v>
      </c>
    </row>
    <row r="44" spans="2:20" s="4" customFormat="1" ht="12.75" customHeight="1" x14ac:dyDescent="0.2">
      <c r="B44" s="58"/>
      <c r="C44" s="27" t="s">
        <v>10</v>
      </c>
      <c r="D44" s="20">
        <v>21.98546</v>
      </c>
      <c r="E44" s="21">
        <v>3.904408243102786E-2</v>
      </c>
      <c r="F44" s="22">
        <v>5.7383899901303215E-2</v>
      </c>
      <c r="G44" s="23">
        <v>6.2473066887456241E-2</v>
      </c>
      <c r="H44" s="24">
        <v>256.57977000000005</v>
      </c>
      <c r="I44" s="25">
        <v>1.4483434520021765E-2</v>
      </c>
      <c r="J44" s="26">
        <v>1.8170364910167658E-2</v>
      </c>
      <c r="K44" s="25">
        <v>5.1433231069077268E-2</v>
      </c>
      <c r="L44" s="25">
        <v>3.782579298580302E-2</v>
      </c>
    </row>
    <row r="45" spans="2:20" s="4" customFormat="1" ht="12.75" customHeight="1" x14ac:dyDescent="0.2">
      <c r="B45" s="58"/>
      <c r="C45" s="27" t="s">
        <v>11</v>
      </c>
      <c r="D45" s="20">
        <v>7.0519849999999993</v>
      </c>
      <c r="E45" s="21">
        <v>4.153721886226136E-2</v>
      </c>
      <c r="F45" s="22">
        <v>4.6554745590580593E-2</v>
      </c>
      <c r="G45" s="23">
        <v>0.1149372200769454</v>
      </c>
      <c r="H45" s="24">
        <v>67.588521999999998</v>
      </c>
      <c r="I45" s="25">
        <v>2.1640725282525697E-2</v>
      </c>
      <c r="J45" s="26">
        <v>2.7140968499555163E-2</v>
      </c>
      <c r="K45" s="25">
        <v>4.2814768893648214E-2</v>
      </c>
      <c r="L45" s="25">
        <v>3.094488046751831E-2</v>
      </c>
    </row>
    <row r="46" spans="2:20" s="4" customFormat="1" ht="12.75" customHeight="1" x14ac:dyDescent="0.2">
      <c r="B46" s="58"/>
      <c r="C46" s="28" t="s">
        <v>12</v>
      </c>
      <c r="D46" s="20">
        <v>50.860115</v>
      </c>
      <c r="E46" s="21">
        <v>-2.7656811349004995E-2</v>
      </c>
      <c r="F46" s="22">
        <v>-3.0241313821216309E-2</v>
      </c>
      <c r="G46" s="23">
        <v>3.3418202544936992E-3</v>
      </c>
      <c r="H46" s="24">
        <v>604.55108599999994</v>
      </c>
      <c r="I46" s="25">
        <v>-2.0715152353843691E-2</v>
      </c>
      <c r="J46" s="26">
        <v>-2.458717783624742E-2</v>
      </c>
      <c r="K46" s="25">
        <v>-1.7853826673182582E-2</v>
      </c>
      <c r="L46" s="25">
        <v>-3.4722324997796039E-2</v>
      </c>
    </row>
    <row r="47" spans="2:20" s="4" customFormat="1" ht="12.75" customHeight="1" x14ac:dyDescent="0.2">
      <c r="B47" s="58"/>
      <c r="C47" s="29" t="s">
        <v>13</v>
      </c>
      <c r="D47" s="20">
        <v>11.684031999999998</v>
      </c>
      <c r="E47" s="21">
        <v>6.291611018527199E-2</v>
      </c>
      <c r="F47" s="22">
        <v>3.6235744606743392E-2</v>
      </c>
      <c r="G47" s="23">
        <v>9.6428702922403131E-2</v>
      </c>
      <c r="H47" s="24">
        <v>123.27124400000001</v>
      </c>
      <c r="I47" s="25">
        <v>6.2777455891382949E-4</v>
      </c>
      <c r="J47" s="26">
        <v>-1.8448049305462844E-3</v>
      </c>
      <c r="K47" s="25">
        <v>4.7024821635645697E-2</v>
      </c>
      <c r="L47" s="25">
        <v>2.1840345647986537E-2</v>
      </c>
    </row>
    <row r="48" spans="2:20" s="4" customFormat="1" ht="12.75" customHeight="1" x14ac:dyDescent="0.2">
      <c r="B48" s="58"/>
      <c r="C48" s="29" t="s">
        <v>14</v>
      </c>
      <c r="D48" s="20">
        <v>37.684663</v>
      </c>
      <c r="E48" s="21">
        <v>-5.7728374203975252E-2</v>
      </c>
      <c r="F48" s="22">
        <v>-5.1625340137255726E-2</v>
      </c>
      <c r="G48" s="23">
        <v>-2.0760962034579333E-2</v>
      </c>
      <c r="H48" s="24">
        <v>466.93850299999997</v>
      </c>
      <c r="I48" s="25">
        <v>-2.8129226100280902E-2</v>
      </c>
      <c r="J48" s="26">
        <v>-3.2505978520501411E-2</v>
      </c>
      <c r="K48" s="25">
        <v>-3.8089343239929629E-2</v>
      </c>
      <c r="L48" s="25">
        <v>-5.2900766704520374E-2</v>
      </c>
    </row>
    <row r="49" spans="2:12" s="4" customFormat="1" ht="12.75" customHeight="1" x14ac:dyDescent="0.2">
      <c r="B49" s="58"/>
      <c r="C49" s="30" t="s">
        <v>15</v>
      </c>
      <c r="D49" s="20">
        <v>7.1260900000000005</v>
      </c>
      <c r="E49" s="21">
        <v>-0.24748895113154001</v>
      </c>
      <c r="F49" s="22">
        <v>-0.24071918934167968</v>
      </c>
      <c r="G49" s="23">
        <v>-4.1499311819490958E-2</v>
      </c>
      <c r="H49" s="24">
        <v>90.924022000000008</v>
      </c>
      <c r="I49" s="25">
        <v>-0.17882821241907398</v>
      </c>
      <c r="J49" s="26">
        <v>-0.16933849868055728</v>
      </c>
      <c r="K49" s="25">
        <v>-0.27066970866894779</v>
      </c>
      <c r="L49" s="25">
        <v>-0.28033304083379051</v>
      </c>
    </row>
    <row r="50" spans="2:12" s="4" customFormat="1" ht="12.75" customHeight="1" x14ac:dyDescent="0.2">
      <c r="B50" s="58"/>
      <c r="C50" s="19" t="s">
        <v>16</v>
      </c>
      <c r="D50" s="20">
        <v>14.435048</v>
      </c>
      <c r="E50" s="21">
        <v>5.1486309380552431E-2</v>
      </c>
      <c r="F50" s="22">
        <v>4.3684182958460438E-2</v>
      </c>
      <c r="G50" s="31">
        <v>0.13662423964705694</v>
      </c>
      <c r="H50" s="24">
        <v>162.87902800000001</v>
      </c>
      <c r="I50" s="32">
        <v>2.4462367583140576E-2</v>
      </c>
      <c r="J50" s="26">
        <v>2.5962138761433051E-2</v>
      </c>
      <c r="K50" s="25">
        <v>5.7977160753176937E-2</v>
      </c>
      <c r="L50" s="25">
        <v>3.4269744990449658E-2</v>
      </c>
    </row>
    <row r="51" spans="2:12" s="4" customFormat="1" ht="12.75" customHeight="1" x14ac:dyDescent="0.2">
      <c r="B51" s="58"/>
      <c r="C51" s="19" t="s">
        <v>17</v>
      </c>
      <c r="D51" s="20">
        <v>9.7800799999999999</v>
      </c>
      <c r="E51" s="21">
        <v>-1.1870989800126797E-2</v>
      </c>
      <c r="F51" s="22">
        <v>9.0751569833376067E-3</v>
      </c>
      <c r="G51" s="23">
        <v>-8.8534095942980118E-2</v>
      </c>
      <c r="H51" s="24">
        <v>107.64651600000001</v>
      </c>
      <c r="I51" s="25">
        <v>1.6028905650673275E-2</v>
      </c>
      <c r="J51" s="26">
        <v>2.5318546685463073E-2</v>
      </c>
      <c r="K51" s="25">
        <v>1.0256028021962793E-2</v>
      </c>
      <c r="L51" s="25">
        <v>-3.2130896932742736E-3</v>
      </c>
    </row>
    <row r="52" spans="2:12" s="4" customFormat="1" ht="12.75" customHeight="1" x14ac:dyDescent="0.2">
      <c r="B52" s="58"/>
      <c r="C52" s="27" t="s">
        <v>18</v>
      </c>
      <c r="D52" s="20">
        <v>6.1919120000000003</v>
      </c>
      <c r="E52" s="21">
        <v>-2.0890496304251882E-2</v>
      </c>
      <c r="F52" s="22">
        <v>8.1998100100255655E-4</v>
      </c>
      <c r="G52" s="23">
        <v>-0.11461076939900738</v>
      </c>
      <c r="H52" s="24">
        <v>69.006246000000004</v>
      </c>
      <c r="I52" s="25">
        <v>3.2843191819832196E-2</v>
      </c>
      <c r="J52" s="26">
        <v>4.4319648193360317E-2</v>
      </c>
      <c r="K52" s="25">
        <v>1.8899866696784562E-2</v>
      </c>
      <c r="L52" s="25">
        <v>7.1375452173798593E-3</v>
      </c>
    </row>
    <row r="53" spans="2:12" s="4" customFormat="1" ht="12.75" customHeight="1" x14ac:dyDescent="0.2">
      <c r="B53" s="58"/>
      <c r="C53" s="27" t="s">
        <v>19</v>
      </c>
      <c r="D53" s="20">
        <v>3.588168</v>
      </c>
      <c r="E53" s="21">
        <v>4.0903291991634116E-3</v>
      </c>
      <c r="F53" s="22">
        <v>2.3889586992844825E-2</v>
      </c>
      <c r="G53" s="23">
        <v>-4.0450011420047338E-2</v>
      </c>
      <c r="H53" s="24">
        <v>38.640269000000004</v>
      </c>
      <c r="I53" s="25">
        <v>-1.2675759866427994E-2</v>
      </c>
      <c r="J53" s="26">
        <v>-7.0106245767502795E-3</v>
      </c>
      <c r="K53" s="25">
        <v>-4.82405079525694E-3</v>
      </c>
      <c r="L53" s="25">
        <v>-2.1616849301933416E-2</v>
      </c>
    </row>
    <row r="54" spans="2:12" s="4" customFormat="1" ht="12.75" customHeight="1" x14ac:dyDescent="0.2">
      <c r="B54" s="58"/>
      <c r="C54" s="33" t="s">
        <v>20</v>
      </c>
      <c r="D54" s="12">
        <v>85.762742000000003</v>
      </c>
      <c r="E54" s="13">
        <v>-3.5825615188800342E-3</v>
      </c>
      <c r="F54" s="14">
        <v>-4.965528384804796E-3</v>
      </c>
      <c r="G54" s="34">
        <v>6.087752906669297E-2</v>
      </c>
      <c r="H54" s="16">
        <v>983.39251900000011</v>
      </c>
      <c r="I54" s="17">
        <v>2.9782233973687511E-3</v>
      </c>
      <c r="J54" s="18">
        <v>2.4408429220765804E-3</v>
      </c>
      <c r="K54" s="17">
        <v>-1.5844628426728846E-3</v>
      </c>
      <c r="L54" s="17">
        <v>-1.731530451030594E-2</v>
      </c>
    </row>
    <row r="55" spans="2:12" s="4" customFormat="1" ht="12.75" customHeight="1" x14ac:dyDescent="0.2">
      <c r="B55" s="58"/>
      <c r="C55" s="35" t="s">
        <v>21</v>
      </c>
      <c r="D55" s="20">
        <v>63.427533000000004</v>
      </c>
      <c r="E55" s="21">
        <v>-8.1475438912292919E-4</v>
      </c>
      <c r="F55" s="22">
        <v>-3.9527244090986624E-4</v>
      </c>
      <c r="G55" s="23">
        <v>7.6942283977105008E-2</v>
      </c>
      <c r="H55" s="24">
        <v>727.1068580000001</v>
      </c>
      <c r="I55" s="25">
        <v>9.0009837687619054E-3</v>
      </c>
      <c r="J55" s="26">
        <v>8.0785052393326229E-3</v>
      </c>
      <c r="K55" s="25">
        <v>-3.5641226691965899E-3</v>
      </c>
      <c r="L55" s="25">
        <v>-1.9596903135615573E-2</v>
      </c>
    </row>
    <row r="56" spans="2:12" s="4" customFormat="1" ht="12.75" customHeight="1" x14ac:dyDescent="0.2">
      <c r="B56" s="58"/>
      <c r="C56" s="36" t="s">
        <v>22</v>
      </c>
      <c r="D56" s="20">
        <v>59.771788000000001</v>
      </c>
      <c r="E56" s="21">
        <v>9.4638500478456677E-3</v>
      </c>
      <c r="F56" s="22">
        <v>9.6943721864795052E-3</v>
      </c>
      <c r="G56" s="23">
        <v>8.8746366865980475E-2</v>
      </c>
      <c r="H56" s="24">
        <v>684.51494800000012</v>
      </c>
      <c r="I56" s="25">
        <v>2.4835161746059375E-2</v>
      </c>
      <c r="J56" s="26">
        <v>2.4817334079564546E-2</v>
      </c>
      <c r="K56" s="25">
        <v>-1.0400117322626468E-3</v>
      </c>
      <c r="L56" s="25">
        <v>-1.7191630763609522E-2</v>
      </c>
    </row>
    <row r="57" spans="2:12" s="4" customFormat="1" ht="12.75" customHeight="1" x14ac:dyDescent="0.2">
      <c r="B57" s="58"/>
      <c r="C57" s="29" t="s">
        <v>23</v>
      </c>
      <c r="D57" s="37">
        <v>3.655745</v>
      </c>
      <c r="E57" s="21">
        <v>-0.14341892009363988</v>
      </c>
      <c r="F57" s="22">
        <v>-0.14771140252361525</v>
      </c>
      <c r="G57" s="23">
        <v>-5.3001927872204146E-2</v>
      </c>
      <c r="H57" s="24">
        <v>42.591910000000006</v>
      </c>
      <c r="I57" s="25">
        <v>-0.19170755328418065</v>
      </c>
      <c r="J57" s="26">
        <v>-0.20377096452751431</v>
      </c>
      <c r="K57" s="25">
        <v>-4.3269167026023792E-2</v>
      </c>
      <c r="L57" s="25">
        <v>-5.7524016967437586E-2</v>
      </c>
    </row>
    <row r="58" spans="2:12" s="4" customFormat="1" ht="12.75" customHeight="1" x14ac:dyDescent="0.2">
      <c r="B58" s="58"/>
      <c r="C58" s="35" t="s">
        <v>24</v>
      </c>
      <c r="D58" s="20">
        <v>22.335208999999999</v>
      </c>
      <c r="E58" s="21">
        <v>-1.1359630493199324E-2</v>
      </c>
      <c r="F58" s="22">
        <v>-1.805131915813285E-2</v>
      </c>
      <c r="G58" s="23">
        <v>1.8575833965664312E-2</v>
      </c>
      <c r="H58" s="24">
        <v>256.285661</v>
      </c>
      <c r="I58" s="25">
        <v>-1.3724079565956226E-2</v>
      </c>
      <c r="J58" s="26">
        <v>-1.3254896729308241E-2</v>
      </c>
      <c r="K58" s="25">
        <v>4.0084096785140133E-3</v>
      </c>
      <c r="L58" s="25">
        <v>-1.0648775228893959E-2</v>
      </c>
    </row>
    <row r="59" spans="2:12" s="4" customFormat="1" ht="12.75" customHeight="1" x14ac:dyDescent="0.2">
      <c r="B59" s="58"/>
      <c r="C59" s="38" t="s">
        <v>25</v>
      </c>
      <c r="D59" s="39">
        <v>201.19902200000001</v>
      </c>
      <c r="E59" s="40">
        <v>-1.2288923349634717E-2</v>
      </c>
      <c r="F59" s="41">
        <v>-1.0491914079191367E-2</v>
      </c>
      <c r="G59" s="42">
        <v>3.9515094765859349E-2</v>
      </c>
      <c r="H59" s="43">
        <v>2325.5253759999996</v>
      </c>
      <c r="I59" s="44">
        <v>-1.1775720300233661E-2</v>
      </c>
      <c r="J59" s="45">
        <v>-1.1523889212743055E-2</v>
      </c>
      <c r="K59" s="44">
        <v>-8.21621408029094E-3</v>
      </c>
      <c r="L59" s="44">
        <v>-2.3361692480462382E-2</v>
      </c>
    </row>
    <row r="60" spans="2:12" s="4" customFormat="1" ht="12.75" hidden="1" customHeight="1" x14ac:dyDescent="0.2">
      <c r="B60" s="58"/>
      <c r="C60" s="19"/>
      <c r="D60" s="20"/>
      <c r="E60" s="21"/>
      <c r="F60" s="22"/>
      <c r="G60" s="46"/>
      <c r="H60" s="24"/>
      <c r="I60" s="25"/>
      <c r="J60" s="26"/>
      <c r="K60" s="25"/>
      <c r="L60" s="25"/>
    </row>
    <row r="61" spans="2:12" s="4" customFormat="1" ht="12.75" hidden="1" customHeight="1" x14ac:dyDescent="0.2">
      <c r="B61" s="58"/>
      <c r="C61" s="19"/>
      <c r="D61" s="20"/>
      <c r="E61" s="21"/>
      <c r="F61" s="22"/>
      <c r="G61" s="46"/>
      <c r="H61" s="24"/>
      <c r="I61" s="25"/>
      <c r="J61" s="26"/>
      <c r="K61" s="25"/>
      <c r="L61" s="25"/>
    </row>
    <row r="62" spans="2:12" s="4" customFormat="1" ht="57" hidden="1" customHeight="1" x14ac:dyDescent="0.2">
      <c r="B62" s="58"/>
      <c r="C62" s="19"/>
      <c r="D62" s="20"/>
      <c r="E62" s="21"/>
      <c r="F62" s="22"/>
      <c r="G62" s="46"/>
      <c r="H62" s="24"/>
      <c r="I62" s="25"/>
      <c r="J62" s="26"/>
      <c r="K62" s="25"/>
      <c r="L62" s="25"/>
    </row>
    <row r="63" spans="2:12" s="4" customFormat="1" ht="12.75" customHeight="1" x14ac:dyDescent="0.2">
      <c r="B63" s="58"/>
      <c r="C63" s="47" t="s">
        <v>26</v>
      </c>
      <c r="D63" s="7">
        <v>24.064813999999998</v>
      </c>
      <c r="E63" s="48">
        <v>-4.4717984000758326E-2</v>
      </c>
      <c r="F63" s="48">
        <v>-1.6012279313906808E-2</v>
      </c>
      <c r="G63" s="48">
        <v>9.6662930429276317E-2</v>
      </c>
      <c r="H63" s="49">
        <v>381.55763100000001</v>
      </c>
      <c r="I63" s="48">
        <v>-1.6850201212250115E-2</v>
      </c>
      <c r="J63" s="48">
        <v>-1.7188720947486136E-2</v>
      </c>
      <c r="K63" s="48">
        <v>-5.2442277358493161E-3</v>
      </c>
      <c r="L63" s="48">
        <v>-1.1215625273629959E-2</v>
      </c>
    </row>
    <row r="64" spans="2:12" s="4" customFormat="1" ht="12.75" customHeight="1" x14ac:dyDescent="0.2">
      <c r="B64" s="58"/>
      <c r="C64" s="35" t="s">
        <v>27</v>
      </c>
      <c r="D64" s="50">
        <v>19.980416000000002</v>
      </c>
      <c r="E64" s="25">
        <v>-3.1673316060192414E-2</v>
      </c>
      <c r="F64" s="25">
        <v>1.4618767627678775E-3</v>
      </c>
      <c r="G64" s="25">
        <v>0.11518517633918446</v>
      </c>
      <c r="H64" s="51">
        <v>331.49834900000002</v>
      </c>
      <c r="I64" s="25">
        <v>-2.9708068909622964E-3</v>
      </c>
      <c r="J64" s="25">
        <v>-3.6031932813747058E-3</v>
      </c>
      <c r="K64" s="25">
        <v>9.2373530494576084E-3</v>
      </c>
      <c r="L64" s="25">
        <v>5.9465110323426718E-3</v>
      </c>
    </row>
    <row r="65" spans="2:12" s="4" customFormat="1" ht="12.75" customHeight="1" x14ac:dyDescent="0.2">
      <c r="B65" s="58"/>
      <c r="C65" s="53" t="s">
        <v>28</v>
      </c>
      <c r="D65" s="20">
        <v>16.578154999999999</v>
      </c>
      <c r="E65" s="25">
        <v>-2.9554694571615747E-2</v>
      </c>
      <c r="F65" s="25">
        <v>1.5390824571051009E-3</v>
      </c>
      <c r="G65" s="25">
        <v>0.10178180693349703</v>
      </c>
      <c r="H65" s="51">
        <v>264.983518</v>
      </c>
      <c r="I65" s="25">
        <v>-1.5676731668744615E-2</v>
      </c>
      <c r="J65" s="25">
        <v>-1.4600656591090777E-2</v>
      </c>
      <c r="K65" s="25">
        <v>3.464328158226504E-3</v>
      </c>
      <c r="L65" s="25">
        <v>2.0370687024071632E-3</v>
      </c>
    </row>
    <row r="66" spans="2:12" s="4" customFormat="1" ht="12.75" customHeight="1" x14ac:dyDescent="0.2">
      <c r="B66" s="58"/>
      <c r="C66" s="53" t="s">
        <v>29</v>
      </c>
      <c r="D66" s="20">
        <v>0.77412800000000004</v>
      </c>
      <c r="E66" s="25">
        <v>-0.19046369139805974</v>
      </c>
      <c r="F66" s="25">
        <v>1.1710463930269199E-2</v>
      </c>
      <c r="G66" s="25">
        <v>0.24369608064523973</v>
      </c>
      <c r="H66" s="51">
        <v>22.523038</v>
      </c>
      <c r="I66" s="25">
        <v>7.0558289763796411E-2</v>
      </c>
      <c r="J66" s="25">
        <v>0.15249773089835461</v>
      </c>
      <c r="K66" s="25">
        <v>2.7855370178738292E-2</v>
      </c>
      <c r="L66" s="25">
        <v>8.90219661202174E-2</v>
      </c>
    </row>
    <row r="67" spans="2:12" s="4" customFormat="1" ht="12.75" customHeight="1" x14ac:dyDescent="0.2">
      <c r="B67" s="58"/>
      <c r="C67" s="53" t="s">
        <v>30</v>
      </c>
      <c r="D67" s="20">
        <v>2.4120059999999999</v>
      </c>
      <c r="E67" s="25">
        <v>-3.7682304290322377E-2</v>
      </c>
      <c r="F67" s="25">
        <v>-4.3741429509102092E-3</v>
      </c>
      <c r="G67" s="25">
        <v>0.14246668722308353</v>
      </c>
      <c r="H67" s="51">
        <v>40.544780000000003</v>
      </c>
      <c r="I67" s="25">
        <v>-4.2964674791196034E-3</v>
      </c>
      <c r="J67" s="25">
        <v>-1.623655212066899E-2</v>
      </c>
      <c r="K67" s="25">
        <v>-1.0426089285757278E-2</v>
      </c>
      <c r="L67" s="25">
        <v>-1.2253546584464092E-2</v>
      </c>
    </row>
    <row r="68" spans="2:12" s="4" customFormat="1" ht="12.75" customHeight="1" x14ac:dyDescent="0.2">
      <c r="B68" s="58"/>
      <c r="C68" s="54" t="s">
        <v>31</v>
      </c>
      <c r="D68" s="55">
        <v>3.906587</v>
      </c>
      <c r="E68" s="56">
        <v>-0.12615617041017957</v>
      </c>
      <c r="F68" s="56">
        <v>-0.11224221286995351</v>
      </c>
      <c r="G68" s="56">
        <v>2.7007526330852238E-2</v>
      </c>
      <c r="H68" s="57">
        <v>48.105499999999999</v>
      </c>
      <c r="I68" s="56">
        <v>-1.1749367453239956E-2</v>
      </c>
      <c r="J68" s="56">
        <v>-4.0890974910009481E-3</v>
      </c>
      <c r="K68" s="56">
        <v>-8.1732714651467475E-2</v>
      </c>
      <c r="L68" s="56">
        <v>-9.1163148847024256E-2</v>
      </c>
    </row>
    <row r="69" spans="2:12" s="4" customFormat="1" ht="12.75" customHeight="1" x14ac:dyDescent="0.2">
      <c r="B69" s="58"/>
      <c r="C69" s="59"/>
      <c r="D69" s="63"/>
      <c r="E69" s="60"/>
      <c r="F69" s="60"/>
      <c r="G69" s="60"/>
      <c r="H69" s="61"/>
      <c r="I69" s="60"/>
      <c r="J69" s="60"/>
      <c r="K69" s="60"/>
      <c r="L69" s="60"/>
    </row>
    <row r="70" spans="2:12" s="4" customFormat="1" ht="27" customHeight="1" x14ac:dyDescent="0.2">
      <c r="B70" s="58"/>
      <c r="C70" s="173" t="s">
        <v>33</v>
      </c>
      <c r="D70" s="176" t="s">
        <v>1</v>
      </c>
      <c r="E70" s="177"/>
      <c r="F70" s="177"/>
      <c r="G70" s="176" t="s">
        <v>2</v>
      </c>
      <c r="H70" s="177"/>
      <c r="I70" s="177"/>
      <c r="J70" s="178"/>
      <c r="K70" s="176" t="s">
        <v>3</v>
      </c>
      <c r="L70" s="178"/>
    </row>
    <row r="71" spans="2:12" s="4" customFormat="1" ht="38.25" customHeight="1" x14ac:dyDescent="0.2">
      <c r="B71" s="58"/>
      <c r="C71" s="174"/>
      <c r="D71" s="179" t="str">
        <f>D38</f>
        <v>Données brutes  mars 2023</v>
      </c>
      <c r="E71" s="181" t="str">
        <f>E38</f>
        <v>Taux de croissance  mars 2023 / mars 2022</v>
      </c>
      <c r="F71" s="182"/>
      <c r="G71" s="183" t="str">
        <f>G38</f>
        <v>Rappel :
Taux ACM CVS-CJO à fin mars 2022</v>
      </c>
      <c r="H71" s="185" t="str">
        <f>H38</f>
        <v>Données brutes fév 2022 - janv 2023</v>
      </c>
      <c r="I71" s="181" t="str">
        <f>I38</f>
        <v>Taux ACM (fév 2022 - janv 2023 / fév 2021 - janv 2022)</v>
      </c>
      <c r="J71" s="182"/>
      <c r="K71" s="181" t="str">
        <f>K38</f>
        <v>( janv à janv 2023 ) /
( janv à janv 2022 )</v>
      </c>
      <c r="L71" s="182"/>
    </row>
    <row r="72" spans="2:12" s="4" customFormat="1" ht="38.25" customHeight="1" x14ac:dyDescent="0.2">
      <c r="B72" s="58"/>
      <c r="C72" s="175"/>
      <c r="D72" s="180"/>
      <c r="E72" s="5" t="s">
        <v>4</v>
      </c>
      <c r="F72" s="5" t="s">
        <v>5</v>
      </c>
      <c r="G72" s="184"/>
      <c r="H72" s="186"/>
      <c r="I72" s="5" t="s">
        <v>4</v>
      </c>
      <c r="J72" s="5" t="s">
        <v>5</v>
      </c>
      <c r="K72" s="5" t="s">
        <v>4</v>
      </c>
      <c r="L72" s="5" t="s">
        <v>5</v>
      </c>
    </row>
    <row r="73" spans="2:12" s="4" customFormat="1" ht="12.75" customHeight="1" x14ac:dyDescent="0.2">
      <c r="B73" s="58"/>
      <c r="C73" s="6" t="s">
        <v>6</v>
      </c>
      <c r="D73" s="7">
        <v>240.46459899999999</v>
      </c>
      <c r="E73" s="8">
        <v>-1.49044773033844E-2</v>
      </c>
      <c r="F73" s="9">
        <v>-3.5671428081063272E-3</v>
      </c>
      <c r="G73" s="8">
        <v>8.8690061768065931E-2</v>
      </c>
      <c r="H73" s="62">
        <v>2671.5116129999997</v>
      </c>
      <c r="I73" s="8">
        <v>8.2695923497932977E-3</v>
      </c>
      <c r="J73" s="9">
        <v>1.504710494967787E-2</v>
      </c>
      <c r="K73" s="8">
        <v>-2.3055462150696981E-2</v>
      </c>
      <c r="L73" s="8">
        <v>-3.2482866918007613E-2</v>
      </c>
    </row>
    <row r="74" spans="2:12" s="4" customFormat="1" ht="12.75" customHeight="1" x14ac:dyDescent="0.2">
      <c r="B74" s="58"/>
      <c r="C74" s="11" t="s">
        <v>7</v>
      </c>
      <c r="D74" s="12">
        <v>160.77481399999999</v>
      </c>
      <c r="E74" s="13">
        <v>-2.9884556219143543E-2</v>
      </c>
      <c r="F74" s="14">
        <v>-1.7595201449160935E-2</v>
      </c>
      <c r="G74" s="15">
        <v>6.3660425314048474E-2</v>
      </c>
      <c r="H74" s="16">
        <v>1785.4328720000003</v>
      </c>
      <c r="I74" s="17">
        <v>7.239530306238251E-3</v>
      </c>
      <c r="J74" s="18">
        <v>1.338250738293878E-2</v>
      </c>
      <c r="K74" s="17">
        <v>-1.8990399395869439E-2</v>
      </c>
      <c r="L74" s="17">
        <v>-2.9487361232569231E-2</v>
      </c>
    </row>
    <row r="75" spans="2:12" s="4" customFormat="1" ht="12.75" customHeight="1" x14ac:dyDescent="0.2">
      <c r="B75" s="58"/>
      <c r="C75" s="19" t="s">
        <v>8</v>
      </c>
      <c r="D75" s="20">
        <v>51.880655000000004</v>
      </c>
      <c r="E75" s="21">
        <v>2.0593358562733144E-2</v>
      </c>
      <c r="F75" s="22">
        <v>3.8742337215969647E-2</v>
      </c>
      <c r="G75" s="23">
        <v>8.9104224068627724E-2</v>
      </c>
      <c r="H75" s="24">
        <v>559.60305100000005</v>
      </c>
      <c r="I75" s="25">
        <v>2.0072044692678315E-2</v>
      </c>
      <c r="J75" s="26">
        <v>2.5492804099410238E-2</v>
      </c>
      <c r="K75" s="25">
        <v>5.2188531267229221E-2</v>
      </c>
      <c r="L75" s="25">
        <v>4.0466682733892867E-2</v>
      </c>
    </row>
    <row r="76" spans="2:12" s="4" customFormat="1" ht="12.75" customHeight="1" x14ac:dyDescent="0.2">
      <c r="B76" s="58"/>
      <c r="C76" s="27" t="s">
        <v>9</v>
      </c>
      <c r="D76" s="20">
        <v>13.629429</v>
      </c>
      <c r="E76" s="21">
        <v>-2.995569637010298E-2</v>
      </c>
      <c r="F76" s="22">
        <v>-9.8829464776591935E-3</v>
      </c>
      <c r="G76" s="23">
        <v>5.8789188885396859E-2</v>
      </c>
      <c r="H76" s="24">
        <v>148.53677299999998</v>
      </c>
      <c r="I76" s="25">
        <v>-2.0337242149983337E-2</v>
      </c>
      <c r="J76" s="26">
        <v>-1.4735874749746247E-2</v>
      </c>
      <c r="K76" s="25">
        <v>-3.9813299968165516E-3</v>
      </c>
      <c r="L76" s="25">
        <v>-1.2405962490835587E-2</v>
      </c>
    </row>
    <row r="77" spans="2:12" s="4" customFormat="1" ht="12.75" customHeight="1" x14ac:dyDescent="0.2">
      <c r="B77" s="58"/>
      <c r="C77" s="27" t="s">
        <v>10</v>
      </c>
      <c r="D77" s="20">
        <v>27.617374999999999</v>
      </c>
      <c r="E77" s="21">
        <v>3.9127352570705654E-2</v>
      </c>
      <c r="F77" s="22">
        <v>6.1838684408548117E-2</v>
      </c>
      <c r="G77" s="23">
        <v>9.4542611500954221E-2</v>
      </c>
      <c r="H77" s="24">
        <v>306.42575800000003</v>
      </c>
      <c r="I77" s="25">
        <v>3.6903315475810494E-2</v>
      </c>
      <c r="J77" s="26">
        <v>4.3696016071838484E-2</v>
      </c>
      <c r="K77" s="25">
        <v>7.585664649776569E-2</v>
      </c>
      <c r="L77" s="25">
        <v>6.355572329114989E-2</v>
      </c>
    </row>
    <row r="78" spans="2:12" s="4" customFormat="1" ht="12.75" customHeight="1" x14ac:dyDescent="0.2">
      <c r="B78" s="58"/>
      <c r="C78" s="27" t="s">
        <v>11</v>
      </c>
      <c r="D78" s="20">
        <v>9.7124129999999997</v>
      </c>
      <c r="E78" s="21">
        <v>4.2329640761426202E-2</v>
      </c>
      <c r="F78" s="22">
        <v>4.2464067095090874E-2</v>
      </c>
      <c r="G78" s="23">
        <v>0.12159547560743911</v>
      </c>
      <c r="H78" s="24">
        <v>94.885216999999997</v>
      </c>
      <c r="I78" s="25">
        <v>2.9564442014674785E-2</v>
      </c>
      <c r="J78" s="26">
        <v>2.9826529834447113E-2</v>
      </c>
      <c r="K78" s="25">
        <v>6.7643371168329081E-2</v>
      </c>
      <c r="L78" s="25">
        <v>5.0909087265516906E-2</v>
      </c>
    </row>
    <row r="79" spans="2:12" s="4" customFormat="1" ht="12.75" customHeight="1" x14ac:dyDescent="0.2">
      <c r="B79" s="58"/>
      <c r="C79" s="28" t="s">
        <v>12</v>
      </c>
      <c r="D79" s="20">
        <v>31.351483999999999</v>
      </c>
      <c r="E79" s="21">
        <v>6.9004260833895881E-3</v>
      </c>
      <c r="F79" s="22">
        <v>1.2612944007816429E-2</v>
      </c>
      <c r="G79" s="23">
        <v>8.9137981681557621E-2</v>
      </c>
      <c r="H79" s="24">
        <v>351.40552700000001</v>
      </c>
      <c r="I79" s="25">
        <v>4.2606904405422252E-3</v>
      </c>
      <c r="J79" s="26">
        <v>1.3431185561525449E-2</v>
      </c>
      <c r="K79" s="25">
        <v>-7.5463115084914989E-3</v>
      </c>
      <c r="L79" s="25">
        <v>-1.4844313026877831E-2</v>
      </c>
    </row>
    <row r="80" spans="2:12" s="4" customFormat="1" ht="12.75" customHeight="1" x14ac:dyDescent="0.2">
      <c r="B80" s="58"/>
      <c r="C80" s="29" t="s">
        <v>13</v>
      </c>
      <c r="D80" s="20">
        <v>9.8154989999999991</v>
      </c>
      <c r="E80" s="21">
        <v>0.10389155128971606</v>
      </c>
      <c r="F80" s="22">
        <v>7.0513155696860785E-2</v>
      </c>
      <c r="G80" s="23">
        <v>0.15604630008503251</v>
      </c>
      <c r="H80" s="24">
        <v>100.56580200000001</v>
      </c>
      <c r="I80" s="25">
        <v>4.1398482677994286E-2</v>
      </c>
      <c r="J80" s="26">
        <v>4.017773052167195E-2</v>
      </c>
      <c r="K80" s="25">
        <v>9.9348800819431649E-2</v>
      </c>
      <c r="L80" s="25">
        <v>7.0124989575420349E-2</v>
      </c>
    </row>
    <row r="81" spans="2:12" s="4" customFormat="1" ht="12.75" customHeight="1" x14ac:dyDescent="0.2">
      <c r="B81" s="58"/>
      <c r="C81" s="29" t="s">
        <v>14</v>
      </c>
      <c r="D81" s="20">
        <v>19.238531999999999</v>
      </c>
      <c r="E81" s="21">
        <v>-4.8692653645881934E-2</v>
      </c>
      <c r="F81" s="22">
        <v>-1.9302420988057567E-2</v>
      </c>
      <c r="G81" s="23">
        <v>6.1192210465019103E-2</v>
      </c>
      <c r="H81" s="24">
        <v>229.26976900000003</v>
      </c>
      <c r="I81" s="25">
        <v>-1.6638681565873115E-2</v>
      </c>
      <c r="J81" s="26">
        <v>-2.5075503556659662E-3</v>
      </c>
      <c r="K81" s="25">
        <v>-6.1837818888035856E-2</v>
      </c>
      <c r="L81" s="25">
        <v>-6.0187950224598774E-2</v>
      </c>
    </row>
    <row r="82" spans="2:12" s="4" customFormat="1" ht="12.75" customHeight="1" x14ac:dyDescent="0.2">
      <c r="B82" s="58"/>
      <c r="C82" s="30" t="s">
        <v>15</v>
      </c>
      <c r="D82" s="20">
        <v>8.0179960000000001</v>
      </c>
      <c r="E82" s="21">
        <v>-0.33160858585795439</v>
      </c>
      <c r="F82" s="22">
        <v>-0.32869402427769068</v>
      </c>
      <c r="G82" s="23">
        <v>9.9318317602832051E-2</v>
      </c>
      <c r="H82" s="24">
        <v>104.29943299999998</v>
      </c>
      <c r="I82" s="25">
        <v>-0.25220194385533257</v>
      </c>
      <c r="J82" s="26">
        <v>-0.24505076030732531</v>
      </c>
      <c r="K82" s="25">
        <v>-0.38265586613602987</v>
      </c>
      <c r="L82" s="25">
        <v>-0.39138532097462109</v>
      </c>
    </row>
    <row r="83" spans="2:12" s="4" customFormat="1" ht="12.75" customHeight="1" x14ac:dyDescent="0.2">
      <c r="B83" s="58"/>
      <c r="C83" s="19" t="s">
        <v>16</v>
      </c>
      <c r="D83" s="20">
        <v>13.219953</v>
      </c>
      <c r="E83" s="21">
        <v>0.11111724665175982</v>
      </c>
      <c r="F83" s="22">
        <v>9.5776741974741508E-2</v>
      </c>
      <c r="G83" s="31">
        <v>0.22845879245663525</v>
      </c>
      <c r="H83" s="24">
        <v>142.96566600000003</v>
      </c>
      <c r="I83" s="32">
        <v>8.834636434857468E-2</v>
      </c>
      <c r="J83" s="26">
        <v>8.9811774310092352E-2</v>
      </c>
      <c r="K83" s="25">
        <v>0.1234766956706681</v>
      </c>
      <c r="L83" s="25">
        <v>9.904838222361767E-2</v>
      </c>
    </row>
    <row r="84" spans="2:12" s="4" customFormat="1" ht="12.75" customHeight="1" x14ac:dyDescent="0.2">
      <c r="B84" s="58"/>
      <c r="C84" s="19" t="s">
        <v>17</v>
      </c>
      <c r="D84" s="20">
        <v>53.926385000000003</v>
      </c>
      <c r="E84" s="21">
        <v>-6.6997528441743781E-2</v>
      </c>
      <c r="F84" s="22">
        <v>-5.2488393514027343E-2</v>
      </c>
      <c r="G84" s="23">
        <v>-1.7591364081238181E-2</v>
      </c>
      <c r="H84" s="24">
        <v>599.05602700000009</v>
      </c>
      <c r="I84" s="25">
        <v>3.5423105757252493E-2</v>
      </c>
      <c r="J84" s="26">
        <v>4.1107970598704524E-2</v>
      </c>
      <c r="K84" s="25">
        <v>-3.821519137781404E-2</v>
      </c>
      <c r="L84" s="25">
        <v>-5.0289474807545531E-2</v>
      </c>
    </row>
    <row r="85" spans="2:12" s="4" customFormat="1" ht="12.75" customHeight="1" x14ac:dyDescent="0.2">
      <c r="B85" s="58"/>
      <c r="C85" s="27" t="s">
        <v>18</v>
      </c>
      <c r="D85" s="20">
        <v>34.515225000000001</v>
      </c>
      <c r="E85" s="21">
        <v>-0.10811201140864968</v>
      </c>
      <c r="F85" s="22">
        <v>-8.9989808698200169E-2</v>
      </c>
      <c r="G85" s="23">
        <v>-4.6169495199267607E-2</v>
      </c>
      <c r="H85" s="24">
        <v>388.78781899999996</v>
      </c>
      <c r="I85" s="25">
        <v>5.1558924633281489E-2</v>
      </c>
      <c r="J85" s="26">
        <v>5.6440667337765982E-2</v>
      </c>
      <c r="K85" s="25">
        <v>-6.3198287254240815E-2</v>
      </c>
      <c r="L85" s="25">
        <v>-7.3799726847815661E-2</v>
      </c>
    </row>
    <row r="86" spans="2:12" s="4" customFormat="1" ht="12.75" customHeight="1" x14ac:dyDescent="0.2">
      <c r="B86" s="58"/>
      <c r="C86" s="27" t="s">
        <v>19</v>
      </c>
      <c r="D86" s="20">
        <v>19.411159999999999</v>
      </c>
      <c r="E86" s="21">
        <v>1.6307062414592677E-2</v>
      </c>
      <c r="F86" s="22">
        <v>2.2566692195681304E-2</v>
      </c>
      <c r="G86" s="23">
        <v>3.7638231523715815E-2</v>
      </c>
      <c r="H86" s="24">
        <v>210.26821000000001</v>
      </c>
      <c r="I86" s="25">
        <v>6.8561709302084051E-3</v>
      </c>
      <c r="J86" s="26">
        <v>1.3869555900883901E-2</v>
      </c>
      <c r="K86" s="25">
        <v>1.0078213757924726E-2</v>
      </c>
      <c r="L86" s="25">
        <v>-3.9769309157429156E-3</v>
      </c>
    </row>
    <row r="87" spans="2:12" s="4" customFormat="1" ht="12.75" customHeight="1" x14ac:dyDescent="0.2">
      <c r="B87" s="58"/>
      <c r="C87" s="33" t="s">
        <v>20</v>
      </c>
      <c r="D87" s="12">
        <v>79.689785000000001</v>
      </c>
      <c r="E87" s="13">
        <v>1.6771453696321048E-2</v>
      </c>
      <c r="F87" s="14">
        <v>2.5068737226495941E-2</v>
      </c>
      <c r="G87" s="34">
        <v>0.14303647604662229</v>
      </c>
      <c r="H87" s="16">
        <v>886.07874100000004</v>
      </c>
      <c r="I87" s="17">
        <v>1.0351561782667051E-2</v>
      </c>
      <c r="J87" s="18">
        <v>1.8410427509175209E-2</v>
      </c>
      <c r="K87" s="17">
        <v>-3.1196667210087403E-2</v>
      </c>
      <c r="L87" s="17">
        <v>-3.8296148445992717E-2</v>
      </c>
    </row>
    <row r="88" spans="2:12" s="4" customFormat="1" ht="12.75" customHeight="1" x14ac:dyDescent="0.2">
      <c r="B88" s="58"/>
      <c r="C88" s="35" t="s">
        <v>21</v>
      </c>
      <c r="D88" s="20">
        <v>61.253821000000002</v>
      </c>
      <c r="E88" s="21">
        <v>8.4569044674198679E-4</v>
      </c>
      <c r="F88" s="22">
        <v>6.963210490672278E-3</v>
      </c>
      <c r="G88" s="23">
        <v>0.16698555217891098</v>
      </c>
      <c r="H88" s="24">
        <v>685.07745199999988</v>
      </c>
      <c r="I88" s="25">
        <v>3.3918031627000467E-4</v>
      </c>
      <c r="J88" s="26">
        <v>7.9592470721654429E-3</v>
      </c>
      <c r="K88" s="25">
        <v>-6.2001852525889078E-2</v>
      </c>
      <c r="L88" s="25">
        <v>-6.8804489215160136E-2</v>
      </c>
    </row>
    <row r="89" spans="2:12" s="4" customFormat="1" ht="12.75" customHeight="1" x14ac:dyDescent="0.2">
      <c r="B89" s="58"/>
      <c r="C89" s="36" t="s">
        <v>22</v>
      </c>
      <c r="D89" s="20">
        <v>56.592258000000001</v>
      </c>
      <c r="E89" s="21">
        <v>1.1791432104397037E-2</v>
      </c>
      <c r="F89" s="22">
        <v>1.8878632957214592E-2</v>
      </c>
      <c r="G89" s="23">
        <v>0.1802286398891535</v>
      </c>
      <c r="H89" s="24">
        <v>630.85425499999997</v>
      </c>
      <c r="I89" s="25">
        <v>6.7324742215988387E-3</v>
      </c>
      <c r="J89" s="26">
        <v>1.465595423534416E-2</v>
      </c>
      <c r="K89" s="25">
        <v>-6.3621554944854775E-2</v>
      </c>
      <c r="L89" s="25">
        <v>-7.2014270218447307E-2</v>
      </c>
    </row>
    <row r="90" spans="2:12" s="4" customFormat="1" ht="12.75" customHeight="1" x14ac:dyDescent="0.2">
      <c r="B90" s="58"/>
      <c r="C90" s="29" t="s">
        <v>23</v>
      </c>
      <c r="D90" s="37">
        <v>4.6615630000000001</v>
      </c>
      <c r="E90" s="21">
        <v>-0.11534080600728902</v>
      </c>
      <c r="F90" s="22">
        <v>-0.11773719681909767</v>
      </c>
      <c r="G90" s="23">
        <v>4.1643697426489101E-2</v>
      </c>
      <c r="H90" s="24">
        <v>54.223197000000006</v>
      </c>
      <c r="I90" s="25">
        <v>-6.8485488969384667E-2</v>
      </c>
      <c r="J90" s="26">
        <v>-6.3855746926523849E-2</v>
      </c>
      <c r="K90" s="25">
        <v>-4.1388424861699247E-2</v>
      </c>
      <c r="L90" s="25">
        <v>-2.8790083088083174E-2</v>
      </c>
    </row>
    <row r="91" spans="2:12" s="4" customFormat="1" ht="12.75" customHeight="1" x14ac:dyDescent="0.2">
      <c r="B91" s="58"/>
      <c r="C91" s="35" t="s">
        <v>24</v>
      </c>
      <c r="D91" s="20">
        <v>18.435963999999998</v>
      </c>
      <c r="E91" s="21">
        <v>7.3527707678463283E-2</v>
      </c>
      <c r="F91" s="22">
        <v>9.1496530200097181E-2</v>
      </c>
      <c r="G91" s="23">
        <v>6.4950828582173603E-2</v>
      </c>
      <c r="H91" s="24">
        <v>201.00128899999999</v>
      </c>
      <c r="I91" s="25">
        <v>4.6035890010624581E-2</v>
      </c>
      <c r="J91" s="26">
        <v>5.5751236302351348E-2</v>
      </c>
      <c r="K91" s="25">
        <v>8.6034002677398247E-2</v>
      </c>
      <c r="L91" s="25">
        <v>8.0312952484728806E-2</v>
      </c>
    </row>
    <row r="92" spans="2:12" s="4" customFormat="1" ht="12.75" customHeight="1" x14ac:dyDescent="0.2">
      <c r="B92" s="58"/>
      <c r="C92" s="38" t="s">
        <v>25</v>
      </c>
      <c r="D92" s="39">
        <v>186.53821399999998</v>
      </c>
      <c r="E92" s="40">
        <v>1.256811009464176E-3</v>
      </c>
      <c r="F92" s="41">
        <v>1.1221739129045005E-2</v>
      </c>
      <c r="G92" s="42">
        <v>0.12259322074211432</v>
      </c>
      <c r="H92" s="43">
        <v>2072.455586</v>
      </c>
      <c r="I92" s="44">
        <v>6.840373629326546E-4</v>
      </c>
      <c r="J92" s="45">
        <v>7.7719644072400396E-3</v>
      </c>
      <c r="K92" s="44">
        <v>-1.8669997908744906E-2</v>
      </c>
      <c r="L92" s="44">
        <v>-2.7361831473430187E-2</v>
      </c>
    </row>
    <row r="93" spans="2:12" s="4" customFormat="1" ht="12.75" hidden="1" customHeight="1" x14ac:dyDescent="0.2">
      <c r="B93" s="58"/>
      <c r="C93" s="19"/>
      <c r="D93" s="20"/>
      <c r="E93" s="21"/>
      <c r="F93" s="22"/>
      <c r="G93" s="46"/>
      <c r="H93" s="24"/>
      <c r="I93" s="25"/>
      <c r="J93" s="26"/>
      <c r="K93" s="25"/>
      <c r="L93" s="25"/>
    </row>
    <row r="94" spans="2:12" s="4" customFormat="1" ht="12.75" hidden="1" customHeight="1" x14ac:dyDescent="0.2">
      <c r="B94" s="58"/>
      <c r="C94" s="19"/>
      <c r="D94" s="20"/>
      <c r="E94" s="21"/>
      <c r="F94" s="22"/>
      <c r="G94" s="46"/>
      <c r="H94" s="24"/>
      <c r="I94" s="25"/>
      <c r="J94" s="26"/>
      <c r="K94" s="25"/>
      <c r="L94" s="25"/>
    </row>
    <row r="95" spans="2:12" s="4" customFormat="1" ht="12.75" hidden="1" customHeight="1" x14ac:dyDescent="0.2">
      <c r="B95" s="58"/>
      <c r="C95" s="19"/>
      <c r="D95" s="20"/>
      <c r="E95" s="21"/>
      <c r="F95" s="22"/>
      <c r="G95" s="46"/>
      <c r="H95" s="24"/>
      <c r="I95" s="25"/>
      <c r="J95" s="26"/>
      <c r="K95" s="25"/>
      <c r="L95" s="25"/>
    </row>
    <row r="96" spans="2:12" s="4" customFormat="1" ht="12.75" customHeight="1" x14ac:dyDescent="0.2">
      <c r="B96" s="58"/>
      <c r="C96" s="47" t="s">
        <v>26</v>
      </c>
      <c r="D96" s="7">
        <v>22.211717</v>
      </c>
      <c r="E96" s="48">
        <v>1.5070367592501466E-2</v>
      </c>
      <c r="F96" s="48">
        <v>5.3146245096390654E-2</v>
      </c>
      <c r="G96" s="48">
        <v>0.1538962243055928</v>
      </c>
      <c r="H96" s="49">
        <v>342.88825800000001</v>
      </c>
      <c r="I96" s="48">
        <v>7.4641486444804173E-4</v>
      </c>
      <c r="J96" s="48">
        <v>3.4825950832026997E-3</v>
      </c>
      <c r="K96" s="48">
        <v>5.0348445487523152E-2</v>
      </c>
      <c r="L96" s="48">
        <v>4.6453935215325481E-2</v>
      </c>
    </row>
    <row r="97" spans="2:12" s="4" customFormat="1" ht="12.75" customHeight="1" x14ac:dyDescent="0.2">
      <c r="B97" s="58"/>
      <c r="C97" s="35" t="s">
        <v>27</v>
      </c>
      <c r="D97" s="50">
        <v>18.602630999999999</v>
      </c>
      <c r="E97" s="25">
        <v>1.4405188395842483E-2</v>
      </c>
      <c r="F97" s="25">
        <v>6.2548802142842419E-2</v>
      </c>
      <c r="G97" s="25">
        <v>0.18137690132886353</v>
      </c>
      <c r="H97" s="51">
        <v>301.53653800000001</v>
      </c>
      <c r="I97" s="25">
        <v>3.7435177576560674E-2</v>
      </c>
      <c r="J97" s="25">
        <v>4.0177063834087479E-2</v>
      </c>
      <c r="K97" s="25">
        <v>5.9296727374296143E-2</v>
      </c>
      <c r="L97" s="25">
        <v>5.9209346981601518E-2</v>
      </c>
    </row>
    <row r="98" spans="2:12" s="4" customFormat="1" ht="12.75" customHeight="1" x14ac:dyDescent="0.2">
      <c r="B98" s="58"/>
      <c r="C98" s="53" t="s">
        <v>28</v>
      </c>
      <c r="D98" s="20">
        <v>15.477903</v>
      </c>
      <c r="E98" s="25">
        <v>4.0151777324930471E-3</v>
      </c>
      <c r="F98" s="25">
        <v>4.2696709596422355E-2</v>
      </c>
      <c r="G98" s="25">
        <v>0.17296266539756533</v>
      </c>
      <c r="H98" s="51">
        <v>244.31708599999999</v>
      </c>
      <c r="I98" s="25">
        <v>1.8898082444467779E-2</v>
      </c>
      <c r="J98" s="25">
        <v>2.0657310498961357E-2</v>
      </c>
      <c r="K98" s="25">
        <v>3.9897803874829885E-2</v>
      </c>
      <c r="L98" s="25">
        <v>3.8949388583883859E-2</v>
      </c>
    </row>
    <row r="99" spans="2:12" s="4" customFormat="1" ht="12.75" customHeight="1" x14ac:dyDescent="0.2">
      <c r="B99" s="58"/>
      <c r="C99" s="53" t="s">
        <v>29</v>
      </c>
      <c r="D99" s="20">
        <v>1.163125</v>
      </c>
      <c r="E99" s="25">
        <v>0.1398045979264253</v>
      </c>
      <c r="F99" s="25">
        <v>0.33926680584276192</v>
      </c>
      <c r="G99" s="25">
        <v>0.30243167192067077</v>
      </c>
      <c r="H99" s="51">
        <v>27.184657000000001</v>
      </c>
      <c r="I99" s="25">
        <v>0.11174455881382861</v>
      </c>
      <c r="J99" s="25">
        <v>0.19605008088849174</v>
      </c>
      <c r="K99" s="25">
        <v>0.16739554516404098</v>
      </c>
      <c r="L99" s="25">
        <v>0.23797602176530308</v>
      </c>
    </row>
    <row r="100" spans="2:12" s="4" customFormat="1" ht="12.75" customHeight="1" x14ac:dyDescent="0.2">
      <c r="B100" s="58"/>
      <c r="C100" s="53" t="s">
        <v>30</v>
      </c>
      <c r="D100" s="20">
        <v>1.710323</v>
      </c>
      <c r="E100" s="25">
        <v>-4.8337018708052626E-2</v>
      </c>
      <c r="F100" s="25">
        <v>-1.2530126105171235E-2</v>
      </c>
      <c r="G100" s="25">
        <v>0.1481644510108342</v>
      </c>
      <c r="H100" s="51">
        <v>26.039928</v>
      </c>
      <c r="I100" s="25">
        <v>6.4822996609118277E-2</v>
      </c>
      <c r="J100" s="25">
        <v>6.5495209751104122E-2</v>
      </c>
      <c r="K100" s="25">
        <v>6.9994043702060305E-2</v>
      </c>
      <c r="L100" s="25">
        <v>6.0695837948593789E-2</v>
      </c>
    </row>
    <row r="101" spans="2:12" s="4" customFormat="1" ht="12.75" customHeight="1" x14ac:dyDescent="0.2">
      <c r="B101" s="58"/>
      <c r="C101" s="54" t="s">
        <v>31</v>
      </c>
      <c r="D101" s="55">
        <v>3.4031530000000001</v>
      </c>
      <c r="E101" s="56">
        <v>-1.4635544714846072E-3</v>
      </c>
      <c r="F101" s="56">
        <v>2.7182398437504363E-2</v>
      </c>
      <c r="G101" s="56">
        <v>7.4816160719217706E-2</v>
      </c>
      <c r="H101" s="57">
        <v>39.593867000000003</v>
      </c>
      <c r="I101" s="56">
        <v>5.5731471395817689E-2</v>
      </c>
      <c r="J101" s="56">
        <v>6.4777082359236182E-2</v>
      </c>
      <c r="K101" s="56">
        <v>7.7898349598464645E-2</v>
      </c>
      <c r="L101" s="56">
        <v>6.7936519412549856E-2</v>
      </c>
    </row>
    <row r="102" spans="2:12" s="4" customFormat="1" ht="12.75" customHeight="1" x14ac:dyDescent="0.2">
      <c r="B102" s="58"/>
      <c r="C102" s="59"/>
      <c r="D102" s="63"/>
      <c r="E102" s="60"/>
      <c r="F102" s="60"/>
      <c r="G102" s="60"/>
      <c r="H102" s="61"/>
      <c r="I102" s="60"/>
      <c r="J102" s="60"/>
      <c r="K102" s="60"/>
      <c r="L102" s="64"/>
    </row>
    <row r="103" spans="2:12" x14ac:dyDescent="0.2">
      <c r="C103" s="65" t="s">
        <v>34</v>
      </c>
    </row>
    <row r="104" spans="2:12" ht="44.25" customHeight="1" x14ac:dyDescent="0.2">
      <c r="C104" s="172" t="s">
        <v>35</v>
      </c>
      <c r="D104" s="172"/>
      <c r="E104" s="172"/>
      <c r="F104" s="172"/>
      <c r="G104" s="172"/>
      <c r="H104" s="172"/>
      <c r="I104" s="172"/>
      <c r="J104" s="172"/>
      <c r="K104" s="172"/>
      <c r="L104" s="172"/>
    </row>
    <row r="105" spans="2:12" ht="8.25" customHeight="1" x14ac:dyDescent="0.2">
      <c r="C105" s="172"/>
      <c r="D105" s="172"/>
      <c r="E105" s="172"/>
      <c r="F105" s="172"/>
      <c r="G105" s="172"/>
      <c r="H105" s="172"/>
      <c r="I105" s="172"/>
      <c r="J105" s="172"/>
      <c r="K105" s="172"/>
      <c r="L105" s="172"/>
    </row>
  </sheetData>
  <mergeCells count="32">
    <mergeCell ref="C4:C6"/>
    <mergeCell ref="D4:F4"/>
    <mergeCell ref="G4:J4"/>
    <mergeCell ref="K4:L4"/>
    <mergeCell ref="D5:D6"/>
    <mergeCell ref="E5:F5"/>
    <mergeCell ref="G5:G6"/>
    <mergeCell ref="H5:H6"/>
    <mergeCell ref="I5:J5"/>
    <mergeCell ref="K5:L5"/>
    <mergeCell ref="C37:C39"/>
    <mergeCell ref="D37:F37"/>
    <mergeCell ref="G37:J37"/>
    <mergeCell ref="K37:L37"/>
    <mergeCell ref="D38:D39"/>
    <mergeCell ref="E38:F38"/>
    <mergeCell ref="G38:G39"/>
    <mergeCell ref="H38:H39"/>
    <mergeCell ref="I38:J38"/>
    <mergeCell ref="K38:L38"/>
    <mergeCell ref="C104:L104"/>
    <mergeCell ref="C105:L105"/>
    <mergeCell ref="C70:C72"/>
    <mergeCell ref="D70:F70"/>
    <mergeCell ref="G70:J70"/>
    <mergeCell ref="K70:L70"/>
    <mergeCell ref="D71:D72"/>
    <mergeCell ref="E71:F71"/>
    <mergeCell ref="G71:G72"/>
    <mergeCell ref="H71:H72"/>
    <mergeCell ref="I71:J71"/>
    <mergeCell ref="K71:L71"/>
  </mergeCells>
  <pageMargins left="0" right="0" top="0" bottom="0" header="0" footer="0"/>
  <pageSetup paperSize="9" scale="77" fitToWidth="2" orientation="portrait" r:id="rId1"/>
  <headerFooter alignWithMargins="0"/>
  <rowBreaks count="1" manualBreakCount="1">
    <brk id="36" min="2"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D0BAB-3E14-4C84-8D79-FD854861D9C1}">
  <sheetPr>
    <tabColor rgb="FF0000FF"/>
  </sheetPr>
  <dimension ref="A1:GN108"/>
  <sheetViews>
    <sheetView topLeftCell="A4" zoomScaleNormal="100" workbookViewId="0">
      <selection activeCell="D29" sqref="D29:AH29"/>
    </sheetView>
  </sheetViews>
  <sheetFormatPr baseColWidth="10" defaultColWidth="11.42578125" defaultRowHeight="12" x14ac:dyDescent="0.2"/>
  <cols>
    <col min="1" max="1" width="4" style="2" customWidth="1"/>
    <col min="2" max="2" width="3.5703125" style="2" customWidth="1"/>
    <col min="3" max="3" width="44.5703125" style="2" bestFit="1" customWidth="1"/>
    <col min="4" max="4" width="10.42578125" style="2" customWidth="1"/>
    <col min="5" max="7" width="9.5703125" style="2" customWidth="1"/>
    <col min="8" max="8" width="10.5703125" style="2" customWidth="1"/>
    <col min="9" max="12" width="9.5703125" style="2" customWidth="1"/>
    <col min="13" max="196" width="11.42578125" style="2"/>
    <col min="197" max="16384" width="11.42578125" style="66"/>
  </cols>
  <sheetData>
    <row r="1" spans="1:12" s="2" customFormat="1" x14ac:dyDescent="0.2">
      <c r="A1" s="1"/>
    </row>
    <row r="2" spans="1:12" s="4" customFormat="1" x14ac:dyDescent="0.2">
      <c r="A2" s="1"/>
    </row>
    <row r="3" spans="1:12" s="4" customFormat="1" x14ac:dyDescent="0.2">
      <c r="A3" s="1"/>
    </row>
    <row r="4" spans="1:12" s="4" customFormat="1" ht="24" customHeight="1" x14ac:dyDescent="0.2">
      <c r="A4" s="1"/>
      <c r="C4" s="173" t="s">
        <v>36</v>
      </c>
      <c r="D4" s="176" t="s">
        <v>1</v>
      </c>
      <c r="E4" s="177"/>
      <c r="F4" s="177"/>
      <c r="G4" s="176" t="s">
        <v>2</v>
      </c>
      <c r="H4" s="177"/>
      <c r="I4" s="177"/>
      <c r="J4" s="178"/>
      <c r="K4" s="176" t="s">
        <v>3</v>
      </c>
      <c r="L4" s="178"/>
    </row>
    <row r="5" spans="1:12" s="4" customFormat="1" ht="59.25" customHeight="1" x14ac:dyDescent="0.2">
      <c r="A5" s="1"/>
      <c r="C5" s="174"/>
      <c r="D5" s="179" t="str">
        <f>Date_rbts!D5</f>
        <v>Données brutes  mars 2023</v>
      </c>
      <c r="E5" s="181" t="str">
        <f>Date_rbts!E5</f>
        <v>Taux de croissance  mars 2023 / mars 2022</v>
      </c>
      <c r="F5" s="187"/>
      <c r="G5" s="183" t="str">
        <f>Date_rbts!G5</f>
        <v>Rappel :
Taux ACM CVS-CJO à fin mars 2022</v>
      </c>
      <c r="H5" s="185" t="str">
        <f>Date_rbts!H5</f>
        <v>Données brutes fév 2022 - janv 2023</v>
      </c>
      <c r="I5" s="181" t="str">
        <f>Date_rbts!I5</f>
        <v>Taux ACM (fév 2022 - janv 2023 / fév 2021 - janv 2022)</v>
      </c>
      <c r="J5" s="182"/>
      <c r="K5" s="181" t="str">
        <f>Date_rbts!K5</f>
        <v>( janv à janv 2023 ) /
( janv à janv 2022 )</v>
      </c>
      <c r="L5" s="182"/>
    </row>
    <row r="6" spans="1:12" s="4" customFormat="1" ht="36" customHeight="1" x14ac:dyDescent="0.2">
      <c r="A6" s="1"/>
      <c r="C6" s="175"/>
      <c r="D6" s="180"/>
      <c r="E6" s="5" t="s">
        <v>4</v>
      </c>
      <c r="F6" s="5" t="s">
        <v>5</v>
      </c>
      <c r="G6" s="184"/>
      <c r="H6" s="186"/>
      <c r="I6" s="5" t="s">
        <v>4</v>
      </c>
      <c r="J6" s="5" t="s">
        <v>5</v>
      </c>
      <c r="K6" s="5" t="s">
        <v>4</v>
      </c>
      <c r="L6" s="5" t="s">
        <v>5</v>
      </c>
    </row>
    <row r="7" spans="1:12" s="4" customFormat="1" ht="14.25" x14ac:dyDescent="0.2">
      <c r="A7" s="1"/>
      <c r="C7" s="6" t="s">
        <v>6</v>
      </c>
      <c r="D7" s="7">
        <v>449.22050924749999</v>
      </c>
      <c r="E7" s="8">
        <v>3.1536245175559641E-2</v>
      </c>
      <c r="F7" s="9">
        <v>3.7763781224865234E-2</v>
      </c>
      <c r="G7" s="8">
        <v>4.9614681445382836E-2</v>
      </c>
      <c r="H7" s="62">
        <v>5001.5163451649996</v>
      </c>
      <c r="I7" s="8">
        <v>2.7957610523879461E-2</v>
      </c>
      <c r="J7" s="9">
        <v>2.8956475148712801E-2</v>
      </c>
      <c r="K7" s="8">
        <v>5.2096891557465108E-2</v>
      </c>
      <c r="L7" s="8">
        <v>3.8093817265904439E-2</v>
      </c>
    </row>
    <row r="8" spans="1:12" s="4" customFormat="1" x14ac:dyDescent="0.2">
      <c r="A8" s="1"/>
      <c r="C8" s="11" t="s">
        <v>7</v>
      </c>
      <c r="D8" s="12">
        <v>284.04946824000001</v>
      </c>
      <c r="E8" s="13">
        <v>2.9972081750388568E-2</v>
      </c>
      <c r="F8" s="14">
        <v>3.7752334252793673E-2</v>
      </c>
      <c r="G8" s="15">
        <v>4.2528023187649033E-2</v>
      </c>
      <c r="H8" s="16">
        <v>3151.7280123349997</v>
      </c>
      <c r="I8" s="17">
        <v>2.0836904294105008E-2</v>
      </c>
      <c r="J8" s="18">
        <v>2.2749641737938253E-2</v>
      </c>
      <c r="K8" s="17">
        <v>4.9420128227684934E-2</v>
      </c>
      <c r="L8" s="17">
        <v>3.4485611032394337E-2</v>
      </c>
    </row>
    <row r="9" spans="1:12" s="4" customFormat="1" x14ac:dyDescent="0.2">
      <c r="A9" s="1"/>
      <c r="C9" s="19" t="s">
        <v>8</v>
      </c>
      <c r="D9" s="20">
        <v>92.761523499999996</v>
      </c>
      <c r="E9" s="21">
        <v>-9.6453730084101741E-3</v>
      </c>
      <c r="F9" s="22">
        <v>3.7423644114845889E-2</v>
      </c>
      <c r="G9" s="23">
        <v>6.0504186987367925E-2</v>
      </c>
      <c r="H9" s="24">
        <v>1013.66636629</v>
      </c>
      <c r="I9" s="25">
        <v>2.1135832383960551E-2</v>
      </c>
      <c r="J9" s="26">
        <v>2.457140515633105E-2</v>
      </c>
      <c r="K9" s="25">
        <v>5.4279750131770221E-2</v>
      </c>
      <c r="L9" s="25">
        <v>4.0948517964530362E-2</v>
      </c>
    </row>
    <row r="10" spans="1:12" s="4" customFormat="1" x14ac:dyDescent="0.2">
      <c r="A10" s="1"/>
      <c r="C10" s="27" t="s">
        <v>9</v>
      </c>
      <c r="D10" s="20">
        <v>25.302510299999998</v>
      </c>
      <c r="E10" s="21">
        <v>-9.6453730084101741E-3</v>
      </c>
      <c r="F10" s="22">
        <v>8.9516146790111772E-3</v>
      </c>
      <c r="G10" s="23">
        <v>-7.43669063648289E-3</v>
      </c>
      <c r="H10" s="24">
        <v>276.87301669999999</v>
      </c>
      <c r="I10" s="25">
        <v>3.7920995726636875E-3</v>
      </c>
      <c r="J10" s="26">
        <v>9.6411709364219167E-3</v>
      </c>
      <c r="K10" s="25">
        <v>2.7970264523605071E-2</v>
      </c>
      <c r="L10" s="25">
        <v>2.1761611323966035E-2</v>
      </c>
    </row>
    <row r="11" spans="1:12" s="4" customFormat="1" x14ac:dyDescent="0.2">
      <c r="A11" s="1"/>
      <c r="C11" s="27" t="s">
        <v>10</v>
      </c>
      <c r="D11" s="20">
        <v>49.602566199999998</v>
      </c>
      <c r="E11" s="21">
        <v>4.0117401170275624E-2</v>
      </c>
      <c r="F11" s="22">
        <v>4.9249104450569181E-2</v>
      </c>
      <c r="G11" s="23">
        <v>8.0328460588099393E-2</v>
      </c>
      <c r="H11" s="24">
        <v>562.87970232999999</v>
      </c>
      <c r="I11" s="25">
        <v>2.7653806458785457E-2</v>
      </c>
      <c r="J11" s="26">
        <v>3.0018292259091695E-2</v>
      </c>
      <c r="K11" s="25">
        <v>6.6260370047386052E-2</v>
      </c>
      <c r="L11" s="25">
        <v>4.9510407695597891E-2</v>
      </c>
    </row>
    <row r="12" spans="1:12" s="4" customFormat="1" x14ac:dyDescent="0.2">
      <c r="C12" s="27" t="s">
        <v>11</v>
      </c>
      <c r="D12" s="20">
        <v>16.764398</v>
      </c>
      <c r="E12" s="21">
        <v>4.1999138898034305E-2</v>
      </c>
      <c r="F12" s="22">
        <v>4.4164293613434547E-2</v>
      </c>
      <c r="G12" s="23">
        <v>0.11880678742557382</v>
      </c>
      <c r="H12" s="24">
        <v>162.47343799999999</v>
      </c>
      <c r="I12" s="25">
        <v>2.6254893935923951E-2</v>
      </c>
      <c r="J12" s="26">
        <v>2.8705622025737121E-2</v>
      </c>
      <c r="K12" s="25">
        <v>5.7190434031855863E-2</v>
      </c>
      <c r="L12" s="25">
        <v>4.2575520150204049E-2</v>
      </c>
    </row>
    <row r="13" spans="1:12" s="4" customFormat="1" x14ac:dyDescent="0.2">
      <c r="C13" s="28" t="s">
        <v>12</v>
      </c>
      <c r="D13" s="20">
        <v>81.990537809999992</v>
      </c>
      <c r="E13" s="21">
        <v>7.3281118446999471E-3</v>
      </c>
      <c r="F13" s="22">
        <v>5.2670150799678517E-3</v>
      </c>
      <c r="G13" s="23">
        <v>1.7971982704199307E-2</v>
      </c>
      <c r="H13" s="24">
        <v>946.51283335000005</v>
      </c>
      <c r="I13" s="25">
        <v>2.4010715359117363E-3</v>
      </c>
      <c r="J13" s="26">
        <v>-8.8927610293243475E-4</v>
      </c>
      <c r="K13" s="25">
        <v>2.4576676336408365E-2</v>
      </c>
      <c r="L13" s="25">
        <v>6.002228370614926E-3</v>
      </c>
    </row>
    <row r="14" spans="1:12" s="4" customFormat="1" x14ac:dyDescent="0.2">
      <c r="C14" s="29" t="s">
        <v>13</v>
      </c>
      <c r="D14" s="20">
        <v>21.497689489999999</v>
      </c>
      <c r="E14" s="21">
        <v>8.2463266914568623E-2</v>
      </c>
      <c r="F14" s="22">
        <v>5.1493278646110863E-2</v>
      </c>
      <c r="G14" s="23">
        <v>0.12186444657608231</v>
      </c>
      <c r="H14" s="24">
        <v>223.78272224999998</v>
      </c>
      <c r="I14" s="25">
        <v>1.9881130493832444E-2</v>
      </c>
      <c r="J14" s="26">
        <v>1.6630306511546289E-2</v>
      </c>
      <c r="K14" s="25">
        <v>7.383485879538898E-2</v>
      </c>
      <c r="L14" s="25">
        <v>4.3174756349735555E-2</v>
      </c>
    </row>
    <row r="15" spans="1:12" s="4" customFormat="1" x14ac:dyDescent="0.2">
      <c r="C15" s="29" t="s">
        <v>14</v>
      </c>
      <c r="D15" s="20">
        <v>56.703975319999998</v>
      </c>
      <c r="E15" s="21">
        <v>-2.5563406731600402E-2</v>
      </c>
      <c r="F15" s="22">
        <v>-1.4678157886510723E-2</v>
      </c>
      <c r="G15" s="23">
        <v>-1.5211296990004564E-2</v>
      </c>
      <c r="H15" s="24">
        <v>686.81881610000005</v>
      </c>
      <c r="I15" s="25">
        <v>-5.9581353254528624E-3</v>
      </c>
      <c r="J15" s="26">
        <v>-9.4488442301665643E-3</v>
      </c>
      <c r="K15" s="25">
        <v>3.3333086686153646E-3</v>
      </c>
      <c r="L15" s="25">
        <v>-1.121808393447199E-2</v>
      </c>
    </row>
    <row r="16" spans="1:12" s="4" customFormat="1" x14ac:dyDescent="0.2">
      <c r="C16" s="30" t="s">
        <v>15</v>
      </c>
      <c r="D16" s="20">
        <v>14.253152929999999</v>
      </c>
      <c r="E16" s="21">
        <v>-1.3231458382750083E-2</v>
      </c>
      <c r="F16" s="22">
        <v>2.3102405609884302E-2</v>
      </c>
      <c r="G16" s="23">
        <v>-2.3261651434744235E-2</v>
      </c>
      <c r="H16" s="24">
        <v>157.379585695</v>
      </c>
      <c r="I16" s="25">
        <v>1.2313420965748278E-4</v>
      </c>
      <c r="J16" s="26">
        <v>6.6290168429872232E-3</v>
      </c>
      <c r="K16" s="25">
        <v>7.6950819717572783E-2</v>
      </c>
      <c r="L16" s="25">
        <v>7.4035284564286652E-2</v>
      </c>
    </row>
    <row r="17" spans="1:20" s="4" customFormat="1" x14ac:dyDescent="0.2">
      <c r="C17" s="19" t="s">
        <v>16</v>
      </c>
      <c r="D17" s="20">
        <v>27.655000999999999</v>
      </c>
      <c r="E17" s="21">
        <v>7.9172215041182215E-2</v>
      </c>
      <c r="F17" s="22">
        <v>6.7752494870368274E-2</v>
      </c>
      <c r="G17" s="31">
        <v>0.17644743902366633</v>
      </c>
      <c r="H17" s="24">
        <v>305.844694</v>
      </c>
      <c r="I17" s="32">
        <v>5.3364810722885236E-2</v>
      </c>
      <c r="J17" s="26">
        <v>5.4874031207875706E-2</v>
      </c>
      <c r="K17" s="25">
        <v>8.8337108120469132E-2</v>
      </c>
      <c r="L17" s="25">
        <v>6.4104478634390505E-2</v>
      </c>
    </row>
    <row r="18" spans="1:20" s="4" customFormat="1" x14ac:dyDescent="0.2">
      <c r="C18" s="19" t="s">
        <v>17</v>
      </c>
      <c r="D18" s="20">
        <v>62.899476000000007</v>
      </c>
      <c r="E18" s="21">
        <v>5.2450151973227666E-2</v>
      </c>
      <c r="F18" s="22">
        <v>7.1633870990439386E-2</v>
      </c>
      <c r="G18" s="23">
        <v>8.4168590482165406E-3</v>
      </c>
      <c r="H18" s="24">
        <v>672.30683500000009</v>
      </c>
      <c r="I18" s="25">
        <v>3.2617190104183846E-2</v>
      </c>
      <c r="J18" s="26">
        <v>3.8800512194099968E-2</v>
      </c>
      <c r="K18" s="25">
        <v>5.2400970023482651E-2</v>
      </c>
      <c r="L18" s="25">
        <v>4.1297045930342335E-2</v>
      </c>
    </row>
    <row r="19" spans="1:20" s="4" customFormat="1" x14ac:dyDescent="0.2">
      <c r="A19" s="2"/>
      <c r="C19" s="27" t="s">
        <v>18</v>
      </c>
      <c r="D19" s="20">
        <v>39.900148000000002</v>
      </c>
      <c r="E19" s="21">
        <v>7.5720638489324976E-2</v>
      </c>
      <c r="F19" s="22">
        <v>0.10161923630926939</v>
      </c>
      <c r="G19" s="23">
        <v>-1.1637281886667239E-3</v>
      </c>
      <c r="H19" s="24">
        <v>423.39835600000004</v>
      </c>
      <c r="I19" s="25">
        <v>5.0360863493557728E-2</v>
      </c>
      <c r="J19" s="26">
        <v>5.6087225875115054E-2</v>
      </c>
      <c r="K19" s="25">
        <v>8.0163672416670106E-2</v>
      </c>
      <c r="L19" s="25">
        <v>7.0608239895030067E-2</v>
      </c>
    </row>
    <row r="20" spans="1:20" s="4" customFormat="1" x14ac:dyDescent="0.2">
      <c r="A20" s="2"/>
      <c r="C20" s="27" t="s">
        <v>19</v>
      </c>
      <c r="D20" s="20">
        <v>22.999327999999998</v>
      </c>
      <c r="E20" s="21">
        <v>1.4381572364721595E-2</v>
      </c>
      <c r="F20" s="22">
        <v>2.2770515952682091E-2</v>
      </c>
      <c r="G20" s="23">
        <v>2.446406311399274E-2</v>
      </c>
      <c r="H20" s="24">
        <v>248.908479</v>
      </c>
      <c r="I20" s="25">
        <v>3.7735397241884794E-3</v>
      </c>
      <c r="J20" s="26">
        <v>1.0570097294849479E-2</v>
      </c>
      <c r="K20" s="25">
        <v>7.7039650137025184E-3</v>
      </c>
      <c r="L20" s="25">
        <v>-6.7378323603932699E-3</v>
      </c>
    </row>
    <row r="21" spans="1:20" s="4" customFormat="1" x14ac:dyDescent="0.2">
      <c r="C21" s="33" t="s">
        <v>20</v>
      </c>
      <c r="D21" s="12">
        <v>165.17104100750004</v>
      </c>
      <c r="E21" s="13">
        <v>3.4237322108930712E-2</v>
      </c>
      <c r="F21" s="14">
        <v>3.7783122182084128E-2</v>
      </c>
      <c r="G21" s="34">
        <v>6.210982757094663E-2</v>
      </c>
      <c r="H21" s="16">
        <v>1849.7883328299997</v>
      </c>
      <c r="I21" s="17">
        <v>4.0321668916807107E-2</v>
      </c>
      <c r="J21" s="18">
        <v>3.969855184431359E-2</v>
      </c>
      <c r="K21" s="17">
        <v>5.6772004711028279E-2</v>
      </c>
      <c r="L21" s="17">
        <v>4.422491488452529E-2</v>
      </c>
    </row>
    <row r="22" spans="1:20" s="4" customFormat="1" ht="12.75" customHeight="1" x14ac:dyDescent="0.2">
      <c r="C22" s="35" t="s">
        <v>21</v>
      </c>
      <c r="D22" s="20">
        <v>124.3998680075</v>
      </c>
      <c r="E22" s="21">
        <v>3.7200311966814503E-2</v>
      </c>
      <c r="F22" s="22">
        <v>4.0850583194130818E-2</v>
      </c>
      <c r="G22" s="23">
        <v>7.0635627986542104E-2</v>
      </c>
      <c r="H22" s="24">
        <v>1392.5013828299998</v>
      </c>
      <c r="I22" s="25">
        <v>5.0084140465349591E-2</v>
      </c>
      <c r="J22" s="26">
        <v>4.7735039279844793E-2</v>
      </c>
      <c r="K22" s="25">
        <v>6.271494852216053E-2</v>
      </c>
      <c r="L22" s="25">
        <v>4.9519139414785363E-2</v>
      </c>
    </row>
    <row r="23" spans="1:20" s="4" customFormat="1" ht="12.75" customHeight="1" x14ac:dyDescent="0.2">
      <c r="C23" s="36" t="s">
        <v>22</v>
      </c>
      <c r="D23" s="20">
        <v>116.08256000750001</v>
      </c>
      <c r="E23" s="21">
        <v>5.146325327034118E-2</v>
      </c>
      <c r="F23" s="22">
        <v>5.5501415950218513E-2</v>
      </c>
      <c r="G23" s="23">
        <v>7.8183030220368099E-2</v>
      </c>
      <c r="H23" s="24">
        <v>1295.6862758300001</v>
      </c>
      <c r="I23" s="25">
        <v>6.6248631691428139E-2</v>
      </c>
      <c r="J23" s="26">
        <v>6.3987283222492364E-2</v>
      </c>
      <c r="K23" s="25">
        <v>7.1014692498401422E-2</v>
      </c>
      <c r="L23" s="25">
        <v>5.6798474858543058E-2</v>
      </c>
    </row>
    <row r="24" spans="1:20" s="4" customFormat="1" ht="12.75" customHeight="1" x14ac:dyDescent="0.2">
      <c r="A24" s="2"/>
      <c r="C24" s="29" t="s">
        <v>23</v>
      </c>
      <c r="D24" s="37">
        <v>8.3173080000000006</v>
      </c>
      <c r="E24" s="21">
        <v>-0.1279056197517815</v>
      </c>
      <c r="F24" s="22">
        <v>-0.13087274884554811</v>
      </c>
      <c r="G24" s="23">
        <v>-5.7042006968635039E-3</v>
      </c>
      <c r="H24" s="24">
        <v>96.815106999999998</v>
      </c>
      <c r="I24" s="25">
        <v>-0.12703215805653445</v>
      </c>
      <c r="J24" s="26">
        <v>-0.13052085724838713</v>
      </c>
      <c r="K24" s="25">
        <v>-4.2228149999790965E-2</v>
      </c>
      <c r="L24" s="25">
        <v>-4.1630614185034776E-2</v>
      </c>
    </row>
    <row r="25" spans="1:20" s="4" customFormat="1" ht="12.75" customHeight="1" x14ac:dyDescent="0.2">
      <c r="C25" s="35" t="s">
        <v>24</v>
      </c>
      <c r="D25" s="20">
        <v>40.771172999999997</v>
      </c>
      <c r="E25" s="21">
        <v>2.5300453176300364E-2</v>
      </c>
      <c r="F25" s="22">
        <v>2.8365137531759954E-2</v>
      </c>
      <c r="G25" s="23">
        <v>3.7720165262290051E-2</v>
      </c>
      <c r="H25" s="24">
        <v>457.28694999999999</v>
      </c>
      <c r="I25" s="25">
        <v>1.1680811059754603E-2</v>
      </c>
      <c r="J25" s="26">
        <v>1.597944503210158E-2</v>
      </c>
      <c r="K25" s="25">
        <v>3.9298647163404254E-2</v>
      </c>
      <c r="L25" s="25">
        <v>2.8247419646191929E-2</v>
      </c>
    </row>
    <row r="26" spans="1:20" s="4" customFormat="1" ht="12.75" customHeight="1" x14ac:dyDescent="0.2">
      <c r="C26" s="67" t="s">
        <v>25</v>
      </c>
      <c r="D26" s="68">
        <v>386.32103324750005</v>
      </c>
      <c r="E26" s="69">
        <v>2.8209542887623229E-2</v>
      </c>
      <c r="F26" s="70">
        <v>3.260733797401083E-2</v>
      </c>
      <c r="G26" s="42">
        <v>5.6251722793581704E-2</v>
      </c>
      <c r="H26" s="71">
        <v>4329.2095101650002</v>
      </c>
      <c r="I26" s="72">
        <v>2.7237768355143466E-2</v>
      </c>
      <c r="J26" s="73">
        <v>2.7442404400267018E-2</v>
      </c>
      <c r="K26" s="72">
        <v>5.2048927462612804E-2</v>
      </c>
      <c r="L26" s="72">
        <v>3.7600994264728627E-2</v>
      </c>
    </row>
    <row r="27" spans="1:20" s="4" customFormat="1" ht="12.75" hidden="1" customHeight="1" x14ac:dyDescent="0.2">
      <c r="C27" s="19"/>
      <c r="D27" s="20"/>
      <c r="E27" s="21"/>
      <c r="F27" s="22"/>
      <c r="G27" s="46"/>
      <c r="H27" s="24"/>
      <c r="I27" s="25"/>
      <c r="J27" s="26"/>
      <c r="K27" s="25"/>
      <c r="L27" s="25"/>
    </row>
    <row r="28" spans="1:20" s="4" customFormat="1" ht="12.75" hidden="1" customHeight="1" x14ac:dyDescent="0.2">
      <c r="C28" s="19"/>
      <c r="D28" s="20"/>
      <c r="E28" s="21"/>
      <c r="F28" s="22"/>
      <c r="G28" s="46"/>
      <c r="H28" s="24"/>
      <c r="I28" s="25"/>
      <c r="J28" s="26"/>
      <c r="K28" s="25"/>
      <c r="L28" s="25"/>
    </row>
    <row r="29" spans="1:20" s="4" customFormat="1" ht="12.75" hidden="1" customHeight="1" x14ac:dyDescent="0.2">
      <c r="C29" s="19"/>
      <c r="D29" s="20"/>
      <c r="E29" s="21"/>
      <c r="F29" s="22"/>
      <c r="G29" s="46"/>
      <c r="H29" s="24"/>
      <c r="I29" s="25"/>
      <c r="J29" s="26"/>
      <c r="K29" s="25"/>
      <c r="L29" s="25"/>
    </row>
    <row r="30" spans="1:20" s="4" customFormat="1" ht="12.75" hidden="1" customHeight="1" x14ac:dyDescent="0.2">
      <c r="C30" s="47"/>
      <c r="D30" s="7"/>
      <c r="E30" s="48"/>
      <c r="F30" s="48"/>
      <c r="G30" s="48"/>
      <c r="H30" s="49"/>
      <c r="I30" s="48"/>
      <c r="J30" s="48"/>
      <c r="K30" s="48"/>
      <c r="L30" s="48"/>
    </row>
    <row r="31" spans="1:20" s="4" customFormat="1" ht="12.75" hidden="1" customHeight="1" x14ac:dyDescent="0.2">
      <c r="C31" s="35"/>
      <c r="D31" s="50"/>
      <c r="E31" s="25"/>
      <c r="F31" s="25"/>
      <c r="G31" s="25"/>
      <c r="H31" s="51"/>
      <c r="I31" s="25"/>
      <c r="J31" s="25"/>
      <c r="K31" s="25"/>
      <c r="L31" s="25"/>
      <c r="M31" s="52"/>
      <c r="N31" s="52"/>
      <c r="O31" s="52"/>
      <c r="P31" s="52"/>
      <c r="Q31" s="52"/>
      <c r="R31" s="52"/>
      <c r="S31" s="52"/>
      <c r="T31" s="52"/>
    </row>
    <row r="32" spans="1:20" s="4" customFormat="1" ht="12.75" hidden="1" customHeight="1" x14ac:dyDescent="0.2">
      <c r="C32" s="53"/>
      <c r="D32" s="20"/>
      <c r="E32" s="25"/>
      <c r="F32" s="25"/>
      <c r="G32" s="25"/>
      <c r="H32" s="51"/>
      <c r="I32" s="25"/>
      <c r="J32" s="25"/>
      <c r="K32" s="25"/>
      <c r="L32" s="25"/>
      <c r="M32" s="52"/>
      <c r="N32" s="52"/>
      <c r="O32" s="52"/>
      <c r="P32" s="52"/>
      <c r="Q32" s="52"/>
      <c r="R32" s="52"/>
      <c r="S32" s="52"/>
      <c r="T32" s="52"/>
    </row>
    <row r="33" spans="2:20" s="4" customFormat="1" ht="12.75" hidden="1" customHeight="1" x14ac:dyDescent="0.2">
      <c r="C33" s="53"/>
      <c r="D33" s="20"/>
      <c r="E33" s="25"/>
      <c r="F33" s="25"/>
      <c r="G33" s="25"/>
      <c r="H33" s="51"/>
      <c r="I33" s="25"/>
      <c r="J33" s="25"/>
      <c r="K33" s="25"/>
      <c r="L33" s="25"/>
      <c r="M33" s="52"/>
      <c r="N33" s="52"/>
      <c r="O33" s="52"/>
      <c r="P33" s="52"/>
      <c r="Q33" s="52"/>
      <c r="R33" s="52"/>
      <c r="S33" s="52"/>
      <c r="T33" s="52"/>
    </row>
    <row r="34" spans="2:20" s="4" customFormat="1" ht="12.75" hidden="1" customHeight="1" x14ac:dyDescent="0.2">
      <c r="C34" s="53"/>
      <c r="D34" s="20"/>
      <c r="E34" s="25"/>
      <c r="F34" s="25"/>
      <c r="G34" s="25"/>
      <c r="H34" s="51"/>
      <c r="I34" s="25"/>
      <c r="J34" s="25"/>
      <c r="K34" s="25"/>
      <c r="L34" s="25"/>
      <c r="M34" s="52"/>
      <c r="N34" s="52"/>
      <c r="O34" s="52"/>
      <c r="P34" s="52"/>
      <c r="Q34" s="52"/>
      <c r="R34" s="52"/>
      <c r="S34" s="52"/>
      <c r="T34" s="52"/>
    </row>
    <row r="35" spans="2:20" s="4" customFormat="1" ht="12.75" hidden="1" customHeight="1" x14ac:dyDescent="0.2">
      <c r="C35" s="35"/>
      <c r="D35" s="20"/>
      <c r="E35" s="25"/>
      <c r="F35" s="25"/>
      <c r="G35" s="25"/>
      <c r="H35" s="51"/>
      <c r="I35" s="25"/>
      <c r="J35" s="25"/>
      <c r="K35" s="25"/>
      <c r="L35" s="25"/>
      <c r="M35" s="52"/>
      <c r="N35" s="52"/>
      <c r="O35" s="52"/>
      <c r="P35" s="52"/>
      <c r="Q35" s="52"/>
      <c r="R35" s="52"/>
      <c r="S35" s="52"/>
      <c r="T35" s="52"/>
    </row>
    <row r="36" spans="2:20" s="4" customFormat="1" ht="12.75" hidden="1" customHeight="1" x14ac:dyDescent="0.2">
      <c r="C36" s="54"/>
      <c r="D36" s="55"/>
      <c r="E36" s="56"/>
      <c r="F36" s="56"/>
      <c r="G36" s="56"/>
      <c r="H36" s="57"/>
      <c r="I36" s="56"/>
      <c r="J36" s="56"/>
      <c r="K36" s="56"/>
      <c r="L36" s="56"/>
      <c r="M36" s="52"/>
      <c r="N36" s="52"/>
      <c r="O36" s="52"/>
      <c r="P36" s="52"/>
      <c r="Q36" s="52"/>
      <c r="R36" s="52"/>
      <c r="S36" s="52"/>
      <c r="T36" s="52"/>
    </row>
    <row r="37" spans="2:20" s="4" customFormat="1" ht="12.75" customHeight="1" x14ac:dyDescent="0.2">
      <c r="B37" s="58"/>
      <c r="C37" s="59"/>
      <c r="D37" s="63"/>
      <c r="E37" s="60"/>
      <c r="F37" s="60"/>
      <c r="G37" s="60"/>
      <c r="H37" s="61"/>
      <c r="I37" s="60"/>
      <c r="J37" s="60"/>
      <c r="K37" s="60"/>
      <c r="L37" s="60"/>
    </row>
    <row r="38" spans="2:20" s="4" customFormat="1" ht="29.25" customHeight="1" x14ac:dyDescent="0.2">
      <c r="B38" s="58"/>
      <c r="C38" s="173" t="s">
        <v>37</v>
      </c>
      <c r="D38" s="176" t="s">
        <v>1</v>
      </c>
      <c r="E38" s="177"/>
      <c r="F38" s="177"/>
      <c r="G38" s="176" t="s">
        <v>2</v>
      </c>
      <c r="H38" s="177"/>
      <c r="I38" s="177"/>
      <c r="J38" s="178"/>
      <c r="K38" s="176" t="s">
        <v>3</v>
      </c>
      <c r="L38" s="178"/>
    </row>
    <row r="39" spans="2:20" s="4" customFormat="1" ht="47.25" customHeight="1" x14ac:dyDescent="0.2">
      <c r="B39" s="58"/>
      <c r="C39" s="174"/>
      <c r="D39" s="179" t="str">
        <f>D5</f>
        <v>Données brutes  mars 2023</v>
      </c>
      <c r="E39" s="181" t="str">
        <f>E5</f>
        <v>Taux de croissance  mars 2023 / mars 2022</v>
      </c>
      <c r="F39" s="182"/>
      <c r="G39" s="183" t="str">
        <f>G5</f>
        <v>Rappel :
Taux ACM CVS-CJO à fin mars 2022</v>
      </c>
      <c r="H39" s="185" t="str">
        <f>H5</f>
        <v>Données brutes fév 2022 - janv 2023</v>
      </c>
      <c r="I39" s="181" t="str">
        <f>I5</f>
        <v>Taux ACM (fév 2022 - janv 2023 / fév 2021 - janv 2022)</v>
      </c>
      <c r="J39" s="182"/>
      <c r="K39" s="181" t="str">
        <f>K5</f>
        <v>( janv à janv 2023 ) /
( janv à janv 2022 )</v>
      </c>
      <c r="L39" s="182"/>
    </row>
    <row r="40" spans="2:20" s="4" customFormat="1" ht="40.5" customHeight="1" x14ac:dyDescent="0.2">
      <c r="B40" s="58"/>
      <c r="C40" s="175"/>
      <c r="D40" s="180"/>
      <c r="E40" s="5" t="s">
        <v>4</v>
      </c>
      <c r="F40" s="5" t="s">
        <v>5</v>
      </c>
      <c r="G40" s="184"/>
      <c r="H40" s="186"/>
      <c r="I40" s="5" t="s">
        <v>4</v>
      </c>
      <c r="J40" s="5" t="s">
        <v>5</v>
      </c>
      <c r="K40" s="5" t="s">
        <v>4</v>
      </c>
      <c r="L40" s="5" t="s">
        <v>5</v>
      </c>
    </row>
    <row r="41" spans="2:20" s="4" customFormat="1" ht="12.75" customHeight="1" x14ac:dyDescent="0.2">
      <c r="B41" s="58"/>
      <c r="C41" s="6" t="s">
        <v>6</v>
      </c>
      <c r="D41" s="7">
        <v>210.36524282450003</v>
      </c>
      <c r="E41" s="8">
        <v>8.4761255636869315E-3</v>
      </c>
      <c r="F41" s="9">
        <v>1.2897313436972757E-2</v>
      </c>
      <c r="G41" s="8">
        <v>2.7784944962596869E-2</v>
      </c>
      <c r="H41" s="62">
        <v>2405.7877272659998</v>
      </c>
      <c r="I41" s="8">
        <v>7.7833349825517928E-3</v>
      </c>
      <c r="J41" s="9">
        <v>7.1656191982754081E-3</v>
      </c>
      <c r="K41" s="8">
        <v>2.8896749640429986E-2</v>
      </c>
      <c r="L41" s="8">
        <v>1.3735427218772633E-2</v>
      </c>
    </row>
    <row r="42" spans="2:20" s="4" customFormat="1" ht="12.75" customHeight="1" x14ac:dyDescent="0.2">
      <c r="B42" s="58"/>
      <c r="C42" s="11" t="s">
        <v>7</v>
      </c>
      <c r="D42" s="12">
        <v>124.69096206200001</v>
      </c>
      <c r="E42" s="13">
        <v>7.6690550545961411E-3</v>
      </c>
      <c r="F42" s="14">
        <v>1.4027411983315252E-2</v>
      </c>
      <c r="G42" s="15">
        <v>1.7239071204244061E-2</v>
      </c>
      <c r="H42" s="16">
        <v>1428.4202273260003</v>
      </c>
      <c r="I42" s="17">
        <v>8.0337439311573E-4</v>
      </c>
      <c r="J42" s="18">
        <v>1.3665477480744315E-3</v>
      </c>
      <c r="K42" s="17">
        <v>2.7383649740537086E-2</v>
      </c>
      <c r="L42" s="17">
        <v>1.1717750342609357E-2</v>
      </c>
    </row>
    <row r="43" spans="2:20" s="4" customFormat="1" ht="12.75" customHeight="1" x14ac:dyDescent="0.2">
      <c r="B43" s="58"/>
      <c r="C43" s="19" t="s">
        <v>8</v>
      </c>
      <c r="D43" s="20">
        <v>40.891356799999997</v>
      </c>
      <c r="E43" s="21">
        <v>2.6094999464066682E-2</v>
      </c>
      <c r="F43" s="22">
        <v>3.627524277668992E-2</v>
      </c>
      <c r="G43" s="23">
        <v>3.2618030705066303E-2</v>
      </c>
      <c r="H43" s="24">
        <v>454.91460494999995</v>
      </c>
      <c r="I43" s="25">
        <v>5.6181075859111917E-3</v>
      </c>
      <c r="J43" s="26">
        <v>1.0407965638017824E-2</v>
      </c>
      <c r="K43" s="25">
        <v>4.060039156671813E-2</v>
      </c>
      <c r="L43" s="25">
        <v>2.8147067151977456E-2</v>
      </c>
    </row>
    <row r="44" spans="2:20" s="4" customFormat="1" ht="12.75" customHeight="1" x14ac:dyDescent="0.2">
      <c r="B44" s="58"/>
      <c r="C44" s="27" t="s">
        <v>9</v>
      </c>
      <c r="D44" s="20">
        <v>11.683223399999999</v>
      </c>
      <c r="E44" s="21">
        <v>-8.034686438912475E-3</v>
      </c>
      <c r="F44" s="22">
        <v>3.9795124870332099E-3</v>
      </c>
      <c r="G44" s="23">
        <v>-5.2554345133606351E-2</v>
      </c>
      <c r="H44" s="24">
        <v>129.08801464999999</v>
      </c>
      <c r="I44" s="25">
        <v>-2.1547138811602862E-2</v>
      </c>
      <c r="J44" s="26">
        <v>-1.5980055202201249E-2</v>
      </c>
      <c r="K44" s="25">
        <v>1.5808385720323948E-2</v>
      </c>
      <c r="L44" s="25">
        <v>7.1427179622451931E-3</v>
      </c>
    </row>
    <row r="45" spans="2:20" s="4" customFormat="1" ht="12.75" customHeight="1" x14ac:dyDescent="0.2">
      <c r="B45" s="58"/>
      <c r="C45" s="27" t="s">
        <v>10</v>
      </c>
      <c r="D45" s="20">
        <v>21.985402399999998</v>
      </c>
      <c r="E45" s="21">
        <v>3.9678220633106553E-2</v>
      </c>
      <c r="F45" s="22">
        <v>4.9828273381843369E-2</v>
      </c>
      <c r="G45" s="23">
        <v>6.1040015334132391E-2</v>
      </c>
      <c r="H45" s="24">
        <v>256.54854209999996</v>
      </c>
      <c r="I45" s="25">
        <v>1.5130935376714394E-2</v>
      </c>
      <c r="J45" s="26">
        <v>1.9309380608641291E-2</v>
      </c>
      <c r="K45" s="25">
        <v>5.2329088613797037E-2</v>
      </c>
      <c r="L45" s="25">
        <v>3.7673579286872982E-2</v>
      </c>
    </row>
    <row r="46" spans="2:20" s="4" customFormat="1" ht="12.75" customHeight="1" x14ac:dyDescent="0.2">
      <c r="B46" s="58"/>
      <c r="C46" s="27" t="s">
        <v>11</v>
      </c>
      <c r="D46" s="20">
        <v>7.0519849999999993</v>
      </c>
      <c r="E46" s="21">
        <v>4.153721886226136E-2</v>
      </c>
      <c r="F46" s="22">
        <v>4.6554745590580593E-2</v>
      </c>
      <c r="G46" s="23">
        <v>0.1149372200769454</v>
      </c>
      <c r="H46" s="24">
        <v>67.588452999999987</v>
      </c>
      <c r="I46" s="25">
        <v>2.1642323013572495E-2</v>
      </c>
      <c r="J46" s="26">
        <v>2.7140968499555163E-2</v>
      </c>
      <c r="K46" s="25">
        <v>4.2824784188622012E-2</v>
      </c>
      <c r="L46" s="25">
        <v>3.094488046751831E-2</v>
      </c>
    </row>
    <row r="47" spans="2:20" s="4" customFormat="1" ht="12.75" customHeight="1" x14ac:dyDescent="0.2">
      <c r="B47" s="58"/>
      <c r="C47" s="28" t="s">
        <v>12</v>
      </c>
      <c r="D47" s="20">
        <v>50.748858199999994</v>
      </c>
      <c r="E47" s="21">
        <v>-1.4636862673804374E-2</v>
      </c>
      <c r="F47" s="22">
        <v>-1.3594222128836542E-2</v>
      </c>
      <c r="G47" s="23">
        <v>-5.9870747814843028E-3</v>
      </c>
      <c r="H47" s="24">
        <v>600.23667517000001</v>
      </c>
      <c r="I47" s="25">
        <v>-1.4113229415488759E-2</v>
      </c>
      <c r="J47" s="26">
        <v>-1.7966526394399107E-2</v>
      </c>
      <c r="K47" s="25">
        <v>3.556986438508547E-3</v>
      </c>
      <c r="L47" s="25">
        <v>-1.3934200935815322E-2</v>
      </c>
    </row>
    <row r="48" spans="2:20" s="4" customFormat="1" ht="12.75" customHeight="1" x14ac:dyDescent="0.2">
      <c r="B48" s="58"/>
      <c r="C48" s="29" t="s">
        <v>13</v>
      </c>
      <c r="D48" s="20">
        <v>11.68341451</v>
      </c>
      <c r="E48" s="21">
        <v>6.3522183912902319E-2</v>
      </c>
      <c r="F48" s="22">
        <v>3.6235744606743392E-2</v>
      </c>
      <c r="G48" s="23">
        <v>9.6428702922403131E-2</v>
      </c>
      <c r="H48" s="24">
        <v>123.25608580000001</v>
      </c>
      <c r="I48" s="25">
        <v>1.2032035764548699E-3</v>
      </c>
      <c r="J48" s="26">
        <v>-1.8448049305462844E-3</v>
      </c>
      <c r="K48" s="25">
        <v>4.8687317525430984E-2</v>
      </c>
      <c r="L48" s="25">
        <v>2.1840345647986537E-2</v>
      </c>
    </row>
    <row r="49" spans="2:12" s="4" customFormat="1" ht="12.75" customHeight="1" x14ac:dyDescent="0.2">
      <c r="B49" s="58"/>
      <c r="C49" s="29" t="s">
        <v>14</v>
      </c>
      <c r="D49" s="20">
        <v>37.574023689999997</v>
      </c>
      <c r="E49" s="21">
        <v>-4.1386207379357054E-2</v>
      </c>
      <c r="F49" s="22">
        <v>-3.0750352280449977E-2</v>
      </c>
      <c r="G49" s="23">
        <v>-3.2587320075410986E-2</v>
      </c>
      <c r="H49" s="24">
        <v>462.63925037000001</v>
      </c>
      <c r="I49" s="25">
        <v>-1.9892487057153296E-2</v>
      </c>
      <c r="J49" s="26">
        <v>-2.4113949049898942E-2</v>
      </c>
      <c r="K49" s="25">
        <v>-1.1613130684428818E-2</v>
      </c>
      <c r="L49" s="25">
        <v>-2.6761081438194889E-2</v>
      </c>
    </row>
    <row r="50" spans="2:12" s="4" customFormat="1" ht="12.75" customHeight="1" x14ac:dyDescent="0.2">
      <c r="B50" s="58"/>
      <c r="C50" s="30" t="s">
        <v>15</v>
      </c>
      <c r="D50" s="20">
        <v>6.7298130619999998</v>
      </c>
      <c r="E50" s="21">
        <v>-3.67978086561499E-2</v>
      </c>
      <c r="F50" s="22">
        <v>8.513627068654106E-3</v>
      </c>
      <c r="G50" s="23">
        <v>-6.090739830153602E-2</v>
      </c>
      <c r="H50" s="24">
        <v>76.115754206000005</v>
      </c>
      <c r="I50" s="25">
        <v>-2.7884044442540001E-2</v>
      </c>
      <c r="J50" s="26">
        <v>-1.8838536742395107E-2</v>
      </c>
      <c r="K50" s="25">
        <v>4.1511973520623746E-2</v>
      </c>
      <c r="L50" s="25">
        <v>4.26089861226433E-2</v>
      </c>
    </row>
    <row r="51" spans="2:12" s="4" customFormat="1" ht="12.75" customHeight="1" x14ac:dyDescent="0.2">
      <c r="B51" s="58"/>
      <c r="C51" s="19" t="s">
        <v>16</v>
      </c>
      <c r="D51" s="20">
        <v>14.435048</v>
      </c>
      <c r="E51" s="21">
        <v>5.1486309380552431E-2</v>
      </c>
      <c r="F51" s="22">
        <v>4.3684182958460438E-2</v>
      </c>
      <c r="G51" s="31">
        <v>0.13662423964705694</v>
      </c>
      <c r="H51" s="24">
        <v>162.87902800000001</v>
      </c>
      <c r="I51" s="32">
        <v>2.4462367583140576E-2</v>
      </c>
      <c r="J51" s="26">
        <v>2.5962138761433051E-2</v>
      </c>
      <c r="K51" s="25">
        <v>5.7977160753176937E-2</v>
      </c>
      <c r="L51" s="25">
        <v>3.4269744990449658E-2</v>
      </c>
    </row>
    <row r="52" spans="2:12" s="4" customFormat="1" ht="12.75" customHeight="1" x14ac:dyDescent="0.2">
      <c r="B52" s="58"/>
      <c r="C52" s="19" t="s">
        <v>17</v>
      </c>
      <c r="D52" s="20">
        <v>9.7732479999999988</v>
      </c>
      <c r="E52" s="21">
        <v>2.3393471139423916E-2</v>
      </c>
      <c r="F52" s="22">
        <v>4.3251947307945571E-2</v>
      </c>
      <c r="G52" s="23">
        <v>-2.1126114497224124E-2</v>
      </c>
      <c r="H52" s="24">
        <v>106.34191199999999</v>
      </c>
      <c r="I52" s="25">
        <v>4.6102040963080793E-2</v>
      </c>
      <c r="J52" s="26">
        <v>4.6964108268151339E-2</v>
      </c>
      <c r="K52" s="25">
        <v>5.4810268550906649E-2</v>
      </c>
      <c r="L52" s="25">
        <v>3.8885638252881938E-2</v>
      </c>
    </row>
    <row r="53" spans="2:12" s="4" customFormat="1" ht="12.75" customHeight="1" x14ac:dyDescent="0.2">
      <c r="B53" s="58"/>
      <c r="C53" s="27" t="s">
        <v>18</v>
      </c>
      <c r="D53" s="20">
        <v>6.1850800000000001</v>
      </c>
      <c r="E53" s="21">
        <v>3.4935870781436007E-2</v>
      </c>
      <c r="F53" s="22">
        <v>5.4533649070615864E-2</v>
      </c>
      <c r="G53" s="23">
        <v>-8.7588494146305651E-3</v>
      </c>
      <c r="H53" s="24">
        <v>67.70164299999999</v>
      </c>
      <c r="I53" s="25">
        <v>8.2896411763462963E-2</v>
      </c>
      <c r="J53" s="26">
        <v>8.04034515974692E-2</v>
      </c>
      <c r="K53" s="25">
        <v>9.1664802533815593E-2</v>
      </c>
      <c r="L53" s="25">
        <v>7.5278756031646576E-2</v>
      </c>
    </row>
    <row r="54" spans="2:12" s="4" customFormat="1" ht="12.75" customHeight="1" x14ac:dyDescent="0.2">
      <c r="B54" s="58"/>
      <c r="C54" s="27" t="s">
        <v>19</v>
      </c>
      <c r="D54" s="20">
        <v>3.588168</v>
      </c>
      <c r="E54" s="21">
        <v>4.0903291991634116E-3</v>
      </c>
      <c r="F54" s="22">
        <v>2.3889586992844825E-2</v>
      </c>
      <c r="G54" s="23">
        <v>-4.0450011420047338E-2</v>
      </c>
      <c r="H54" s="24">
        <v>38.640269000000004</v>
      </c>
      <c r="I54" s="25">
        <v>-1.2675759866427994E-2</v>
      </c>
      <c r="J54" s="26">
        <v>-7.0106245767502795E-3</v>
      </c>
      <c r="K54" s="25">
        <v>-4.82405079525694E-3</v>
      </c>
      <c r="L54" s="25">
        <v>-2.1616849301933416E-2</v>
      </c>
    </row>
    <row r="55" spans="2:12" s="4" customFormat="1" ht="12.75" customHeight="1" x14ac:dyDescent="0.2">
      <c r="B55" s="58"/>
      <c r="C55" s="33" t="s">
        <v>20</v>
      </c>
      <c r="D55" s="12">
        <v>85.674280762500018</v>
      </c>
      <c r="E55" s="13">
        <v>9.6530544667445817E-3</v>
      </c>
      <c r="F55" s="14">
        <v>1.126466036190199E-2</v>
      </c>
      <c r="G55" s="34">
        <v>4.3825559966306216E-2</v>
      </c>
      <c r="H55" s="16">
        <v>977.36749994000002</v>
      </c>
      <c r="I55" s="17">
        <v>1.8161461528608758E-2</v>
      </c>
      <c r="J55" s="18">
        <v>1.5761532218405705E-2</v>
      </c>
      <c r="K55" s="17">
        <v>3.1149703067240742E-2</v>
      </c>
      <c r="L55" s="17">
        <v>1.6669270271044256E-2</v>
      </c>
    </row>
    <row r="56" spans="2:12" s="4" customFormat="1" ht="12.75" customHeight="1" x14ac:dyDescent="0.2">
      <c r="B56" s="58"/>
      <c r="C56" s="35" t="s">
        <v>21</v>
      </c>
      <c r="D56" s="20">
        <v>63.339071762500012</v>
      </c>
      <c r="E56" s="21">
        <v>1.7277371015346876E-2</v>
      </c>
      <c r="F56" s="22">
        <v>2.1803796941268105E-2</v>
      </c>
      <c r="G56" s="23">
        <v>5.3480594646421409E-2</v>
      </c>
      <c r="H56" s="24">
        <v>721.0818389399999</v>
      </c>
      <c r="I56" s="25">
        <v>2.9996532721235036E-2</v>
      </c>
      <c r="J56" s="26">
        <v>2.6489265296971487E-2</v>
      </c>
      <c r="K56" s="25">
        <v>4.1220759034920063E-2</v>
      </c>
      <c r="L56" s="25">
        <v>2.6544368863876677E-2</v>
      </c>
    </row>
    <row r="57" spans="2:12" s="4" customFormat="1" ht="12.75" customHeight="1" x14ac:dyDescent="0.2">
      <c r="B57" s="58"/>
      <c r="C57" s="36" t="s">
        <v>22</v>
      </c>
      <c r="D57" s="20">
        <v>59.683326762500009</v>
      </c>
      <c r="E57" s="21">
        <v>2.9102857932435722E-2</v>
      </c>
      <c r="F57" s="22">
        <v>3.3778588455829928E-2</v>
      </c>
      <c r="G57" s="23">
        <v>6.3226142786291462E-2</v>
      </c>
      <c r="H57" s="24">
        <v>678.48992893999991</v>
      </c>
      <c r="I57" s="25">
        <v>4.8041976410925891E-2</v>
      </c>
      <c r="J57" s="26">
        <v>4.5259526767139846E-2</v>
      </c>
      <c r="K57" s="25">
        <v>4.6868727650916986E-2</v>
      </c>
      <c r="L57" s="25">
        <v>3.2195697862374528E-2</v>
      </c>
    </row>
    <row r="58" spans="2:12" s="4" customFormat="1" ht="12.75" customHeight="1" x14ac:dyDescent="0.2">
      <c r="B58" s="58"/>
      <c r="C58" s="29" t="s">
        <v>23</v>
      </c>
      <c r="D58" s="37">
        <v>3.655745</v>
      </c>
      <c r="E58" s="21">
        <v>-0.14341892009363988</v>
      </c>
      <c r="F58" s="22">
        <v>-0.14771140252361525</v>
      </c>
      <c r="G58" s="23">
        <v>-5.3001927872204146E-2</v>
      </c>
      <c r="H58" s="24">
        <v>42.591910000000006</v>
      </c>
      <c r="I58" s="25">
        <v>-0.19170755328418065</v>
      </c>
      <c r="J58" s="26">
        <v>-0.20377096452751431</v>
      </c>
      <c r="K58" s="25">
        <v>-4.3269167026023792E-2</v>
      </c>
      <c r="L58" s="25">
        <v>-5.7524016967437586E-2</v>
      </c>
    </row>
    <row r="59" spans="2:12" s="4" customFormat="1" ht="12.75" customHeight="1" x14ac:dyDescent="0.2">
      <c r="B59" s="58"/>
      <c r="C59" s="35" t="s">
        <v>24</v>
      </c>
      <c r="D59" s="20">
        <v>22.335208999999999</v>
      </c>
      <c r="E59" s="21">
        <v>-1.1359630493199324E-2</v>
      </c>
      <c r="F59" s="22">
        <v>-1.805131915813285E-2</v>
      </c>
      <c r="G59" s="23">
        <v>1.8575833965664312E-2</v>
      </c>
      <c r="H59" s="24">
        <v>256.285661</v>
      </c>
      <c r="I59" s="25">
        <v>-1.3724079565956226E-2</v>
      </c>
      <c r="J59" s="26">
        <v>-1.3254896729308241E-2</v>
      </c>
      <c r="K59" s="25">
        <v>4.0084096785140133E-3</v>
      </c>
      <c r="L59" s="25">
        <v>-1.0648775228893959E-2</v>
      </c>
    </row>
    <row r="60" spans="2:12" s="4" customFormat="1" ht="12.75" customHeight="1" x14ac:dyDescent="0.2">
      <c r="B60" s="58"/>
      <c r="C60" s="67" t="s">
        <v>25</v>
      </c>
      <c r="D60" s="68">
        <v>200.59199482450003</v>
      </c>
      <c r="E60" s="69">
        <v>7.7604247184948072E-3</v>
      </c>
      <c r="F60" s="70">
        <v>1.1526485655418472E-2</v>
      </c>
      <c r="G60" s="42">
        <v>3.0073559277531414E-2</v>
      </c>
      <c r="H60" s="71">
        <v>2299.445815266</v>
      </c>
      <c r="I60" s="72">
        <v>6.0790188236126141E-3</v>
      </c>
      <c r="J60" s="73">
        <v>5.395955967097299E-3</v>
      </c>
      <c r="K60" s="72">
        <v>2.7676542281911853E-2</v>
      </c>
      <c r="L60" s="72">
        <v>1.2600864796813882E-2</v>
      </c>
    </row>
    <row r="61" spans="2:12" s="4" customFormat="1" ht="12.75" hidden="1" customHeight="1" x14ac:dyDescent="0.2">
      <c r="B61" s="58"/>
      <c r="C61" s="19"/>
      <c r="D61" s="20"/>
      <c r="E61" s="21"/>
      <c r="F61" s="22"/>
      <c r="G61" s="46"/>
      <c r="H61" s="24"/>
      <c r="I61" s="25"/>
      <c r="J61" s="26"/>
      <c r="K61" s="25"/>
      <c r="L61" s="25"/>
    </row>
    <row r="62" spans="2:12" s="4" customFormat="1" ht="12.75" hidden="1" customHeight="1" x14ac:dyDescent="0.2">
      <c r="B62" s="58"/>
      <c r="C62" s="19"/>
      <c r="D62" s="20"/>
      <c r="E62" s="21"/>
      <c r="F62" s="22"/>
      <c r="G62" s="46"/>
      <c r="H62" s="24"/>
      <c r="I62" s="25"/>
      <c r="J62" s="26"/>
      <c r="K62" s="25"/>
      <c r="L62" s="25"/>
    </row>
    <row r="63" spans="2:12" s="4" customFormat="1" ht="57" hidden="1" customHeight="1" x14ac:dyDescent="0.2">
      <c r="B63" s="58"/>
      <c r="C63" s="19"/>
      <c r="D63" s="20"/>
      <c r="E63" s="21"/>
      <c r="F63" s="22"/>
      <c r="G63" s="46"/>
      <c r="H63" s="24"/>
      <c r="I63" s="25"/>
      <c r="J63" s="26"/>
      <c r="K63" s="25"/>
      <c r="L63" s="25"/>
    </row>
    <row r="64" spans="2:12" s="4" customFormat="1" ht="12.75" hidden="1" customHeight="1" x14ac:dyDescent="0.2">
      <c r="B64" s="58"/>
      <c r="C64" s="47"/>
      <c r="D64" s="7"/>
      <c r="E64" s="48"/>
      <c r="F64" s="48"/>
      <c r="G64" s="48"/>
      <c r="H64" s="49"/>
      <c r="I64" s="48"/>
      <c r="J64" s="48"/>
      <c r="K64" s="48"/>
      <c r="L64" s="48"/>
    </row>
    <row r="65" spans="2:12" s="4" customFormat="1" ht="12.75" hidden="1" customHeight="1" x14ac:dyDescent="0.2">
      <c r="B65" s="58"/>
      <c r="C65" s="35"/>
      <c r="D65" s="50"/>
      <c r="E65" s="25"/>
      <c r="F65" s="25"/>
      <c r="G65" s="25"/>
      <c r="H65" s="51"/>
      <c r="I65" s="25"/>
      <c r="J65" s="25"/>
      <c r="K65" s="25"/>
      <c r="L65" s="25"/>
    </row>
    <row r="66" spans="2:12" s="4" customFormat="1" ht="12.75" hidden="1" customHeight="1" x14ac:dyDescent="0.2">
      <c r="B66" s="58"/>
      <c r="C66" s="53"/>
      <c r="D66" s="20"/>
      <c r="E66" s="25"/>
      <c r="F66" s="25"/>
      <c r="G66" s="25"/>
      <c r="H66" s="51"/>
      <c r="I66" s="25"/>
      <c r="J66" s="25"/>
      <c r="K66" s="25"/>
      <c r="L66" s="25"/>
    </row>
    <row r="67" spans="2:12" s="4" customFormat="1" ht="12.75" hidden="1" customHeight="1" x14ac:dyDescent="0.2">
      <c r="B67" s="58"/>
      <c r="C67" s="53"/>
      <c r="D67" s="20"/>
      <c r="E67" s="25"/>
      <c r="F67" s="25"/>
      <c r="G67" s="25"/>
      <c r="H67" s="51"/>
      <c r="I67" s="25"/>
      <c r="J67" s="25"/>
      <c r="K67" s="25"/>
      <c r="L67" s="25"/>
    </row>
    <row r="68" spans="2:12" s="4" customFormat="1" ht="12.75" hidden="1" customHeight="1" x14ac:dyDescent="0.2">
      <c r="B68" s="58"/>
      <c r="C68" s="53"/>
      <c r="D68" s="20"/>
      <c r="E68" s="25"/>
      <c r="F68" s="25"/>
      <c r="G68" s="25"/>
      <c r="H68" s="51"/>
      <c r="I68" s="25"/>
      <c r="J68" s="25"/>
      <c r="K68" s="25"/>
      <c r="L68" s="25"/>
    </row>
    <row r="69" spans="2:12" s="4" customFormat="1" ht="12.75" hidden="1" customHeight="1" x14ac:dyDescent="0.2">
      <c r="B69" s="58"/>
      <c r="C69" s="35"/>
      <c r="D69" s="20"/>
      <c r="E69" s="25"/>
      <c r="F69" s="25"/>
      <c r="G69" s="25"/>
      <c r="H69" s="51"/>
      <c r="I69" s="25"/>
      <c r="J69" s="25"/>
      <c r="K69" s="25"/>
      <c r="L69" s="25"/>
    </row>
    <row r="70" spans="2:12" s="4" customFormat="1" ht="12.75" hidden="1" customHeight="1" x14ac:dyDescent="0.2">
      <c r="B70" s="58"/>
      <c r="C70" s="54"/>
      <c r="D70" s="55"/>
      <c r="E70" s="56"/>
      <c r="F70" s="56"/>
      <c r="G70" s="56"/>
      <c r="H70" s="57"/>
      <c r="I70" s="56"/>
      <c r="J70" s="56"/>
      <c r="K70" s="56"/>
      <c r="L70" s="56"/>
    </row>
    <row r="71" spans="2:12" s="4" customFormat="1" ht="12.75" customHeight="1" x14ac:dyDescent="0.2">
      <c r="B71" s="58"/>
      <c r="C71" s="59"/>
      <c r="D71" s="63"/>
      <c r="E71" s="60"/>
      <c r="F71" s="60"/>
      <c r="G71" s="60"/>
      <c r="H71" s="61"/>
      <c r="I71" s="60"/>
      <c r="J71" s="60"/>
      <c r="K71" s="60"/>
      <c r="L71" s="60"/>
    </row>
    <row r="72" spans="2:12" s="4" customFormat="1" ht="27" customHeight="1" x14ac:dyDescent="0.2">
      <c r="B72" s="58"/>
      <c r="C72" s="173" t="s">
        <v>38</v>
      </c>
      <c r="D72" s="176" t="s">
        <v>1</v>
      </c>
      <c r="E72" s="177"/>
      <c r="F72" s="177"/>
      <c r="G72" s="176" t="s">
        <v>2</v>
      </c>
      <c r="H72" s="177"/>
      <c r="I72" s="177"/>
      <c r="J72" s="178"/>
      <c r="K72" s="176" t="s">
        <v>3</v>
      </c>
      <c r="L72" s="178"/>
    </row>
    <row r="73" spans="2:12" s="4" customFormat="1" ht="38.25" customHeight="1" x14ac:dyDescent="0.2">
      <c r="B73" s="58"/>
      <c r="C73" s="174"/>
      <c r="D73" s="179" t="str">
        <f>D39</f>
        <v>Données brutes  mars 2023</v>
      </c>
      <c r="E73" s="181" t="str">
        <f>E39</f>
        <v>Taux de croissance  mars 2023 / mars 2022</v>
      </c>
      <c r="F73" s="182"/>
      <c r="G73" s="183" t="str">
        <f>G39</f>
        <v>Rappel :
Taux ACM CVS-CJO à fin mars 2022</v>
      </c>
      <c r="H73" s="185" t="str">
        <f>H39</f>
        <v>Données brutes fév 2022 - janv 2023</v>
      </c>
      <c r="I73" s="181" t="str">
        <f>I39</f>
        <v>Taux ACM (fév 2022 - janv 2023 / fév 2021 - janv 2022)</v>
      </c>
      <c r="J73" s="182"/>
      <c r="K73" s="181" t="str">
        <f>K39</f>
        <v>( janv à janv 2023 ) /
( janv à janv 2022 )</v>
      </c>
      <c r="L73" s="182"/>
    </row>
    <row r="74" spans="2:12" s="4" customFormat="1" ht="38.25" customHeight="1" x14ac:dyDescent="0.2">
      <c r="B74" s="58"/>
      <c r="C74" s="175"/>
      <c r="D74" s="180"/>
      <c r="E74" s="5" t="s">
        <v>4</v>
      </c>
      <c r="F74" s="5" t="s">
        <v>5</v>
      </c>
      <c r="G74" s="184"/>
      <c r="H74" s="186"/>
      <c r="I74" s="5" t="s">
        <v>4</v>
      </c>
      <c r="J74" s="5" t="s">
        <v>5</v>
      </c>
      <c r="K74" s="5" t="s">
        <v>4</v>
      </c>
      <c r="L74" s="5" t="s">
        <v>5</v>
      </c>
    </row>
    <row r="75" spans="2:12" s="4" customFormat="1" ht="12.75" customHeight="1" x14ac:dyDescent="0.2">
      <c r="B75" s="58"/>
      <c r="C75" s="6" t="s">
        <v>6</v>
      </c>
      <c r="D75" s="7">
        <v>238.85526642299999</v>
      </c>
      <c r="E75" s="8">
        <v>5.2737182464293042E-2</v>
      </c>
      <c r="F75" s="9">
        <v>6.1338445360629379E-2</v>
      </c>
      <c r="G75" s="8">
        <v>7.1589656978312766E-2</v>
      </c>
      <c r="H75" s="62">
        <v>2595.7286178989998</v>
      </c>
      <c r="I75" s="8">
        <v>4.7390502067822915E-2</v>
      </c>
      <c r="J75" s="9">
        <v>4.999561282238707E-2</v>
      </c>
      <c r="K75" s="8">
        <v>7.3875448548520684E-2</v>
      </c>
      <c r="L75" s="8">
        <v>6.1294060604495604E-2</v>
      </c>
    </row>
    <row r="76" spans="2:12" s="4" customFormat="1" ht="12.75" customHeight="1" x14ac:dyDescent="0.2">
      <c r="B76" s="58"/>
      <c r="C76" s="11" t="s">
        <v>7</v>
      </c>
      <c r="D76" s="12">
        <v>159.35850617799997</v>
      </c>
      <c r="E76" s="13">
        <v>4.8123819098649712E-2</v>
      </c>
      <c r="F76" s="14">
        <v>5.7785037947365447E-2</v>
      </c>
      <c r="G76" s="15">
        <v>6.5346946258890259E-2</v>
      </c>
      <c r="H76" s="16">
        <v>1723.3077850090001</v>
      </c>
      <c r="I76" s="17">
        <v>3.8060528317043429E-2</v>
      </c>
      <c r="J76" s="18">
        <v>4.1172916308768848E-2</v>
      </c>
      <c r="K76" s="17">
        <v>6.785512546197503E-2</v>
      </c>
      <c r="L76" s="17">
        <v>5.3813913887489351E-2</v>
      </c>
    </row>
    <row r="77" spans="2:12" s="4" customFormat="1" ht="12.75" customHeight="1" x14ac:dyDescent="0.2">
      <c r="B77" s="58"/>
      <c r="C77" s="19" t="s">
        <v>8</v>
      </c>
      <c r="D77" s="20">
        <v>51.870166699999999</v>
      </c>
      <c r="E77" s="21">
        <v>2.6752428774718284E-2</v>
      </c>
      <c r="F77" s="22">
        <v>3.8349756418373238E-2</v>
      </c>
      <c r="G77" s="23">
        <v>8.5016430190112624E-2</v>
      </c>
      <c r="H77" s="24">
        <v>558.75176133999992</v>
      </c>
      <c r="I77" s="25">
        <v>3.4127958126076496E-2</v>
      </c>
      <c r="J77" s="26">
        <v>3.6419991062806467E-2</v>
      </c>
      <c r="K77" s="25">
        <v>6.5464187419556952E-2</v>
      </c>
      <c r="L77" s="25">
        <v>5.1458913876334167E-2</v>
      </c>
    </row>
    <row r="78" spans="2:12" s="4" customFormat="1" ht="12.75" customHeight="1" x14ac:dyDescent="0.2">
      <c r="B78" s="58"/>
      <c r="C78" s="27" t="s">
        <v>9</v>
      </c>
      <c r="D78" s="20">
        <v>13.619286899999999</v>
      </c>
      <c r="E78" s="21">
        <v>-1.1022928449692215E-2</v>
      </c>
      <c r="F78" s="22">
        <v>1.3321230969756126E-2</v>
      </c>
      <c r="G78" s="23">
        <v>3.7897634212297415E-2</v>
      </c>
      <c r="H78" s="24">
        <v>147.78500204999997</v>
      </c>
      <c r="I78" s="25">
        <v>2.7024277169654276E-2</v>
      </c>
      <c r="J78" s="26">
        <v>3.3141845808328352E-2</v>
      </c>
      <c r="K78" s="25">
        <v>3.8635602156027016E-2</v>
      </c>
      <c r="L78" s="25">
        <v>3.4823195600745649E-2</v>
      </c>
    </row>
    <row r="79" spans="2:12" s="4" customFormat="1" ht="12.75" customHeight="1" x14ac:dyDescent="0.2">
      <c r="B79" s="58"/>
      <c r="C79" s="27" t="s">
        <v>10</v>
      </c>
      <c r="D79" s="20">
        <v>27.617163800000004</v>
      </c>
      <c r="E79" s="21">
        <v>4.0467288256053946E-2</v>
      </c>
      <c r="F79" s="22">
        <v>4.8773019771013226E-2</v>
      </c>
      <c r="G79" s="23">
        <v>9.7397913565335115E-2</v>
      </c>
      <c r="H79" s="24">
        <v>306.33116023000002</v>
      </c>
      <c r="I79" s="25">
        <v>3.8381769705802871E-2</v>
      </c>
      <c r="J79" s="26">
        <v>3.9181242943580941E-2</v>
      </c>
      <c r="K79" s="25">
        <v>7.7925861841653399E-2</v>
      </c>
      <c r="L79" s="25">
        <v>5.9454758747363057E-2</v>
      </c>
    </row>
    <row r="80" spans="2:12" s="4" customFormat="1" ht="12.75" customHeight="1" x14ac:dyDescent="0.2">
      <c r="B80" s="58"/>
      <c r="C80" s="27" t="s">
        <v>11</v>
      </c>
      <c r="D80" s="20">
        <v>9.7124129999999997</v>
      </c>
      <c r="E80" s="21">
        <v>4.2334786444214068E-2</v>
      </c>
      <c r="F80" s="22">
        <v>4.2464067095090874E-2</v>
      </c>
      <c r="G80" s="23">
        <v>0.12159547560743911</v>
      </c>
      <c r="H80" s="24">
        <v>94.884985</v>
      </c>
      <c r="I80" s="25">
        <v>2.9566002244114653E-2</v>
      </c>
      <c r="J80" s="26">
        <v>2.9826529834447113E-2</v>
      </c>
      <c r="K80" s="25">
        <v>6.7654435677996894E-2</v>
      </c>
      <c r="L80" s="25">
        <v>5.0909087265516906E-2</v>
      </c>
    </row>
    <row r="81" spans="2:12" s="4" customFormat="1" ht="12.75" customHeight="1" x14ac:dyDescent="0.2">
      <c r="B81" s="58"/>
      <c r="C81" s="28" t="s">
        <v>12</v>
      </c>
      <c r="D81" s="20">
        <v>31.241679609999998</v>
      </c>
      <c r="E81" s="21">
        <v>4.5173655491884679E-2</v>
      </c>
      <c r="F81" s="22">
        <v>3.8909194879489073E-2</v>
      </c>
      <c r="G81" s="23">
        <v>6.4568798411706485E-2</v>
      </c>
      <c r="H81" s="24">
        <v>346.27615817999998</v>
      </c>
      <c r="I81" s="25">
        <v>3.2376912558848892E-2</v>
      </c>
      <c r="J81" s="26">
        <v>3.0122222366219198E-2</v>
      </c>
      <c r="K81" s="25">
        <v>6.1714483621595706E-2</v>
      </c>
      <c r="L81" s="25">
        <v>4.1712829882591729E-2</v>
      </c>
    </row>
    <row r="82" spans="2:12" s="4" customFormat="1" ht="12.75" customHeight="1" x14ac:dyDescent="0.2">
      <c r="B82" s="58"/>
      <c r="C82" s="29" t="s">
        <v>13</v>
      </c>
      <c r="D82" s="20">
        <v>9.8142749800000004</v>
      </c>
      <c r="E82" s="21">
        <v>0.10591040059058621</v>
      </c>
      <c r="F82" s="22">
        <v>7.0513155696860785E-2</v>
      </c>
      <c r="G82" s="23">
        <v>0.15604630008503251</v>
      </c>
      <c r="H82" s="24">
        <v>100.52663645000001</v>
      </c>
      <c r="I82" s="25">
        <v>4.3755529663052961E-2</v>
      </c>
      <c r="J82" s="26">
        <v>4.017773052167195E-2</v>
      </c>
      <c r="K82" s="25">
        <v>0.10568460568547877</v>
      </c>
      <c r="L82" s="25">
        <v>7.0124989575420349E-2</v>
      </c>
    </row>
    <row r="83" spans="2:12" s="4" customFormat="1" ht="12.75" customHeight="1" x14ac:dyDescent="0.2">
      <c r="B83" s="58"/>
      <c r="C83" s="29" t="s">
        <v>14</v>
      </c>
      <c r="D83" s="20">
        <v>19.129951630000001</v>
      </c>
      <c r="E83" s="21">
        <v>7.0863714311855119E-3</v>
      </c>
      <c r="F83" s="22">
        <v>1.9382234964488321E-2</v>
      </c>
      <c r="G83" s="23">
        <v>2.4505115685148571E-2</v>
      </c>
      <c r="H83" s="24">
        <v>224.17956572999998</v>
      </c>
      <c r="I83" s="25">
        <v>2.4088581673356924E-2</v>
      </c>
      <c r="J83" s="26">
        <v>2.2203249656659763E-2</v>
      </c>
      <c r="K83" s="25">
        <v>3.4396648556089371E-2</v>
      </c>
      <c r="L83" s="25">
        <v>2.1733710135676709E-2</v>
      </c>
    </row>
    <row r="84" spans="2:12" s="4" customFormat="1" ht="12.75" customHeight="1" x14ac:dyDescent="0.2">
      <c r="B84" s="58"/>
      <c r="C84" s="30" t="s">
        <v>15</v>
      </c>
      <c r="D84" s="20">
        <v>7.5233398679999999</v>
      </c>
      <c r="E84" s="21">
        <v>8.8482342743207987E-3</v>
      </c>
      <c r="F84" s="22">
        <v>3.6887838650963456E-2</v>
      </c>
      <c r="G84" s="23">
        <v>1.6926851040474089E-2</v>
      </c>
      <c r="H84" s="24">
        <v>81.263831488999998</v>
      </c>
      <c r="I84" s="25">
        <v>2.7860336774321093E-2</v>
      </c>
      <c r="J84" s="26">
        <v>3.1735844360593513E-2</v>
      </c>
      <c r="K84" s="25">
        <v>0.11139741828702165</v>
      </c>
      <c r="L84" s="25">
        <v>0.1045488066220821</v>
      </c>
    </row>
    <row r="85" spans="2:12" s="4" customFormat="1" ht="12.75" customHeight="1" x14ac:dyDescent="0.2">
      <c r="B85" s="58"/>
      <c r="C85" s="19" t="s">
        <v>16</v>
      </c>
      <c r="D85" s="20">
        <v>13.219953</v>
      </c>
      <c r="E85" s="21">
        <v>0.11111724665175982</v>
      </c>
      <c r="F85" s="22">
        <v>9.5776741974741508E-2</v>
      </c>
      <c r="G85" s="31">
        <v>0.22845879245663525</v>
      </c>
      <c r="H85" s="24">
        <v>142.96566600000003</v>
      </c>
      <c r="I85" s="32">
        <v>8.834636434857468E-2</v>
      </c>
      <c r="J85" s="26">
        <v>8.9811774310092352E-2</v>
      </c>
      <c r="K85" s="25">
        <v>0.1234766956706681</v>
      </c>
      <c r="L85" s="25">
        <v>9.904838222361767E-2</v>
      </c>
    </row>
    <row r="86" spans="2:12" s="4" customFormat="1" ht="12.75" customHeight="1" x14ac:dyDescent="0.2">
      <c r="B86" s="58"/>
      <c r="C86" s="19" t="s">
        <v>17</v>
      </c>
      <c r="D86" s="20">
        <v>53.126228000000005</v>
      </c>
      <c r="E86" s="21">
        <v>5.7976130180650065E-2</v>
      </c>
      <c r="F86" s="22">
        <v>7.7005932300865165E-2</v>
      </c>
      <c r="G86" s="23">
        <v>1.411186220254157E-2</v>
      </c>
      <c r="H86" s="24">
        <v>565.96492299999989</v>
      </c>
      <c r="I86" s="25">
        <v>3.0122160075229942E-2</v>
      </c>
      <c r="J86" s="26">
        <v>3.7281496883394993E-2</v>
      </c>
      <c r="K86" s="25">
        <v>5.1942677782588875E-2</v>
      </c>
      <c r="L86" s="25">
        <v>4.174926738987228E-2</v>
      </c>
    </row>
    <row r="87" spans="2:12" s="4" customFormat="1" ht="12.75" customHeight="1" x14ac:dyDescent="0.2">
      <c r="B87" s="58"/>
      <c r="C87" s="27" t="s">
        <v>18</v>
      </c>
      <c r="D87" s="20">
        <v>33.715068000000002</v>
      </c>
      <c r="E87" s="21">
        <v>8.3554149428741731E-2</v>
      </c>
      <c r="F87" s="22">
        <v>0.11073983517396702</v>
      </c>
      <c r="G87" s="23">
        <v>2.5485445825657038E-4</v>
      </c>
      <c r="H87" s="24">
        <v>355.69671300000005</v>
      </c>
      <c r="I87" s="25">
        <v>4.4388412209405148E-2</v>
      </c>
      <c r="J87" s="26">
        <v>5.1586477281428955E-2</v>
      </c>
      <c r="K87" s="25">
        <v>7.7970922377134766E-2</v>
      </c>
      <c r="L87" s="25">
        <v>6.9726707276981381E-2</v>
      </c>
    </row>
    <row r="88" spans="2:12" s="4" customFormat="1" ht="12.75" customHeight="1" x14ac:dyDescent="0.2">
      <c r="B88" s="58"/>
      <c r="C88" s="27" t="s">
        <v>19</v>
      </c>
      <c r="D88" s="20">
        <v>19.411159999999999</v>
      </c>
      <c r="E88" s="21">
        <v>1.6307062414592677E-2</v>
      </c>
      <c r="F88" s="22">
        <v>2.2566692195681304E-2</v>
      </c>
      <c r="G88" s="23">
        <v>3.7638231523715815E-2</v>
      </c>
      <c r="H88" s="24">
        <v>210.26821000000001</v>
      </c>
      <c r="I88" s="25">
        <v>6.8561709302084051E-3</v>
      </c>
      <c r="J88" s="26">
        <v>1.3869555900883901E-2</v>
      </c>
      <c r="K88" s="25">
        <v>1.0078213757924726E-2</v>
      </c>
      <c r="L88" s="25">
        <v>-3.9769309157429156E-3</v>
      </c>
    </row>
    <row r="89" spans="2:12" s="4" customFormat="1" ht="12.75" customHeight="1" x14ac:dyDescent="0.2">
      <c r="B89" s="58"/>
      <c r="C89" s="33" t="s">
        <v>20</v>
      </c>
      <c r="D89" s="12">
        <v>79.496760245000004</v>
      </c>
      <c r="E89" s="13">
        <v>6.2108480901628793E-2</v>
      </c>
      <c r="F89" s="14">
        <v>6.834531444237113E-2</v>
      </c>
      <c r="G89" s="34">
        <v>8.4443285704176585E-2</v>
      </c>
      <c r="H89" s="16">
        <v>872.42083288999982</v>
      </c>
      <c r="I89" s="17">
        <v>6.6321909365157916E-2</v>
      </c>
      <c r="J89" s="18">
        <v>6.7841498323315097E-2</v>
      </c>
      <c r="K89" s="17">
        <v>8.6169533605203297E-2</v>
      </c>
      <c r="L89" s="17">
        <v>7.6127328902993119E-2</v>
      </c>
    </row>
    <row r="90" spans="2:12" s="4" customFormat="1" ht="12.75" customHeight="1" x14ac:dyDescent="0.2">
      <c r="B90" s="58"/>
      <c r="C90" s="35" t="s">
        <v>21</v>
      </c>
      <c r="D90" s="20">
        <v>61.060796244999999</v>
      </c>
      <c r="E90" s="21">
        <v>5.8708291243201316E-2</v>
      </c>
      <c r="F90" s="22">
        <v>6.1659797254309368E-2</v>
      </c>
      <c r="G90" s="23">
        <v>9.0515916003068631E-2</v>
      </c>
      <c r="H90" s="24">
        <v>671.41954389</v>
      </c>
      <c r="I90" s="25">
        <v>7.2548813511556176E-2</v>
      </c>
      <c r="J90" s="26">
        <v>7.1519767559791392E-2</v>
      </c>
      <c r="K90" s="25">
        <v>8.6211044926174596E-2</v>
      </c>
      <c r="L90" s="25">
        <v>7.4879615049473935E-2</v>
      </c>
    </row>
    <row r="91" spans="2:12" s="4" customFormat="1" ht="12.75" customHeight="1" x14ac:dyDescent="0.2">
      <c r="B91" s="58"/>
      <c r="C91" s="36" t="s">
        <v>22</v>
      </c>
      <c r="D91" s="20">
        <v>56.399233244999998</v>
      </c>
      <c r="E91" s="21">
        <v>7.6208800106553509E-2</v>
      </c>
      <c r="F91" s="22">
        <v>7.9925343284797945E-2</v>
      </c>
      <c r="G91" s="23">
        <v>9.5769695388342457E-2</v>
      </c>
      <c r="H91" s="24">
        <v>617.19634688999997</v>
      </c>
      <c r="I91" s="25">
        <v>8.7007520350012912E-2</v>
      </c>
      <c r="J91" s="26">
        <v>8.5353832270543384E-2</v>
      </c>
      <c r="K91" s="25">
        <v>9.8051468145165188E-2</v>
      </c>
      <c r="L91" s="25">
        <v>8.4641576961956622E-2</v>
      </c>
    </row>
    <row r="92" spans="2:12" s="4" customFormat="1" ht="12.75" customHeight="1" x14ac:dyDescent="0.2">
      <c r="B92" s="58"/>
      <c r="C92" s="29" t="s">
        <v>23</v>
      </c>
      <c r="D92" s="37">
        <v>4.6615630000000001</v>
      </c>
      <c r="E92" s="21">
        <v>-0.11534080600728902</v>
      </c>
      <c r="F92" s="22">
        <v>-0.11773719681909767</v>
      </c>
      <c r="G92" s="23">
        <v>4.1643697426489101E-2</v>
      </c>
      <c r="H92" s="24">
        <v>54.223197000000006</v>
      </c>
      <c r="I92" s="25">
        <v>-6.8485488969384667E-2</v>
      </c>
      <c r="J92" s="26">
        <v>-6.3855746926523849E-2</v>
      </c>
      <c r="K92" s="25">
        <v>-4.1388424861699247E-2</v>
      </c>
      <c r="L92" s="25">
        <v>-2.8790083088083174E-2</v>
      </c>
    </row>
    <row r="93" spans="2:12" s="4" customFormat="1" ht="12.75" customHeight="1" x14ac:dyDescent="0.2">
      <c r="B93" s="58"/>
      <c r="C93" s="35" t="s">
        <v>24</v>
      </c>
      <c r="D93" s="20">
        <v>18.435963999999998</v>
      </c>
      <c r="E93" s="21">
        <v>7.3527707678463283E-2</v>
      </c>
      <c r="F93" s="22">
        <v>9.1496530200097181E-2</v>
      </c>
      <c r="G93" s="23">
        <v>6.4950828582173603E-2</v>
      </c>
      <c r="H93" s="24">
        <v>201.00128899999999</v>
      </c>
      <c r="I93" s="25">
        <v>4.6035890010624581E-2</v>
      </c>
      <c r="J93" s="26">
        <v>5.5751236302351348E-2</v>
      </c>
      <c r="K93" s="25">
        <v>8.6034002677398247E-2</v>
      </c>
      <c r="L93" s="25">
        <v>8.0312952484728806E-2</v>
      </c>
    </row>
    <row r="94" spans="2:12" s="4" customFormat="1" ht="12.75" customHeight="1" x14ac:dyDescent="0.2">
      <c r="B94" s="58"/>
      <c r="C94" s="67" t="s">
        <v>25</v>
      </c>
      <c r="D94" s="68">
        <v>185.72903842299999</v>
      </c>
      <c r="E94" s="69">
        <v>5.1248155325547495E-2</v>
      </c>
      <c r="F94" s="70">
        <v>5.7011056282161077E-2</v>
      </c>
      <c r="G94" s="42">
        <v>8.90917688387447E-2</v>
      </c>
      <c r="H94" s="71">
        <v>2029.7636948990003</v>
      </c>
      <c r="I94" s="72">
        <v>5.2309190458270649E-2</v>
      </c>
      <c r="J94" s="73">
        <v>5.3600551755114134E-2</v>
      </c>
      <c r="K94" s="72">
        <v>8.0131266525871769E-2</v>
      </c>
      <c r="L94" s="72">
        <v>6.6781782194630379E-2</v>
      </c>
    </row>
    <row r="95" spans="2:12" s="4" customFormat="1" ht="12.75" hidden="1" customHeight="1" x14ac:dyDescent="0.2">
      <c r="B95" s="58"/>
      <c r="C95" s="19"/>
      <c r="D95" s="20"/>
      <c r="E95" s="21"/>
      <c r="F95" s="22"/>
      <c r="G95" s="46"/>
      <c r="H95" s="24"/>
      <c r="I95" s="25"/>
      <c r="J95" s="26"/>
      <c r="K95" s="25"/>
      <c r="L95" s="25"/>
    </row>
    <row r="96" spans="2:12" s="4" customFormat="1" ht="12.75" hidden="1" customHeight="1" x14ac:dyDescent="0.2">
      <c r="B96" s="58"/>
      <c r="C96" s="19"/>
      <c r="D96" s="20"/>
      <c r="E96" s="21"/>
      <c r="F96" s="22"/>
      <c r="G96" s="46"/>
      <c r="H96" s="24"/>
      <c r="I96" s="25"/>
      <c r="J96" s="26"/>
      <c r="K96" s="25"/>
      <c r="L96" s="25"/>
    </row>
    <row r="97" spans="2:12" s="4" customFormat="1" ht="12.75" hidden="1" customHeight="1" x14ac:dyDescent="0.2">
      <c r="B97" s="58"/>
      <c r="C97" s="19"/>
      <c r="D97" s="20"/>
      <c r="E97" s="21"/>
      <c r="F97" s="22"/>
      <c r="G97" s="46"/>
      <c r="H97" s="24"/>
      <c r="I97" s="25"/>
      <c r="J97" s="26"/>
      <c r="K97" s="25"/>
      <c r="L97" s="25"/>
    </row>
    <row r="98" spans="2:12" s="4" customFormat="1" ht="12.75" hidden="1" customHeight="1" x14ac:dyDescent="0.2">
      <c r="B98" s="58"/>
      <c r="C98" s="47"/>
      <c r="D98" s="7"/>
      <c r="E98" s="48"/>
      <c r="F98" s="48"/>
      <c r="G98" s="48"/>
      <c r="H98" s="49"/>
      <c r="I98" s="48"/>
      <c r="J98" s="48"/>
      <c r="K98" s="48"/>
      <c r="L98" s="48"/>
    </row>
    <row r="99" spans="2:12" s="4" customFormat="1" ht="12.75" hidden="1" customHeight="1" x14ac:dyDescent="0.2">
      <c r="B99" s="58"/>
      <c r="C99" s="35"/>
      <c r="D99" s="50"/>
      <c r="E99" s="25"/>
      <c r="F99" s="25"/>
      <c r="G99" s="25"/>
      <c r="H99" s="51"/>
      <c r="I99" s="25"/>
      <c r="J99" s="25"/>
      <c r="K99" s="25"/>
      <c r="L99" s="25"/>
    </row>
    <row r="100" spans="2:12" s="4" customFormat="1" ht="12.75" hidden="1" customHeight="1" x14ac:dyDescent="0.2">
      <c r="B100" s="58"/>
      <c r="C100" s="53"/>
      <c r="D100" s="20"/>
      <c r="E100" s="25"/>
      <c r="F100" s="25"/>
      <c r="G100" s="25"/>
      <c r="H100" s="51"/>
      <c r="I100" s="25"/>
      <c r="J100" s="25"/>
      <c r="K100" s="25"/>
      <c r="L100" s="25"/>
    </row>
    <row r="101" spans="2:12" s="4" customFormat="1" ht="12.75" hidden="1" customHeight="1" x14ac:dyDescent="0.2">
      <c r="B101" s="58"/>
      <c r="C101" s="53"/>
      <c r="D101" s="20"/>
      <c r="E101" s="25"/>
      <c r="F101" s="25"/>
      <c r="G101" s="25"/>
      <c r="H101" s="51"/>
      <c r="I101" s="25"/>
      <c r="J101" s="25"/>
      <c r="K101" s="25"/>
      <c r="L101" s="25"/>
    </row>
    <row r="102" spans="2:12" s="4" customFormat="1" ht="12.75" hidden="1" customHeight="1" x14ac:dyDescent="0.2">
      <c r="B102" s="58"/>
      <c r="C102" s="53"/>
      <c r="D102" s="20"/>
      <c r="E102" s="25"/>
      <c r="F102" s="25"/>
      <c r="G102" s="25"/>
      <c r="H102" s="51"/>
      <c r="I102" s="25"/>
      <c r="J102" s="25"/>
      <c r="K102" s="25"/>
      <c r="L102" s="25"/>
    </row>
    <row r="103" spans="2:12" s="4" customFormat="1" ht="12.75" hidden="1" customHeight="1" x14ac:dyDescent="0.2">
      <c r="B103" s="58"/>
      <c r="C103" s="35"/>
      <c r="D103" s="20"/>
      <c r="E103" s="25"/>
      <c r="F103" s="25"/>
      <c r="G103" s="25"/>
      <c r="H103" s="51"/>
      <c r="I103" s="25"/>
      <c r="J103" s="25"/>
      <c r="K103" s="25"/>
      <c r="L103" s="25"/>
    </row>
    <row r="104" spans="2:12" s="4" customFormat="1" ht="12.75" hidden="1" customHeight="1" x14ac:dyDescent="0.2">
      <c r="B104" s="58"/>
      <c r="C104" s="54"/>
      <c r="D104" s="55"/>
      <c r="E104" s="56"/>
      <c r="F104" s="56"/>
      <c r="G104" s="56"/>
      <c r="H104" s="57"/>
      <c r="I104" s="56"/>
      <c r="J104" s="56"/>
      <c r="K104" s="56"/>
      <c r="L104" s="56"/>
    </row>
    <row r="105" spans="2:12" s="4" customFormat="1" ht="12.75" customHeight="1" x14ac:dyDescent="0.2">
      <c r="B105" s="58"/>
      <c r="C105" s="59"/>
      <c r="D105" s="63"/>
      <c r="E105" s="60"/>
      <c r="F105" s="60"/>
      <c r="G105" s="60"/>
      <c r="H105" s="61"/>
      <c r="I105" s="60"/>
      <c r="J105" s="60"/>
      <c r="K105" s="60"/>
      <c r="L105" s="64" t="s">
        <v>39</v>
      </c>
    </row>
    <row r="106" spans="2:12" x14ac:dyDescent="0.2">
      <c r="C106" s="65"/>
    </row>
    <row r="107" spans="2:12" ht="32.25" customHeight="1" x14ac:dyDescent="0.2">
      <c r="C107" s="172" t="s">
        <v>40</v>
      </c>
      <c r="D107" s="172"/>
      <c r="E107" s="172"/>
      <c r="F107" s="172"/>
      <c r="G107" s="172"/>
      <c r="H107" s="172"/>
      <c r="I107" s="172"/>
      <c r="J107" s="172"/>
      <c r="K107" s="172"/>
      <c r="L107" s="172"/>
    </row>
    <row r="108" spans="2:12" ht="8.25" customHeight="1" x14ac:dyDescent="0.2">
      <c r="C108" s="172"/>
      <c r="D108" s="172"/>
      <c r="E108" s="172"/>
      <c r="F108" s="172"/>
      <c r="G108" s="172"/>
      <c r="H108" s="172"/>
      <c r="I108" s="172"/>
      <c r="J108" s="172"/>
      <c r="K108" s="172"/>
      <c r="L108" s="172"/>
    </row>
  </sheetData>
  <mergeCells count="32">
    <mergeCell ref="C4:C6"/>
    <mergeCell ref="D4:F4"/>
    <mergeCell ref="G4:J4"/>
    <mergeCell ref="K4:L4"/>
    <mergeCell ref="D5:D6"/>
    <mergeCell ref="E5:F5"/>
    <mergeCell ref="G5:G6"/>
    <mergeCell ref="H5:H6"/>
    <mergeCell ref="I5:J5"/>
    <mergeCell ref="K5:L5"/>
    <mergeCell ref="C38:C40"/>
    <mergeCell ref="D38:F38"/>
    <mergeCell ref="G38:J38"/>
    <mergeCell ref="K38:L38"/>
    <mergeCell ref="D39:D40"/>
    <mergeCell ref="E39:F39"/>
    <mergeCell ref="G39:G40"/>
    <mergeCell ref="H39:H40"/>
    <mergeCell ref="I39:J39"/>
    <mergeCell ref="K39:L39"/>
    <mergeCell ref="C107:L107"/>
    <mergeCell ref="C108:L108"/>
    <mergeCell ref="C72:C74"/>
    <mergeCell ref="D72:F72"/>
    <mergeCell ref="G72:J72"/>
    <mergeCell ref="K72:L72"/>
    <mergeCell ref="D73:D74"/>
    <mergeCell ref="E73:F73"/>
    <mergeCell ref="G73:G74"/>
    <mergeCell ref="H73:H74"/>
    <mergeCell ref="I73:J73"/>
    <mergeCell ref="K73:L73"/>
  </mergeCells>
  <pageMargins left="0" right="0" top="0" bottom="0" header="0" footer="0"/>
  <pageSetup paperSize="9" scale="77" fitToWidth="2" orientation="portrait" r:id="rId1"/>
  <headerFooter alignWithMargins="0"/>
  <rowBreaks count="1" manualBreakCount="1">
    <brk id="37" min="2"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5F975-45C6-4D73-8A8A-22FE7DDC4F10}">
  <sheetPr>
    <tabColor rgb="FF0000FF"/>
  </sheetPr>
  <dimension ref="A1:N215"/>
  <sheetViews>
    <sheetView showGridLines="0" zoomScale="120" zoomScaleNormal="120" zoomScaleSheetLayoutView="100" workbookViewId="0">
      <pane ySplit="1" topLeftCell="A2" activePane="bottomLeft" state="frozenSplit"/>
      <selection activeCell="D29" sqref="D29:AH29"/>
      <selection pane="bottomLeft" activeCell="N73" sqref="N73"/>
    </sheetView>
  </sheetViews>
  <sheetFormatPr baseColWidth="10" defaultColWidth="11.42578125" defaultRowHeight="12.75" x14ac:dyDescent="0.2"/>
  <cols>
    <col min="1" max="7" width="14.42578125" style="77" customWidth="1"/>
    <col min="8" max="9" width="13.28515625" style="77" customWidth="1"/>
    <col min="10" max="12" width="14.42578125" style="77" customWidth="1"/>
    <col min="13" max="13" width="2.5703125" style="77" customWidth="1"/>
    <col min="14" max="16384" width="11.42578125" style="77"/>
  </cols>
  <sheetData>
    <row r="1" spans="1:14" s="74" customFormat="1" ht="15.75" x14ac:dyDescent="0.2">
      <c r="A1" s="188" t="s">
        <v>41</v>
      </c>
      <c r="B1" s="188"/>
      <c r="C1" s="188"/>
      <c r="D1" s="188"/>
      <c r="E1" s="188" t="s">
        <v>42</v>
      </c>
      <c r="F1" s="188"/>
      <c r="G1" s="188"/>
      <c r="H1" s="188"/>
      <c r="I1" s="188" t="s">
        <v>43</v>
      </c>
      <c r="J1" s="188"/>
      <c r="K1" s="188"/>
      <c r="L1" s="188"/>
    </row>
    <row r="2" spans="1:14" ht="15.75" x14ac:dyDescent="0.2">
      <c r="A2" s="75" t="s">
        <v>44</v>
      </c>
      <c r="B2" s="76"/>
      <c r="C2" s="76"/>
      <c r="D2" s="76"/>
      <c r="E2" s="76"/>
      <c r="G2" s="78"/>
      <c r="H2" s="76"/>
      <c r="I2" s="79"/>
      <c r="J2" s="79"/>
      <c r="K2" s="79"/>
      <c r="N2" s="80">
        <v>44986</v>
      </c>
    </row>
    <row r="3" spans="1:14" x14ac:dyDescent="0.2">
      <c r="A3" s="81" t="s">
        <v>45</v>
      </c>
      <c r="B3" s="76"/>
      <c r="C3" s="76"/>
      <c r="D3" s="76"/>
      <c r="E3" s="76"/>
      <c r="F3" s="78"/>
      <c r="G3" s="78"/>
      <c r="H3" s="76"/>
      <c r="I3" s="76"/>
      <c r="J3" s="76"/>
      <c r="K3" s="76"/>
      <c r="L3" s="82" t="s">
        <v>46</v>
      </c>
      <c r="N3" s="80">
        <v>44986</v>
      </c>
    </row>
    <row r="4" spans="1:14" ht="12.75" customHeight="1" x14ac:dyDescent="0.2">
      <c r="A4" s="77" t="s">
        <v>52</v>
      </c>
    </row>
    <row r="5" spans="1:14" ht="12.75" customHeight="1" x14ac:dyDescent="0.2"/>
    <row r="6" spans="1:14" ht="12.75" customHeight="1" x14ac:dyDescent="0.2">
      <c r="F6" s="83"/>
      <c r="G6" s="83"/>
    </row>
    <row r="7" spans="1:14" ht="12.75" customHeight="1" x14ac:dyDescent="0.2"/>
    <row r="8" spans="1:14" ht="12.75" customHeight="1" x14ac:dyDescent="0.2"/>
    <row r="9" spans="1:14" ht="12.75" customHeight="1" x14ac:dyDescent="0.2"/>
    <row r="10" spans="1:14" ht="12.75" customHeight="1" x14ac:dyDescent="0.2"/>
    <row r="11" spans="1:14" ht="12.75" customHeight="1" x14ac:dyDescent="0.2"/>
    <row r="12" spans="1:14" ht="12.75" customHeight="1" x14ac:dyDescent="0.2"/>
    <row r="13" spans="1:14" ht="12.75" customHeight="1" x14ac:dyDescent="0.2"/>
    <row r="14" spans="1:14" ht="12.75" customHeight="1" x14ac:dyDescent="0.2"/>
    <row r="15" spans="1:14" ht="12.75" customHeight="1" x14ac:dyDescent="0.2"/>
    <row r="16" spans="1:14" ht="12.75" customHeight="1" x14ac:dyDescent="0.2"/>
    <row r="17" spans="1:1" ht="12.75" customHeight="1" x14ac:dyDescent="0.2"/>
    <row r="18" spans="1:1" ht="12.75" customHeight="1" x14ac:dyDescent="0.2"/>
    <row r="19" spans="1:1" ht="12.75" customHeight="1" x14ac:dyDescent="0.2">
      <c r="A19" s="77" t="s">
        <v>96</v>
      </c>
    </row>
    <row r="20" spans="1:1" ht="12.75" customHeight="1" x14ac:dyDescent="0.2"/>
    <row r="21" spans="1:1" ht="12.75" customHeight="1" x14ac:dyDescent="0.2"/>
    <row r="22" spans="1:1" ht="12.75" customHeight="1" x14ac:dyDescent="0.2"/>
    <row r="23" spans="1:1" ht="12.75" customHeight="1" x14ac:dyDescent="0.2"/>
    <row r="24" spans="1:1" ht="12.75" customHeight="1" x14ac:dyDescent="0.2"/>
    <row r="25" spans="1:1" ht="12.75" customHeight="1" x14ac:dyDescent="0.2"/>
    <row r="26" spans="1:1" ht="12.75" customHeight="1" x14ac:dyDescent="0.2"/>
    <row r="27" spans="1:1" ht="12.75" customHeight="1" x14ac:dyDescent="0.2"/>
    <row r="28" spans="1:1" ht="12.75" customHeight="1" x14ac:dyDescent="0.2"/>
    <row r="29" spans="1:1" ht="12.75" customHeight="1" x14ac:dyDescent="0.2"/>
    <row r="30" spans="1:1" ht="12.75" customHeight="1" x14ac:dyDescent="0.2"/>
    <row r="31" spans="1:1" ht="12.75" customHeight="1" x14ac:dyDescent="0.2"/>
    <row r="32" spans="1:1" ht="12.75" customHeight="1" x14ac:dyDescent="0.2"/>
    <row r="33" spans="1:12" ht="12.75" customHeight="1" x14ac:dyDescent="0.2"/>
    <row r="34" spans="1:12" s="84" customFormat="1" ht="12.75" customHeight="1" x14ac:dyDescent="0.2">
      <c r="A34" s="84" t="s">
        <v>89</v>
      </c>
      <c r="F34" s="85"/>
      <c r="G34" s="85"/>
      <c r="L34" s="77"/>
    </row>
    <row r="35" spans="1:12" s="84" customFormat="1" ht="12.75" customHeight="1" x14ac:dyDescent="0.2">
      <c r="L35" s="77"/>
    </row>
    <row r="36" spans="1:12" s="84" customFormat="1" ht="12.75" customHeight="1" x14ac:dyDescent="0.2">
      <c r="L36" s="77"/>
    </row>
    <row r="37" spans="1:12" s="84" customFormat="1" ht="12.75" customHeight="1" x14ac:dyDescent="0.2">
      <c r="L37" s="77"/>
    </row>
    <row r="38" spans="1:12" s="84" customFormat="1" ht="12.75" customHeight="1" x14ac:dyDescent="0.2">
      <c r="L38" s="77"/>
    </row>
    <row r="39" spans="1:12" s="84" customFormat="1" ht="12.75" customHeight="1" x14ac:dyDescent="0.2">
      <c r="L39" s="77"/>
    </row>
    <row r="40" spans="1:12" s="84" customFormat="1" ht="12.75" customHeight="1" x14ac:dyDescent="0.2">
      <c r="L40" s="77"/>
    </row>
    <row r="41" spans="1:12" s="84" customFormat="1" ht="12.75" customHeight="1" x14ac:dyDescent="0.2">
      <c r="L41" s="77"/>
    </row>
    <row r="42" spans="1:12" s="84" customFormat="1" ht="12.75" customHeight="1" x14ac:dyDescent="0.2">
      <c r="L42" s="77"/>
    </row>
    <row r="43" spans="1:12" s="84" customFormat="1" ht="12.75" customHeight="1" x14ac:dyDescent="0.2">
      <c r="L43" s="77"/>
    </row>
    <row r="44" spans="1:12" s="84" customFormat="1" ht="12.75" customHeight="1" x14ac:dyDescent="0.2">
      <c r="L44" s="77"/>
    </row>
    <row r="45" spans="1:12" s="84" customFormat="1" ht="12.75" customHeight="1" x14ac:dyDescent="0.2">
      <c r="L45" s="77"/>
    </row>
    <row r="46" spans="1:12" s="84" customFormat="1" ht="12.75" customHeight="1" x14ac:dyDescent="0.2">
      <c r="L46" s="77"/>
    </row>
    <row r="47" spans="1:12" s="84" customFormat="1" ht="12.75" customHeight="1" x14ac:dyDescent="0.2">
      <c r="L47" s="77"/>
    </row>
    <row r="48" spans="1:12" s="84" customFormat="1" ht="12.75" customHeight="1" x14ac:dyDescent="0.2">
      <c r="L48" s="77"/>
    </row>
    <row r="49" spans="1:12" s="85" customFormat="1" ht="12.75" customHeight="1" x14ac:dyDescent="0.2">
      <c r="A49" s="85" t="s">
        <v>90</v>
      </c>
    </row>
    <row r="50" spans="1:12" s="86" customFormat="1" ht="12.75" customHeight="1" x14ac:dyDescent="0.2">
      <c r="E50" s="85"/>
    </row>
    <row r="51" spans="1:12" s="86" customFormat="1" ht="12.75" customHeight="1" x14ac:dyDescent="0.2">
      <c r="E51" s="85"/>
    </row>
    <row r="52" spans="1:12" s="86" customFormat="1" ht="12.75" customHeight="1" x14ac:dyDescent="0.2">
      <c r="E52" s="85"/>
    </row>
    <row r="53" spans="1:12" s="86" customFormat="1" ht="12.75" customHeight="1" x14ac:dyDescent="0.2">
      <c r="E53" s="85"/>
    </row>
    <row r="54" spans="1:12" s="86" customFormat="1" ht="12.75" customHeight="1" x14ac:dyDescent="0.2">
      <c r="E54" s="85"/>
    </row>
    <row r="55" spans="1:12" s="86" customFormat="1" ht="12.75" customHeight="1" x14ac:dyDescent="0.2">
      <c r="E55" s="85"/>
    </row>
    <row r="56" spans="1:12" s="86" customFormat="1" ht="12.75" customHeight="1" x14ac:dyDescent="0.2">
      <c r="E56" s="85"/>
    </row>
    <row r="57" spans="1:12" s="86" customFormat="1" ht="12.75" customHeight="1" x14ac:dyDescent="0.2">
      <c r="E57" s="85"/>
    </row>
    <row r="58" spans="1:12" s="86" customFormat="1" ht="12.75" customHeight="1" x14ac:dyDescent="0.2">
      <c r="E58" s="85"/>
    </row>
    <row r="59" spans="1:12" s="86" customFormat="1" ht="12.75" customHeight="1" x14ac:dyDescent="0.2">
      <c r="E59" s="85"/>
    </row>
    <row r="60" spans="1:12" s="86" customFormat="1" ht="12.75" customHeight="1" x14ac:dyDescent="0.2">
      <c r="E60" s="85"/>
    </row>
    <row r="61" spans="1:12" s="86" customFormat="1" ht="12.75" customHeight="1" x14ac:dyDescent="0.2">
      <c r="E61" s="85"/>
    </row>
    <row r="62" spans="1:12" s="86" customFormat="1" ht="12.75" customHeight="1" x14ac:dyDescent="0.2">
      <c r="E62" s="85"/>
    </row>
    <row r="63" spans="1:12" s="86" customFormat="1" ht="12.75" customHeight="1" x14ac:dyDescent="0.2">
      <c r="E63" s="85"/>
    </row>
    <row r="64" spans="1:12" s="84" customFormat="1" ht="12.75" customHeight="1" x14ac:dyDescent="0.2">
      <c r="A64" s="84" t="s">
        <v>91</v>
      </c>
      <c r="E64" s="87"/>
      <c r="F64" s="87"/>
      <c r="G64" s="87"/>
      <c r="H64" s="87"/>
      <c r="L64" s="87"/>
    </row>
    <row r="65" spans="1:12" s="84" customFormat="1" ht="12.75" customHeight="1" x14ac:dyDescent="0.2">
      <c r="L65" s="77"/>
    </row>
    <row r="66" spans="1:12" s="84" customFormat="1" ht="12.75" customHeight="1" x14ac:dyDescent="0.2">
      <c r="L66" s="77"/>
    </row>
    <row r="67" spans="1:12" s="84" customFormat="1" ht="12.75" customHeight="1" x14ac:dyDescent="0.2">
      <c r="L67" s="77"/>
    </row>
    <row r="68" spans="1:12" s="84" customFormat="1" ht="12.75" customHeight="1" x14ac:dyDescent="0.2">
      <c r="L68" s="77"/>
    </row>
    <row r="69" spans="1:12" s="84" customFormat="1" ht="12.75" customHeight="1" x14ac:dyDescent="0.2">
      <c r="L69" s="77"/>
    </row>
    <row r="70" spans="1:12" s="84" customFormat="1" ht="12.75" customHeight="1" x14ac:dyDescent="0.2">
      <c r="L70" s="77"/>
    </row>
    <row r="71" spans="1:12" s="84" customFormat="1" ht="12.75" customHeight="1" x14ac:dyDescent="0.2">
      <c r="L71" s="77"/>
    </row>
    <row r="72" spans="1:12" s="84" customFormat="1" ht="12.75" customHeight="1" x14ac:dyDescent="0.2">
      <c r="L72" s="77"/>
    </row>
    <row r="73" spans="1:12" s="84" customFormat="1" ht="12.75" customHeight="1" x14ac:dyDescent="0.2">
      <c r="L73" s="77"/>
    </row>
    <row r="74" spans="1:12" s="84" customFormat="1" ht="12.75" customHeight="1" x14ac:dyDescent="0.2">
      <c r="L74" s="77"/>
    </row>
    <row r="75" spans="1:12" s="84" customFormat="1" ht="12.75" customHeight="1" x14ac:dyDescent="0.2">
      <c r="L75" s="77"/>
    </row>
    <row r="76" spans="1:12" s="84" customFormat="1" ht="12.75" customHeight="1" x14ac:dyDescent="0.2">
      <c r="L76" s="77"/>
    </row>
    <row r="77" spans="1:12" s="84" customFormat="1" ht="12.75" customHeight="1" x14ac:dyDescent="0.2">
      <c r="L77" s="77"/>
    </row>
    <row r="78" spans="1:12" s="84" customFormat="1" ht="12.75" customHeight="1" x14ac:dyDescent="0.2">
      <c r="L78" s="77"/>
    </row>
    <row r="79" spans="1:12" ht="12.75" customHeight="1" x14ac:dyDescent="0.2">
      <c r="A79" s="77" t="s">
        <v>97</v>
      </c>
    </row>
    <row r="80" spans="1:12" ht="12.75" customHeight="1" x14ac:dyDescent="0.2"/>
    <row r="81" spans="1:1" ht="12.75" customHeight="1" x14ac:dyDescent="0.2"/>
    <row r="82" spans="1:1" ht="12.75" customHeight="1" x14ac:dyDescent="0.2"/>
    <row r="83" spans="1:1" ht="12.75" customHeight="1" x14ac:dyDescent="0.2"/>
    <row r="84" spans="1:1" ht="12.75" customHeight="1" x14ac:dyDescent="0.2"/>
    <row r="85" spans="1:1" ht="12.75" customHeight="1" x14ac:dyDescent="0.2"/>
    <row r="86" spans="1:1" ht="12.75" customHeight="1" x14ac:dyDescent="0.2"/>
    <row r="87" spans="1:1" ht="12.75" customHeight="1" x14ac:dyDescent="0.2"/>
    <row r="88" spans="1:1" ht="12.75" customHeight="1" x14ac:dyDescent="0.2"/>
    <row r="89" spans="1:1" ht="12.75" customHeight="1" x14ac:dyDescent="0.2"/>
    <row r="90" spans="1:1" ht="12.75" customHeight="1" x14ac:dyDescent="0.2"/>
    <row r="91" spans="1:1" ht="12.75" customHeight="1" x14ac:dyDescent="0.2"/>
    <row r="92" spans="1:1" ht="12.75" customHeight="1" x14ac:dyDescent="0.2"/>
    <row r="93" spans="1:1" ht="12.75" customHeight="1" x14ac:dyDescent="0.2"/>
    <row r="94" spans="1:1" ht="12.75" customHeight="1" x14ac:dyDescent="0.2">
      <c r="A94" s="77" t="s">
        <v>98</v>
      </c>
    </row>
    <row r="95" spans="1:1" ht="12.75" customHeight="1" x14ac:dyDescent="0.2"/>
    <row r="96" spans="1:1" ht="12.75" customHeight="1" x14ac:dyDescent="0.2"/>
    <row r="97" spans="1:1" ht="12.75" customHeight="1" x14ac:dyDescent="0.2"/>
    <row r="98" spans="1:1" ht="12.75" customHeight="1" x14ac:dyDescent="0.2"/>
    <row r="99" spans="1:1" ht="12.75" customHeight="1" x14ac:dyDescent="0.2"/>
    <row r="100" spans="1:1" ht="12.75" customHeight="1" x14ac:dyDescent="0.2"/>
    <row r="101" spans="1:1" ht="12.75" customHeight="1" x14ac:dyDescent="0.2"/>
    <row r="102" spans="1:1" ht="12.75" customHeight="1" x14ac:dyDescent="0.2"/>
    <row r="103" spans="1:1" ht="12.75" customHeight="1" x14ac:dyDescent="0.2"/>
    <row r="104" spans="1:1" ht="12.75" customHeight="1" x14ac:dyDescent="0.2"/>
    <row r="105" spans="1:1" ht="12.75" customHeight="1" x14ac:dyDescent="0.2"/>
    <row r="106" spans="1:1" ht="12.75" customHeight="1" x14ac:dyDescent="0.2"/>
    <row r="107" spans="1:1" ht="12.75" customHeight="1" x14ac:dyDescent="0.2"/>
    <row r="108" spans="1:1" ht="12.75" customHeight="1" x14ac:dyDescent="0.2"/>
    <row r="109" spans="1:1" s="85" customFormat="1" ht="12.75" customHeight="1" x14ac:dyDescent="0.2">
      <c r="A109" s="85" t="s">
        <v>92</v>
      </c>
    </row>
    <row r="110" spans="1:1" s="86" customFormat="1" ht="12.75" customHeight="1" x14ac:dyDescent="0.2"/>
    <row r="111" spans="1:1" s="86" customFormat="1" ht="12.75" customHeight="1" x14ac:dyDescent="0.2"/>
    <row r="112" spans="1:1" s="86" customFormat="1" ht="12.75" customHeight="1" x14ac:dyDescent="0.2"/>
    <row r="113" spans="1:1" s="86" customFormat="1" ht="12.75" customHeight="1" x14ac:dyDescent="0.2"/>
    <row r="114" spans="1:1" s="86" customFormat="1" ht="12.75" customHeight="1" x14ac:dyDescent="0.2"/>
    <row r="115" spans="1:1" s="86" customFormat="1" ht="12.75" customHeight="1" x14ac:dyDescent="0.2"/>
    <row r="116" spans="1:1" s="86" customFormat="1" ht="12.75" customHeight="1" x14ac:dyDescent="0.2"/>
    <row r="117" spans="1:1" s="86" customFormat="1" ht="12.75" customHeight="1" x14ac:dyDescent="0.2"/>
    <row r="118" spans="1:1" s="86" customFormat="1" ht="12.75" customHeight="1" x14ac:dyDescent="0.2"/>
    <row r="119" spans="1:1" s="86" customFormat="1" ht="12.75" customHeight="1" x14ac:dyDescent="0.2"/>
    <row r="120" spans="1:1" s="86" customFormat="1" ht="12.75" customHeight="1" x14ac:dyDescent="0.2"/>
    <row r="121" spans="1:1" s="86" customFormat="1" ht="12.75" customHeight="1" x14ac:dyDescent="0.2"/>
    <row r="122" spans="1:1" s="86" customFormat="1" ht="12.75" customHeight="1" x14ac:dyDescent="0.2"/>
    <row r="123" spans="1:1" s="86" customFormat="1" ht="12.75" customHeight="1" x14ac:dyDescent="0.2"/>
    <row r="124" spans="1:1" ht="12.75" customHeight="1" x14ac:dyDescent="0.2">
      <c r="A124" s="77" t="s">
        <v>99</v>
      </c>
    </row>
    <row r="125" spans="1:1" ht="12.75" customHeight="1" x14ac:dyDescent="0.2"/>
    <row r="126" spans="1:1" ht="12.75" customHeight="1" x14ac:dyDescent="0.2"/>
    <row r="127" spans="1:1" ht="12.75" customHeight="1" x14ac:dyDescent="0.2"/>
    <row r="128" spans="1:1" ht="12.75" customHeight="1" x14ac:dyDescent="0.2"/>
    <row r="129" spans="1:8" ht="12.75" customHeight="1" x14ac:dyDescent="0.2"/>
    <row r="130" spans="1:8" s="88" customFormat="1" ht="12.75" customHeight="1" x14ac:dyDescent="0.2">
      <c r="H130" s="89"/>
    </row>
    <row r="131" spans="1:8" ht="12.75" customHeight="1" x14ac:dyDescent="0.2"/>
    <row r="132" spans="1:8" ht="12.75" customHeight="1" x14ac:dyDescent="0.2"/>
    <row r="133" spans="1:8" ht="12.75" customHeight="1" x14ac:dyDescent="0.2"/>
    <row r="134" spans="1:8" ht="12.75" customHeight="1" x14ac:dyDescent="0.2"/>
    <row r="135" spans="1:8" ht="12.75" customHeight="1" x14ac:dyDescent="0.2"/>
    <row r="136" spans="1:8" ht="12.75" customHeight="1" x14ac:dyDescent="0.2"/>
    <row r="137" spans="1:8" ht="12.75" customHeight="1" x14ac:dyDescent="0.2"/>
    <row r="138" spans="1:8" ht="12.75" customHeight="1" x14ac:dyDescent="0.2"/>
    <row r="139" spans="1:8" s="85" customFormat="1" ht="12.75" customHeight="1" x14ac:dyDescent="0.2">
      <c r="A139" s="85" t="s">
        <v>93</v>
      </c>
    </row>
    <row r="140" spans="1:8" s="86" customFormat="1" ht="12.75" customHeight="1" x14ac:dyDescent="0.2"/>
    <row r="141" spans="1:8" s="86" customFormat="1" ht="12.75" customHeight="1" x14ac:dyDescent="0.2"/>
    <row r="142" spans="1:8" s="86" customFormat="1" ht="12.75" customHeight="1" x14ac:dyDescent="0.2"/>
    <row r="143" spans="1:8" s="86" customFormat="1" ht="12.75" customHeight="1" x14ac:dyDescent="0.2"/>
    <row r="144" spans="1:8" s="86" customFormat="1" ht="12.75" customHeight="1" x14ac:dyDescent="0.2"/>
    <row r="145" spans="1:4" s="86" customFormat="1" ht="12.75" customHeight="1" x14ac:dyDescent="0.2"/>
    <row r="146" spans="1:4" s="86" customFormat="1" ht="12.75" customHeight="1" x14ac:dyDescent="0.2"/>
    <row r="147" spans="1:4" s="86" customFormat="1" ht="12.75" customHeight="1" x14ac:dyDescent="0.2"/>
    <row r="148" spans="1:4" s="86" customFormat="1" ht="12.75" customHeight="1" x14ac:dyDescent="0.2"/>
    <row r="149" spans="1:4" s="86" customFormat="1" ht="12.75" customHeight="1" x14ac:dyDescent="0.2"/>
    <row r="150" spans="1:4" s="86" customFormat="1" ht="12.75" customHeight="1" x14ac:dyDescent="0.2"/>
    <row r="151" spans="1:4" s="86" customFormat="1" ht="12.75" customHeight="1" x14ac:dyDescent="0.2"/>
    <row r="152" spans="1:4" s="86" customFormat="1" ht="12.75" customHeight="1" x14ac:dyDescent="0.2"/>
    <row r="153" spans="1:4" s="86" customFormat="1" ht="12.75" customHeight="1" x14ac:dyDescent="0.2"/>
    <row r="154" spans="1:4" s="90" customFormat="1" ht="12.75" customHeight="1" x14ac:dyDescent="0.2">
      <c r="A154" s="90" t="s">
        <v>100</v>
      </c>
      <c r="D154" s="91"/>
    </row>
    <row r="155" spans="1:4" ht="12.75" customHeight="1" x14ac:dyDescent="0.2"/>
    <row r="156" spans="1:4" ht="12.75" customHeight="1" x14ac:dyDescent="0.2"/>
    <row r="157" spans="1:4" ht="12.75" customHeight="1" x14ac:dyDescent="0.2"/>
    <row r="158" spans="1:4" ht="12.75" customHeight="1" x14ac:dyDescent="0.2"/>
    <row r="159" spans="1:4" ht="12.75" customHeight="1" x14ac:dyDescent="0.2"/>
    <row r="160" spans="1:4" ht="12.75" customHeight="1" x14ac:dyDescent="0.2"/>
    <row r="161" spans="1:1" ht="12.75" customHeight="1" x14ac:dyDescent="0.2"/>
    <row r="162" spans="1:1" ht="12.75" customHeight="1" x14ac:dyDescent="0.2"/>
    <row r="163" spans="1:1" ht="12.75" customHeight="1" x14ac:dyDescent="0.2"/>
    <row r="164" spans="1:1" ht="12.75" customHeight="1" x14ac:dyDescent="0.2"/>
    <row r="165" spans="1:1" ht="12.75" customHeight="1" x14ac:dyDescent="0.2"/>
    <row r="166" spans="1:1" ht="12.75" customHeight="1" x14ac:dyDescent="0.2"/>
    <row r="167" spans="1:1" ht="12.75" customHeight="1" x14ac:dyDescent="0.2"/>
    <row r="168" spans="1:1" ht="12.75" customHeight="1" x14ac:dyDescent="0.2"/>
    <row r="169" spans="1:1" s="85" customFormat="1" ht="12.75" customHeight="1" x14ac:dyDescent="0.2">
      <c r="A169" s="85" t="s">
        <v>94</v>
      </c>
    </row>
    <row r="170" spans="1:1" s="86" customFormat="1" ht="12.75" customHeight="1" x14ac:dyDescent="0.2"/>
    <row r="171" spans="1:1" s="86" customFormat="1" ht="12.75" customHeight="1" x14ac:dyDescent="0.2"/>
    <row r="172" spans="1:1" s="86" customFormat="1" ht="12.75" customHeight="1" x14ac:dyDescent="0.2"/>
    <row r="173" spans="1:1" s="86" customFormat="1" ht="12.75" customHeight="1" x14ac:dyDescent="0.2"/>
    <row r="174" spans="1:1" s="86" customFormat="1" ht="12.75" customHeight="1" x14ac:dyDescent="0.2"/>
    <row r="175" spans="1:1" s="86" customFormat="1" ht="12.75" customHeight="1" x14ac:dyDescent="0.2"/>
    <row r="176" spans="1:1" s="86" customFormat="1" ht="12.75" customHeight="1" x14ac:dyDescent="0.2"/>
    <row r="177" spans="1:8" s="86" customFormat="1" ht="12.75" customHeight="1" x14ac:dyDescent="0.2"/>
    <row r="178" spans="1:8" s="86" customFormat="1" ht="12.75" customHeight="1" x14ac:dyDescent="0.2"/>
    <row r="179" spans="1:8" s="86" customFormat="1" ht="12.75" customHeight="1" x14ac:dyDescent="0.2"/>
    <row r="180" spans="1:8" s="86" customFormat="1" ht="12.75" customHeight="1" x14ac:dyDescent="0.2"/>
    <row r="181" spans="1:8" s="86" customFormat="1" ht="12.75" customHeight="1" x14ac:dyDescent="0.2"/>
    <row r="182" spans="1:8" s="86" customFormat="1" ht="12.75" customHeight="1" x14ac:dyDescent="0.2"/>
    <row r="183" spans="1:8" s="90" customFormat="1" ht="12.75" customHeight="1" x14ac:dyDescent="0.2">
      <c r="A183" s="90" t="s">
        <v>101</v>
      </c>
      <c r="D183" s="91"/>
      <c r="H183" s="77"/>
    </row>
    <row r="184" spans="1:8" ht="12.75" customHeight="1" x14ac:dyDescent="0.2"/>
    <row r="185" spans="1:8" ht="12.75" customHeight="1" x14ac:dyDescent="0.2"/>
    <row r="186" spans="1:8" ht="12.75" customHeight="1" x14ac:dyDescent="0.2"/>
    <row r="187" spans="1:8" ht="12.75" customHeight="1" x14ac:dyDescent="0.2"/>
    <row r="188" spans="1:8" ht="12.75" customHeight="1" x14ac:dyDescent="0.2"/>
    <row r="189" spans="1:8" ht="12.75" customHeight="1" x14ac:dyDescent="0.2"/>
    <row r="190" spans="1:8" ht="12.75" customHeight="1" x14ac:dyDescent="0.2"/>
    <row r="191" spans="1:8" ht="12.75" customHeight="1" x14ac:dyDescent="0.2"/>
    <row r="192" spans="1:8" ht="12.75" customHeight="1" x14ac:dyDescent="0.2"/>
    <row r="193" spans="1:12" ht="12.75" customHeight="1" x14ac:dyDescent="0.2"/>
    <row r="194" spans="1:12" ht="12.75" customHeight="1" x14ac:dyDescent="0.2"/>
    <row r="195" spans="1:12" ht="12.75" customHeight="1" x14ac:dyDescent="0.2"/>
    <row r="196" spans="1:12" ht="12.75" customHeight="1" x14ac:dyDescent="0.2"/>
    <row r="197" spans="1:12" ht="12.75" customHeight="1" x14ac:dyDescent="0.2"/>
    <row r="198" spans="1:12" s="86" customFormat="1" ht="12.75" customHeight="1" x14ac:dyDescent="0.2">
      <c r="A198" s="85" t="s">
        <v>95</v>
      </c>
      <c r="B198" s="85"/>
      <c r="C198" s="85"/>
      <c r="D198" s="87"/>
      <c r="E198" s="85"/>
      <c r="F198" s="85"/>
      <c r="G198" s="85"/>
      <c r="H198" s="85"/>
      <c r="I198" s="85"/>
      <c r="J198" s="85"/>
      <c r="K198" s="85"/>
      <c r="L198" s="85"/>
    </row>
    <row r="199" spans="1:12" s="86" customFormat="1" ht="12.75" customHeight="1" x14ac:dyDescent="0.2"/>
    <row r="200" spans="1:12" s="86" customFormat="1" ht="12.75" customHeight="1" x14ac:dyDescent="0.2"/>
    <row r="201" spans="1:12" s="86" customFormat="1" ht="12.75" customHeight="1" x14ac:dyDescent="0.2"/>
    <row r="202" spans="1:12" s="86" customFormat="1" ht="12.75" customHeight="1" x14ac:dyDescent="0.2"/>
    <row r="203" spans="1:12" s="86" customFormat="1" ht="12.75" customHeight="1" x14ac:dyDescent="0.2"/>
    <row r="204" spans="1:12" s="86" customFormat="1" ht="12.75" customHeight="1" x14ac:dyDescent="0.2"/>
    <row r="205" spans="1:12" s="86" customFormat="1" ht="12.75" customHeight="1" x14ac:dyDescent="0.2"/>
    <row r="206" spans="1:12" s="86" customFormat="1" ht="12.75" customHeight="1" x14ac:dyDescent="0.2"/>
    <row r="207" spans="1:12" s="86" customFormat="1" ht="12.75" customHeight="1" x14ac:dyDescent="0.2"/>
    <row r="208" spans="1:12" s="86" customFormat="1" ht="12.75" customHeight="1" x14ac:dyDescent="0.2"/>
    <row r="209" spans="1:1" s="86" customFormat="1" ht="12.75" customHeight="1" x14ac:dyDescent="0.2"/>
    <row r="210" spans="1:1" s="86" customFormat="1" ht="12.75" customHeight="1" x14ac:dyDescent="0.2"/>
    <row r="211" spans="1:1" s="86" customFormat="1" ht="12.75" customHeight="1" x14ac:dyDescent="0.2"/>
    <row r="212" spans="1:1" s="86" customFormat="1" ht="12.75" customHeight="1" x14ac:dyDescent="0.2">
      <c r="A212" s="85"/>
    </row>
    <row r="213" spans="1:1" ht="12.75" customHeight="1" x14ac:dyDescent="0.2"/>
    <row r="214" spans="1:1" ht="12.75" customHeight="1" x14ac:dyDescent="0.2"/>
    <row r="215" spans="1:1" ht="12.75" customHeight="1" x14ac:dyDescent="0.2"/>
  </sheetData>
  <mergeCells count="3">
    <mergeCell ref="A1:D1"/>
    <mergeCell ref="E1:H1"/>
    <mergeCell ref="I1:L1"/>
  </mergeCells>
  <pageMargins left="0" right="0" top="0.19685039370078741" bottom="0.19685039370078741" header="0.15748031496062992" footer="0.15748031496062992"/>
  <pageSetup paperSize="9" scale="86" orientation="landscape" r:id="rId1"/>
  <headerFooter>
    <oddHeader xml:space="preserve">&amp;L&amp;"Arial,Gras"&amp;9
</oddHeader>
    <oddFooter>&amp;CPage &amp;P&amp;R&amp;Z&amp;F</oddFooter>
  </headerFooter>
  <rowBreaks count="4" manualBreakCount="4">
    <brk id="48" max="11" man="1"/>
    <brk id="93" max="11" man="1"/>
    <brk id="138" max="11" man="1"/>
    <brk id="182" max="1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BBCD9-FC26-4349-8EB1-2856DE6B2A29}">
  <sheetPr>
    <tabColor rgb="FF0000FF"/>
  </sheetPr>
  <dimension ref="A1:GP109"/>
  <sheetViews>
    <sheetView topLeftCell="A69" zoomScaleNormal="100" workbookViewId="0">
      <selection activeCell="D29" sqref="D29:AH29"/>
    </sheetView>
  </sheetViews>
  <sheetFormatPr baseColWidth="10" defaultColWidth="11.42578125" defaultRowHeight="12" x14ac:dyDescent="0.2"/>
  <cols>
    <col min="1" max="1" width="4.42578125" style="2" customWidth="1"/>
    <col min="2" max="2" width="3.5703125" style="2" customWidth="1"/>
    <col min="3" max="3" width="44.5703125" style="2" bestFit="1" customWidth="1"/>
    <col min="4" max="4" width="11.42578125" style="2" bestFit="1" customWidth="1"/>
    <col min="5" max="7" width="9.5703125" style="2" customWidth="1"/>
    <col min="8" max="8" width="10.42578125" style="2" customWidth="1"/>
    <col min="9" max="12" width="9.5703125" style="2" customWidth="1"/>
    <col min="13" max="198" width="11.42578125" style="2"/>
    <col min="199" max="16384" width="11.42578125" style="66"/>
  </cols>
  <sheetData>
    <row r="1" spans="1:12" s="2" customFormat="1" ht="12.75" x14ac:dyDescent="0.2">
      <c r="E1" s="92"/>
    </row>
    <row r="2" spans="1:12" s="4" customFormat="1" x14ac:dyDescent="0.2">
      <c r="A2" s="93"/>
    </row>
    <row r="3" spans="1:12" s="4" customFormat="1" x14ac:dyDescent="0.2">
      <c r="A3" s="93"/>
    </row>
    <row r="4" spans="1:12" s="4" customFormat="1" ht="24" customHeight="1" x14ac:dyDescent="0.2">
      <c r="A4" s="93"/>
      <c r="C4" s="173" t="s">
        <v>47</v>
      </c>
      <c r="D4" s="176" t="s">
        <v>1</v>
      </c>
      <c r="E4" s="177"/>
      <c r="F4" s="177"/>
      <c r="G4" s="176" t="s">
        <v>2</v>
      </c>
      <c r="H4" s="177"/>
      <c r="I4" s="177"/>
      <c r="J4" s="178"/>
      <c r="K4" s="176" t="s">
        <v>3</v>
      </c>
      <c r="L4" s="178"/>
    </row>
    <row r="5" spans="1:12" s="4" customFormat="1" ht="59.25" customHeight="1" x14ac:dyDescent="0.2">
      <c r="A5" s="93"/>
      <c r="C5" s="174"/>
      <c r="D5" s="179" t="s">
        <v>86</v>
      </c>
      <c r="E5" s="181" t="s">
        <v>87</v>
      </c>
      <c r="F5" s="187"/>
      <c r="G5" s="183" t="s">
        <v>88</v>
      </c>
      <c r="H5" s="185" t="s">
        <v>83</v>
      </c>
      <c r="I5" s="181" t="s">
        <v>84</v>
      </c>
      <c r="J5" s="182"/>
      <c r="K5" s="181" t="s">
        <v>85</v>
      </c>
      <c r="L5" s="182"/>
    </row>
    <row r="6" spans="1:12" s="4" customFormat="1" ht="36" customHeight="1" x14ac:dyDescent="0.2">
      <c r="A6" s="94"/>
      <c r="C6" s="175"/>
      <c r="D6" s="180"/>
      <c r="E6" s="5" t="s">
        <v>4</v>
      </c>
      <c r="F6" s="5" t="s">
        <v>5</v>
      </c>
      <c r="G6" s="184"/>
      <c r="H6" s="186"/>
      <c r="I6" s="5" t="s">
        <v>4</v>
      </c>
      <c r="J6" s="5" t="s">
        <v>5</v>
      </c>
      <c r="K6" s="5" t="s">
        <v>4</v>
      </c>
      <c r="L6" s="5" t="s">
        <v>5</v>
      </c>
    </row>
    <row r="7" spans="1:12" s="4" customFormat="1" ht="14.25" x14ac:dyDescent="0.2">
      <c r="A7" s="94"/>
      <c r="C7" s="6" t="s">
        <v>6</v>
      </c>
      <c r="D7" s="7">
        <v>457.90353666793322</v>
      </c>
      <c r="E7" s="8">
        <v>-5.4983180836183254E-2</v>
      </c>
      <c r="F7" s="9">
        <v>-7.9061723807430928E-2</v>
      </c>
      <c r="G7" s="8">
        <v>7.3250432158803891E-2</v>
      </c>
      <c r="H7" s="62">
        <v>5086.9228837708897</v>
      </c>
      <c r="I7" s="8">
        <v>-5.3218312977109106E-3</v>
      </c>
      <c r="J7" s="9">
        <v>-4.4620326321511694E-3</v>
      </c>
      <c r="K7" s="8">
        <v>-5.4983180836183254E-2</v>
      </c>
      <c r="L7" s="8">
        <v>-7.9061723807430928E-2</v>
      </c>
    </row>
    <row r="8" spans="1:12" s="4" customFormat="1" x14ac:dyDescent="0.2">
      <c r="A8" s="94"/>
      <c r="C8" s="11" t="s">
        <v>7</v>
      </c>
      <c r="D8" s="12">
        <v>297.84865832550173</v>
      </c>
      <c r="E8" s="13">
        <v>-5.7376211974989211E-2</v>
      </c>
      <c r="F8" s="14">
        <v>-8.0319801226261145E-2</v>
      </c>
      <c r="G8" s="15">
        <v>6.1836750772018778E-2</v>
      </c>
      <c r="H8" s="16">
        <v>3220.0190607918489</v>
      </c>
      <c r="I8" s="17">
        <v>-1.7026245299735288E-2</v>
      </c>
      <c r="J8" s="18">
        <v>-1.4590276733934426E-2</v>
      </c>
      <c r="K8" s="17">
        <v>-5.7376211974989211E-2</v>
      </c>
      <c r="L8" s="17">
        <v>-8.0319801226261145E-2</v>
      </c>
    </row>
    <row r="9" spans="1:12" s="4" customFormat="1" x14ac:dyDescent="0.2">
      <c r="A9" s="94"/>
      <c r="C9" s="19" t="s">
        <v>8</v>
      </c>
      <c r="D9" s="20">
        <v>96.599910247549332</v>
      </c>
      <c r="E9" s="21">
        <v>-6.9264429111790538E-3</v>
      </c>
      <c r="F9" s="22">
        <v>1.5282738477780056E-2</v>
      </c>
      <c r="G9" s="23">
        <v>8.6040724595237927E-2</v>
      </c>
      <c r="H9" s="24">
        <v>1010.5046006633381</v>
      </c>
      <c r="I9" s="25">
        <v>-5.4436004003677319E-4</v>
      </c>
      <c r="J9" s="26">
        <v>2.7718768416784556E-4</v>
      </c>
      <c r="K9" s="25">
        <v>7.0873169291825633E-2</v>
      </c>
      <c r="L9" s="25">
        <v>1.5282738477780056E-2</v>
      </c>
    </row>
    <row r="10" spans="1:12" s="4" customFormat="1" x14ac:dyDescent="0.2">
      <c r="A10" s="94"/>
      <c r="C10" s="27" t="s">
        <v>9</v>
      </c>
      <c r="D10" s="20">
        <v>25.300306465565658</v>
      </c>
      <c r="E10" s="21">
        <v>-6.9264429111790538E-3</v>
      </c>
      <c r="F10" s="22">
        <v>-4.717763585501511E-2</v>
      </c>
      <c r="G10" s="23">
        <v>4.4006945360072214E-2</v>
      </c>
      <c r="H10" s="24">
        <v>278.99023192560355</v>
      </c>
      <c r="I10" s="25">
        <v>-5.3566952461224782E-2</v>
      </c>
      <c r="J10" s="26">
        <v>-5.3914219070623881E-2</v>
      </c>
      <c r="K10" s="25">
        <v>-6.9264429111790538E-3</v>
      </c>
      <c r="L10" s="25">
        <v>-4.717763585501511E-2</v>
      </c>
    </row>
    <row r="11" spans="1:12" s="4" customFormat="1" x14ac:dyDescent="0.2">
      <c r="A11" s="94"/>
      <c r="C11" s="27" t="s">
        <v>10</v>
      </c>
      <c r="D11" s="20">
        <v>55.104898244827623</v>
      </c>
      <c r="E11" s="21">
        <v>0.10390500902967093</v>
      </c>
      <c r="F11" s="22">
        <v>4.1074541857665903E-2</v>
      </c>
      <c r="G11" s="23">
        <v>8.830080114977279E-2</v>
      </c>
      <c r="H11" s="24">
        <v>558.75471461432733</v>
      </c>
      <c r="I11" s="25">
        <v>2.041938964005019E-2</v>
      </c>
      <c r="J11" s="26">
        <v>2.1642441294671189E-2</v>
      </c>
      <c r="K11" s="25">
        <v>0.10390500902967093</v>
      </c>
      <c r="L11" s="25">
        <v>4.1074541857665903E-2</v>
      </c>
    </row>
    <row r="12" spans="1:12" s="4" customFormat="1" x14ac:dyDescent="0.2">
      <c r="A12" s="94"/>
      <c r="C12" s="27" t="s">
        <v>11</v>
      </c>
      <c r="D12" s="20">
        <v>15.12541126427975</v>
      </c>
      <c r="E12" s="21">
        <v>9.2768496207670692E-2</v>
      </c>
      <c r="F12" s="22">
        <v>3.5479316450394816E-2</v>
      </c>
      <c r="G12" s="23">
        <v>0.16032446067662498</v>
      </c>
      <c r="H12" s="24">
        <v>161.39766209023927</v>
      </c>
      <c r="I12" s="25">
        <v>2.167775721096632E-2</v>
      </c>
      <c r="J12" s="26">
        <v>2.3153969337973868E-2</v>
      </c>
      <c r="K12" s="25">
        <v>9.2768496207670692E-2</v>
      </c>
      <c r="L12" s="25">
        <v>3.5479316450394816E-2</v>
      </c>
    </row>
    <row r="13" spans="1:12" s="4" customFormat="1" x14ac:dyDescent="0.2">
      <c r="A13" s="94"/>
      <c r="C13" s="95" t="s">
        <v>12</v>
      </c>
      <c r="D13" s="50">
        <v>81.425768163090922</v>
      </c>
      <c r="E13" s="96">
        <v>-4.5776641255395489E-2</v>
      </c>
      <c r="F13" s="97">
        <v>-5.4030024363533657E-2</v>
      </c>
      <c r="G13" s="98">
        <v>4.2586721904965597E-2</v>
      </c>
      <c r="H13" s="99">
        <v>949.54780980861119</v>
      </c>
      <c r="I13" s="100">
        <v>-2.630362946410858E-2</v>
      </c>
      <c r="J13" s="101">
        <v>-2.2480491740191622E-2</v>
      </c>
      <c r="K13" s="100">
        <v>-4.5776641255395489E-2</v>
      </c>
      <c r="L13" s="100">
        <v>-5.4030024363533657E-2</v>
      </c>
    </row>
    <row r="14" spans="1:12" s="4" customFormat="1" ht="12" customHeight="1" x14ac:dyDescent="0.2">
      <c r="A14" s="102"/>
      <c r="C14" s="29" t="s">
        <v>13</v>
      </c>
      <c r="D14" s="20">
        <v>20.858172060612457</v>
      </c>
      <c r="E14" s="21">
        <v>0.12103509772588805</v>
      </c>
      <c r="F14" s="22">
        <v>6.7546837153685813E-2</v>
      </c>
      <c r="G14" s="23">
        <v>0.14059968043682702</v>
      </c>
      <c r="H14" s="24">
        <v>221.64521308788764</v>
      </c>
      <c r="I14" s="25">
        <v>1.4853911329124614E-3</v>
      </c>
      <c r="J14" s="26">
        <v>5.6337870462705997E-3</v>
      </c>
      <c r="K14" s="25">
        <v>0.12103509772588805</v>
      </c>
      <c r="L14" s="25">
        <v>6.7546837153685813E-2</v>
      </c>
    </row>
    <row r="15" spans="1:12" s="4" customFormat="1" x14ac:dyDescent="0.2">
      <c r="A15" s="94"/>
      <c r="C15" s="103" t="s">
        <v>14</v>
      </c>
      <c r="D15" s="55">
        <v>56.866782508191797</v>
      </c>
      <c r="E15" s="104">
        <v>-0.1063157791117203</v>
      </c>
      <c r="F15" s="105">
        <v>-9.5665335400360263E-2</v>
      </c>
      <c r="G15" s="46">
        <v>1.130062899074713E-2</v>
      </c>
      <c r="H15" s="106">
        <v>692.57250870783741</v>
      </c>
      <c r="I15" s="56">
        <v>-3.7926358576738317E-2</v>
      </c>
      <c r="J15" s="107">
        <v>-3.4122036692176727E-2</v>
      </c>
      <c r="K15" s="56">
        <v>-0.1063157791117203</v>
      </c>
      <c r="L15" s="56">
        <v>-9.5665335400360263E-2</v>
      </c>
    </row>
    <row r="16" spans="1:12" s="4" customFormat="1" x14ac:dyDescent="0.2">
      <c r="A16" s="1"/>
      <c r="C16" s="108" t="s">
        <v>15</v>
      </c>
      <c r="D16" s="50">
        <v>15.975649213041899</v>
      </c>
      <c r="E16" s="96">
        <v>-0.42603947876215198</v>
      </c>
      <c r="F16" s="97">
        <v>-0.43593603829945227</v>
      </c>
      <c r="G16" s="98">
        <v>0.16285663068341716</v>
      </c>
      <c r="H16" s="99">
        <v>200.57910278546873</v>
      </c>
      <c r="I16" s="100">
        <v>-0.23600527384577752</v>
      </c>
      <c r="J16" s="101">
        <v>-0.23558362571597324</v>
      </c>
      <c r="K16" s="100">
        <v>-0.42603947876215198</v>
      </c>
      <c r="L16" s="100">
        <v>-0.43593603829945227</v>
      </c>
    </row>
    <row r="17" spans="1:22" s="4" customFormat="1" x14ac:dyDescent="0.2">
      <c r="A17" s="1"/>
      <c r="C17" s="109" t="s">
        <v>16</v>
      </c>
      <c r="D17" s="55">
        <v>26.856417907431002</v>
      </c>
      <c r="E17" s="104">
        <v>0.12757950608833313</v>
      </c>
      <c r="F17" s="105">
        <v>7.9457059052778556E-2</v>
      </c>
      <c r="G17" s="110">
        <v>0.17499943971134391</v>
      </c>
      <c r="H17" s="106">
        <v>301.89601004547251</v>
      </c>
      <c r="I17" s="111">
        <v>3.9512805978124899E-2</v>
      </c>
      <c r="J17" s="107">
        <v>4.0170367511375371E-2</v>
      </c>
      <c r="K17" s="56">
        <v>0.12757950608833313</v>
      </c>
      <c r="L17" s="56">
        <v>7.9457059052778556E-2</v>
      </c>
    </row>
    <row r="18" spans="1:22" s="4" customFormat="1" x14ac:dyDescent="0.2">
      <c r="C18" s="19" t="s">
        <v>17</v>
      </c>
      <c r="D18" s="20">
        <v>72.672424090625071</v>
      </c>
      <c r="E18" s="21">
        <v>-0.14337695176557785</v>
      </c>
      <c r="F18" s="22">
        <v>-0.15663511763577576</v>
      </c>
      <c r="G18" s="23">
        <v>-2.3806722613419096E-2</v>
      </c>
      <c r="H18" s="24">
        <v>702.15429813188246</v>
      </c>
      <c r="I18" s="25">
        <v>2.4856642221140257E-2</v>
      </c>
      <c r="J18" s="26">
        <v>2.9127254853371198E-2</v>
      </c>
      <c r="K18" s="25">
        <v>-0.14337695176557785</v>
      </c>
      <c r="L18" s="25">
        <v>-0.15663511763577576</v>
      </c>
    </row>
    <row r="19" spans="1:22" s="4" customFormat="1" x14ac:dyDescent="0.2">
      <c r="A19" s="2"/>
      <c r="C19" s="27" t="s">
        <v>18</v>
      </c>
      <c r="D19" s="20">
        <v>45.718151986249097</v>
      </c>
      <c r="E19" s="21">
        <v>-0.19606186398037206</v>
      </c>
      <c r="F19" s="22">
        <v>-0.20998482015669284</v>
      </c>
      <c r="G19" s="23">
        <v>-5.2569521071653247E-2</v>
      </c>
      <c r="H19" s="24">
        <v>457.40437698452911</v>
      </c>
      <c r="I19" s="25">
        <v>4.4344234042043906E-2</v>
      </c>
      <c r="J19" s="26">
        <v>4.9866905036870968E-2</v>
      </c>
      <c r="K19" s="25">
        <v>-0.19606186398037206</v>
      </c>
      <c r="L19" s="25">
        <v>-0.20998482015669284</v>
      </c>
    </row>
    <row r="20" spans="1:22" s="4" customFormat="1" x14ac:dyDescent="0.2">
      <c r="A20" s="2"/>
      <c r="C20" s="27" t="s">
        <v>19</v>
      </c>
      <c r="D20" s="20">
        <v>26.954272104375967</v>
      </c>
      <c r="E20" s="21">
        <v>-3.6252682839246209E-2</v>
      </c>
      <c r="F20" s="22">
        <v>-3.1182605315108858E-2</v>
      </c>
      <c r="G20" s="23">
        <v>3.136212846196984E-2</v>
      </c>
      <c r="H20" s="24">
        <v>244.74992114735332</v>
      </c>
      <c r="I20" s="25">
        <v>-9.6790544608504891E-3</v>
      </c>
      <c r="J20" s="26">
        <v>-7.4154255867248109E-3</v>
      </c>
      <c r="K20" s="25">
        <v>-3.6252682839246209E-2</v>
      </c>
      <c r="L20" s="25">
        <v>-3.1182605315108858E-2</v>
      </c>
    </row>
    <row r="21" spans="1:22" s="4" customFormat="1" x14ac:dyDescent="0.2">
      <c r="C21" s="112" t="s">
        <v>20</v>
      </c>
      <c r="D21" s="113">
        <v>160.05487834243149</v>
      </c>
      <c r="E21" s="114">
        <v>-5.0497454027417676E-2</v>
      </c>
      <c r="F21" s="115">
        <v>-7.6898432168550857E-2</v>
      </c>
      <c r="G21" s="15">
        <v>9.4184630270509606E-2</v>
      </c>
      <c r="H21" s="116">
        <v>1866.9038229790413</v>
      </c>
      <c r="I21" s="117">
        <v>1.5534549774755657E-2</v>
      </c>
      <c r="J21" s="118">
        <v>1.3565317214765837E-2</v>
      </c>
      <c r="K21" s="117">
        <v>-5.0497454027417676E-2</v>
      </c>
      <c r="L21" s="117">
        <v>-7.6898432168550857E-2</v>
      </c>
    </row>
    <row r="22" spans="1:22" s="4" customFormat="1" ht="12.75" customHeight="1" x14ac:dyDescent="0.2">
      <c r="C22" s="35" t="s">
        <v>21</v>
      </c>
      <c r="D22" s="20">
        <v>119.69568564369389</v>
      </c>
      <c r="E22" s="21">
        <v>-8.6983947229352321E-2</v>
      </c>
      <c r="F22" s="22">
        <v>-0.11015297544757485</v>
      </c>
      <c r="G22" s="23">
        <v>0.10892385399759918</v>
      </c>
      <c r="H22" s="24">
        <v>1412.4025694863071</v>
      </c>
      <c r="I22" s="25">
        <v>1.9144046876414134E-2</v>
      </c>
      <c r="J22" s="26">
        <v>1.7800282972549875E-2</v>
      </c>
      <c r="K22" s="25">
        <v>-8.6983947229352321E-2</v>
      </c>
      <c r="L22" s="25">
        <v>-0.11015297544757485</v>
      </c>
    </row>
    <row r="23" spans="1:22" s="4" customFormat="1" ht="12.75" customHeight="1" x14ac:dyDescent="0.2">
      <c r="C23" s="36" t="s">
        <v>22</v>
      </c>
      <c r="D23" s="20">
        <v>111.4628572654255</v>
      </c>
      <c r="E23" s="21">
        <v>-9.1684084488894646E-2</v>
      </c>
      <c r="F23" s="22">
        <v>-0.11450973898739591</v>
      </c>
      <c r="G23" s="23">
        <v>0.11553964868816324</v>
      </c>
      <c r="H23" s="24">
        <v>1315.7368662252698</v>
      </c>
      <c r="I23" s="25">
        <v>3.3873121233666037E-2</v>
      </c>
      <c r="J23" s="26">
        <v>3.1879918561432685E-2</v>
      </c>
      <c r="K23" s="25">
        <v>-9.1684084488894646E-2</v>
      </c>
      <c r="L23" s="25">
        <v>-0.11450973898739591</v>
      </c>
    </row>
    <row r="24" spans="1:22" s="4" customFormat="1" ht="12.75" customHeight="1" x14ac:dyDescent="0.2">
      <c r="A24" s="2"/>
      <c r="C24" s="29" t="s">
        <v>23</v>
      </c>
      <c r="D24" s="37">
        <v>8.2328283782683975</v>
      </c>
      <c r="E24" s="21">
        <v>-1.820159076197625E-2</v>
      </c>
      <c r="F24" s="22">
        <v>-4.729576832708593E-2</v>
      </c>
      <c r="G24" s="23">
        <v>3.945172396395491E-2</v>
      </c>
      <c r="H24" s="24">
        <v>96.665703261037208</v>
      </c>
      <c r="I24" s="25">
        <v>-0.14638265755446489</v>
      </c>
      <c r="J24" s="26">
        <v>-0.1408718634776106</v>
      </c>
      <c r="K24" s="25">
        <v>-1.820159076197625E-2</v>
      </c>
      <c r="L24" s="25">
        <v>-4.729576832708593E-2</v>
      </c>
    </row>
    <row r="25" spans="1:22" s="4" customFormat="1" ht="12.75" customHeight="1" x14ac:dyDescent="0.2">
      <c r="C25" s="54" t="s">
        <v>24</v>
      </c>
      <c r="D25" s="55">
        <v>40.359192698737601</v>
      </c>
      <c r="E25" s="104">
        <v>7.7167928725982771E-2</v>
      </c>
      <c r="F25" s="105">
        <v>4.4803420860852539E-2</v>
      </c>
      <c r="G25" s="46">
        <v>5.1369841660643845E-2</v>
      </c>
      <c r="H25" s="106">
        <v>454.50125349273424</v>
      </c>
      <c r="I25" s="56">
        <v>4.4791244718229706E-3</v>
      </c>
      <c r="J25" s="107">
        <v>5.9007999315086046E-4</v>
      </c>
      <c r="K25" s="56">
        <v>7.7167928725982771E-2</v>
      </c>
      <c r="L25" s="56">
        <v>4.4803420860852539E-2</v>
      </c>
    </row>
    <row r="26" spans="1:22" s="4" customFormat="1" ht="12.75" customHeight="1" x14ac:dyDescent="0.2">
      <c r="C26" s="11" t="s">
        <v>25</v>
      </c>
      <c r="D26" s="55">
        <v>385.23111257730818</v>
      </c>
      <c r="E26" s="104">
        <v>-3.6222130533734131E-2</v>
      </c>
      <c r="F26" s="105">
        <v>-6.5417936570486335E-2</v>
      </c>
      <c r="G26" s="46">
        <v>9.0048159271151507E-2</v>
      </c>
      <c r="H26" s="106">
        <v>4384.7685856390081</v>
      </c>
      <c r="I26" s="56">
        <v>-9.9901398122040908E-3</v>
      </c>
      <c r="J26" s="107">
        <v>-9.668149151377925E-3</v>
      </c>
      <c r="K26" s="56">
        <v>-3.6222130533734131E-2</v>
      </c>
      <c r="L26" s="56">
        <v>-6.5417936570486335E-2</v>
      </c>
    </row>
    <row r="27" spans="1:22" s="4" customFormat="1" ht="12.75" hidden="1" customHeight="1" x14ac:dyDescent="0.2">
      <c r="C27" s="119"/>
      <c r="D27" s="120"/>
      <c r="E27" s="22"/>
      <c r="F27" s="121"/>
      <c r="G27" s="121"/>
      <c r="H27" s="120"/>
      <c r="I27" s="22"/>
      <c r="J27" s="121"/>
      <c r="K27" s="22"/>
      <c r="L27" s="121"/>
    </row>
    <row r="28" spans="1:22" s="4" customFormat="1" ht="12.75" hidden="1" customHeight="1" x14ac:dyDescent="0.2">
      <c r="C28" s="119"/>
      <c r="D28" s="120"/>
      <c r="E28" s="22"/>
      <c r="F28" s="121"/>
      <c r="G28" s="121"/>
      <c r="H28" s="120"/>
      <c r="I28" s="22"/>
      <c r="J28" s="121"/>
      <c r="K28" s="22"/>
      <c r="L28" s="121"/>
    </row>
    <row r="29" spans="1:22" s="4" customFormat="1" ht="12.75" hidden="1" customHeight="1" x14ac:dyDescent="0.2">
      <c r="C29" s="119"/>
      <c r="D29" s="120"/>
      <c r="E29" s="22"/>
      <c r="F29" s="121"/>
      <c r="G29" s="121"/>
      <c r="H29" s="120"/>
      <c r="I29" s="22"/>
      <c r="J29" s="121"/>
      <c r="K29" s="22"/>
      <c r="L29" s="121"/>
    </row>
    <row r="30" spans="1:22" s="4" customFormat="1" ht="12.75" customHeight="1" x14ac:dyDescent="0.2">
      <c r="C30" s="47" t="s">
        <v>26</v>
      </c>
      <c r="D30" s="7">
        <v>70.418889809999996</v>
      </c>
      <c r="E30" s="8">
        <v>9.4230227004165945E-2</v>
      </c>
      <c r="F30" s="8">
        <v>6.9804980925248561E-2</v>
      </c>
      <c r="G30" s="8">
        <v>9.7503883705905681E-2</v>
      </c>
      <c r="H30" s="49">
        <v>722.51447473000007</v>
      </c>
      <c r="I30" s="122">
        <v>-5.3370077692505014E-3</v>
      </c>
      <c r="J30" s="8">
        <v>2.5378084663389311E-2</v>
      </c>
      <c r="K30" s="123">
        <v>9.4230227004165945E-2</v>
      </c>
      <c r="L30" s="8">
        <v>6.9804980925248561E-2</v>
      </c>
    </row>
    <row r="31" spans="1:22" s="4" customFormat="1" ht="12.75" customHeight="1" x14ac:dyDescent="0.2">
      <c r="C31" s="35" t="s">
        <v>27</v>
      </c>
      <c r="D31" s="50">
        <v>61.559307130000001</v>
      </c>
      <c r="E31" s="100">
        <v>0.10479806623445853</v>
      </c>
      <c r="F31" s="100">
        <v>7.90831073096534E-2</v>
      </c>
      <c r="G31" s="100">
        <v>0.11106175700135967</v>
      </c>
      <c r="H31" s="50">
        <v>634.85770073000003</v>
      </c>
      <c r="I31" s="101">
        <v>2.1219137963259582E-2</v>
      </c>
      <c r="J31" s="100">
        <v>2.3556587805613649E-2</v>
      </c>
      <c r="K31" s="101">
        <v>0.10479806623445853</v>
      </c>
      <c r="L31" s="100">
        <v>7.90831073096534E-2</v>
      </c>
      <c r="N31" s="52"/>
      <c r="O31" s="52"/>
      <c r="P31" s="52"/>
      <c r="Q31" s="52"/>
      <c r="R31" s="52"/>
      <c r="S31" s="52"/>
      <c r="T31" s="52"/>
      <c r="U31" s="52"/>
      <c r="V31" s="52"/>
    </row>
    <row r="32" spans="1:22" s="4" customFormat="1" ht="12.75" customHeight="1" x14ac:dyDescent="0.2">
      <c r="C32" s="53" t="s">
        <v>28</v>
      </c>
      <c r="D32" s="20">
        <v>49.360824239999992</v>
      </c>
      <c r="E32" s="25">
        <v>8.603643578110165E-2</v>
      </c>
      <c r="F32" s="25">
        <v>6.2111402719994047E-2</v>
      </c>
      <c r="G32" s="25">
        <v>0.10141999804652557</v>
      </c>
      <c r="H32" s="20">
        <v>511.69766473000016</v>
      </c>
      <c r="I32" s="26">
        <v>5.7919940083355215E-3</v>
      </c>
      <c r="J32" s="25">
        <v>8.5762048958537562E-3</v>
      </c>
      <c r="K32" s="26">
        <v>8.603643578110165E-2</v>
      </c>
      <c r="L32" s="25">
        <v>6.2111402719994047E-2</v>
      </c>
      <c r="N32" s="52"/>
      <c r="O32" s="52"/>
      <c r="P32" s="52"/>
      <c r="Q32" s="52"/>
      <c r="R32" s="52"/>
      <c r="S32" s="52"/>
      <c r="T32" s="52"/>
      <c r="U32" s="52"/>
      <c r="V32" s="52"/>
    </row>
    <row r="33" spans="2:22" s="4" customFormat="1" ht="12.75" customHeight="1" x14ac:dyDescent="0.2">
      <c r="C33" s="53" t="s">
        <v>29</v>
      </c>
      <c r="D33" s="20">
        <v>5.3422170499999995</v>
      </c>
      <c r="E33" s="25">
        <v>0.28516072335134979</v>
      </c>
      <c r="F33" s="25">
        <v>0.24256553790097257</v>
      </c>
      <c r="G33" s="25">
        <v>0.21778208872786631</v>
      </c>
      <c r="H33" s="20">
        <v>56.519293270000006</v>
      </c>
      <c r="I33" s="26">
        <v>0.17491696158589298</v>
      </c>
      <c r="J33" s="25">
        <v>0.18300051997971511</v>
      </c>
      <c r="K33" s="26">
        <v>0.28516072335134979</v>
      </c>
      <c r="L33" s="25">
        <v>0.24256553790097257</v>
      </c>
      <c r="N33" s="52"/>
      <c r="O33" s="52"/>
      <c r="P33" s="52"/>
      <c r="Q33" s="52"/>
      <c r="R33" s="52"/>
      <c r="S33" s="52"/>
      <c r="T33" s="52"/>
      <c r="U33" s="52"/>
      <c r="V33" s="52"/>
    </row>
    <row r="34" spans="2:22" s="4" customFormat="1" ht="12.75" customHeight="1" x14ac:dyDescent="0.2">
      <c r="C34" s="53" t="s">
        <v>30</v>
      </c>
      <c r="D34" s="20">
        <v>6.8562658399999998</v>
      </c>
      <c r="E34" s="25">
        <v>0.12164568043340807</v>
      </c>
      <c r="F34" s="25">
        <v>8.2347613376476669E-2</v>
      </c>
      <c r="G34" s="25">
        <v>0.11539081103071469</v>
      </c>
      <c r="H34" s="20">
        <v>66.640742729999999</v>
      </c>
      <c r="I34" s="26">
        <v>2.8238861172176444E-2</v>
      </c>
      <c r="J34" s="25">
        <v>2.3220109701100666E-2</v>
      </c>
      <c r="K34" s="26">
        <v>0.12164568043340807</v>
      </c>
      <c r="L34" s="25">
        <v>8.2347613376476669E-2</v>
      </c>
      <c r="N34" s="52"/>
      <c r="O34" s="52"/>
      <c r="P34" s="52"/>
      <c r="Q34" s="52"/>
      <c r="R34" s="52"/>
      <c r="S34" s="52"/>
      <c r="T34" s="52"/>
      <c r="U34" s="52"/>
      <c r="V34" s="52"/>
    </row>
    <row r="35" spans="2:22" s="4" customFormat="1" ht="12.75" customHeight="1" x14ac:dyDescent="0.2">
      <c r="C35" s="54" t="s">
        <v>31</v>
      </c>
      <c r="D35" s="55">
        <v>8.859582679999999</v>
      </c>
      <c r="E35" s="124">
        <v>2.6174420674551335E-2</v>
      </c>
      <c r="F35" s="124">
        <v>5.0320078063994522E-3</v>
      </c>
      <c r="G35" s="124">
        <v>7.2048916208824476E-3</v>
      </c>
      <c r="H35" s="55">
        <v>87.656269690000002</v>
      </c>
      <c r="I35" s="105">
        <v>3.7351551974484254E-2</v>
      </c>
      <c r="J35" s="124">
        <v>3.8760673384383937E-2</v>
      </c>
      <c r="K35" s="105">
        <v>2.6174420674551335E-2</v>
      </c>
      <c r="L35" s="124">
        <v>5.0320078063994522E-3</v>
      </c>
      <c r="N35" s="52"/>
      <c r="O35" s="52"/>
      <c r="P35" s="52"/>
      <c r="Q35" s="52"/>
      <c r="R35" s="52"/>
      <c r="S35" s="52"/>
      <c r="T35" s="52"/>
      <c r="U35" s="52"/>
      <c r="V35" s="52"/>
    </row>
    <row r="36" spans="2:22" s="4" customFormat="1" ht="12.75" customHeight="1" x14ac:dyDescent="0.2">
      <c r="B36" s="58"/>
      <c r="C36" s="59"/>
      <c r="D36" s="59"/>
      <c r="E36" s="59"/>
      <c r="F36" s="59"/>
      <c r="G36" s="59"/>
      <c r="H36" s="59"/>
      <c r="I36" s="59"/>
      <c r="J36" s="59"/>
      <c r="K36" s="59"/>
      <c r="L36" s="59"/>
    </row>
    <row r="37" spans="2:22" s="4" customFormat="1" ht="40.5" customHeight="1" x14ac:dyDescent="0.2">
      <c r="B37" s="58"/>
      <c r="C37" s="173" t="s">
        <v>48</v>
      </c>
      <c r="D37" s="176" t="s">
        <v>1</v>
      </c>
      <c r="E37" s="177"/>
      <c r="F37" s="177"/>
      <c r="G37" s="176" t="s">
        <v>2</v>
      </c>
      <c r="H37" s="177"/>
      <c r="I37" s="177"/>
      <c r="J37" s="178"/>
      <c r="K37" s="176" t="s">
        <v>3</v>
      </c>
      <c r="L37" s="178"/>
    </row>
    <row r="38" spans="2:22" s="4" customFormat="1" ht="50.25" customHeight="1" x14ac:dyDescent="0.2">
      <c r="B38" s="58"/>
      <c r="C38" s="174"/>
      <c r="D38" s="179" t="str">
        <f>D5</f>
        <v>Données brutes  janv 2023</v>
      </c>
      <c r="E38" s="181" t="str">
        <f>E5</f>
        <v>Taux de croissance  janv 2023 / janv 2022</v>
      </c>
      <c r="F38" s="182"/>
      <c r="G38" s="183" t="str">
        <f>G5</f>
        <v>Rappel :
Taux ACM CVS-CJO à fin janv 2022</v>
      </c>
      <c r="H38" s="185" t="str">
        <f>H5</f>
        <v>Données brutes fév 2022 - janv 2023</v>
      </c>
      <c r="I38" s="181" t="str">
        <f>I5</f>
        <v>Taux ACM (fév 2022 - janv 2023 / fév 2021 - janv 2022)</v>
      </c>
      <c r="J38" s="182"/>
      <c r="K38" s="181" t="str">
        <f>K5</f>
        <v>( janv à janv 2023 ) /
( janv à janv 2022 )</v>
      </c>
      <c r="L38" s="182"/>
    </row>
    <row r="39" spans="2:22" s="4" customFormat="1" ht="40.5" customHeight="1" x14ac:dyDescent="0.2">
      <c r="B39" s="58"/>
      <c r="C39" s="175"/>
      <c r="D39" s="180"/>
      <c r="E39" s="5" t="s">
        <v>4</v>
      </c>
      <c r="F39" s="5" t="s">
        <v>5</v>
      </c>
      <c r="G39" s="184"/>
      <c r="H39" s="186"/>
      <c r="I39" s="5" t="s">
        <v>4</v>
      </c>
      <c r="J39" s="5" t="s">
        <v>5</v>
      </c>
      <c r="K39" s="5" t="s">
        <v>4</v>
      </c>
      <c r="L39" s="5" t="s">
        <v>5</v>
      </c>
    </row>
    <row r="40" spans="2:22" s="4" customFormat="1" ht="12.75" customHeight="1" x14ac:dyDescent="0.2">
      <c r="B40" s="58"/>
      <c r="C40" s="6" t="s">
        <v>6</v>
      </c>
      <c r="D40" s="7">
        <v>213.73534583974251</v>
      </c>
      <c r="E40" s="8">
        <v>-1.368366853906744E-2</v>
      </c>
      <c r="F40" s="9">
        <v>-3.908376083615861E-2</v>
      </c>
      <c r="G40" s="8">
        <v>4.2026014739203532E-2</v>
      </c>
      <c r="H40" s="62">
        <v>2427.3357148930459</v>
      </c>
      <c r="I40" s="8">
        <v>-1.6760618240347025E-2</v>
      </c>
      <c r="J40" s="9">
        <v>-1.5841389533028161E-2</v>
      </c>
      <c r="K40" s="8">
        <v>-1.368366853906744E-2</v>
      </c>
      <c r="L40" s="8">
        <v>-3.908376083615861E-2</v>
      </c>
    </row>
    <row r="41" spans="2:22" s="4" customFormat="1" ht="12.75" customHeight="1" x14ac:dyDescent="0.2">
      <c r="B41" s="58"/>
      <c r="C41" s="11" t="s">
        <v>7</v>
      </c>
      <c r="D41" s="12">
        <v>130.26194593229121</v>
      </c>
      <c r="E41" s="13">
        <v>-1.9597243292155397E-2</v>
      </c>
      <c r="F41" s="14">
        <v>-4.3246768973344452E-2</v>
      </c>
      <c r="G41" s="15">
        <v>3.4139585586677068E-2</v>
      </c>
      <c r="H41" s="16">
        <v>1445.0023962153111</v>
      </c>
      <c r="I41" s="17">
        <v>-3.3153581425990009E-2</v>
      </c>
      <c r="J41" s="18">
        <v>-3.0079771181033776E-2</v>
      </c>
      <c r="K41" s="17">
        <v>-1.9597243292155397E-2</v>
      </c>
      <c r="L41" s="17">
        <v>-4.3246768973344452E-2</v>
      </c>
    </row>
    <row r="42" spans="2:22" s="4" customFormat="1" ht="12.75" customHeight="1" x14ac:dyDescent="0.2">
      <c r="B42" s="58"/>
      <c r="C42" s="19" t="s">
        <v>8</v>
      </c>
      <c r="D42" s="20">
        <v>43.207171877423427</v>
      </c>
      <c r="E42" s="21">
        <v>6.4943514413769998E-2</v>
      </c>
      <c r="F42" s="22">
        <v>1.2047569198824215E-2</v>
      </c>
      <c r="G42" s="23">
        <v>5.5025311407777666E-2</v>
      </c>
      <c r="H42" s="24">
        <v>454.49058546260017</v>
      </c>
      <c r="I42" s="25">
        <v>-1.6154814492204905E-2</v>
      </c>
      <c r="J42" s="26">
        <v>-1.4650161247524163E-2</v>
      </c>
      <c r="K42" s="25">
        <v>6.4943514413769998E-2</v>
      </c>
      <c r="L42" s="25">
        <v>1.2047569198824215E-2</v>
      </c>
    </row>
    <row r="43" spans="2:22" s="4" customFormat="1" ht="12.75" customHeight="1" x14ac:dyDescent="0.2">
      <c r="B43" s="58"/>
      <c r="C43" s="27" t="s">
        <v>9</v>
      </c>
      <c r="D43" s="20">
        <v>11.742762851833705</v>
      </c>
      <c r="E43" s="21">
        <v>8.6929462496880827E-3</v>
      </c>
      <c r="F43" s="22">
        <v>-2.9785432862936889E-2</v>
      </c>
      <c r="G43" s="23">
        <v>-8.4703598596547192E-4</v>
      </c>
      <c r="H43" s="24">
        <v>130.39525419224651</v>
      </c>
      <c r="I43" s="25">
        <v>-7.9842772841866361E-2</v>
      </c>
      <c r="J43" s="26">
        <v>-7.7689687325633083E-2</v>
      </c>
      <c r="K43" s="25">
        <v>8.6929462496880827E-3</v>
      </c>
      <c r="L43" s="25">
        <v>-2.9785432862936889E-2</v>
      </c>
    </row>
    <row r="44" spans="2:22" s="4" customFormat="1" ht="12.75" customHeight="1" x14ac:dyDescent="0.2">
      <c r="B44" s="58"/>
      <c r="C44" s="27" t="s">
        <v>10</v>
      </c>
      <c r="D44" s="20">
        <v>25.004368018951073</v>
      </c>
      <c r="E44" s="21">
        <v>8.8172240005791158E-2</v>
      </c>
      <c r="F44" s="22">
        <v>3.2889059251289599E-2</v>
      </c>
      <c r="G44" s="23">
        <v>6.3989995823449997E-2</v>
      </c>
      <c r="H44" s="24">
        <v>255.12430950483738</v>
      </c>
      <c r="I44" s="25">
        <v>9.0938383943524048E-3</v>
      </c>
      <c r="J44" s="26">
        <v>1.1220711997657729E-2</v>
      </c>
      <c r="K44" s="25">
        <v>8.8172240005791158E-2</v>
      </c>
      <c r="L44" s="25">
        <v>3.2889059251289599E-2</v>
      </c>
    </row>
    <row r="45" spans="2:22" s="4" customFormat="1" ht="12.75" customHeight="1" x14ac:dyDescent="0.2">
      <c r="B45" s="58"/>
      <c r="C45" s="27" t="s">
        <v>11</v>
      </c>
      <c r="D45" s="20">
        <v>6.2971896311251694</v>
      </c>
      <c r="E45" s="21">
        <v>8.4508040111536564E-2</v>
      </c>
      <c r="F45" s="22">
        <v>1.4496403239217193E-2</v>
      </c>
      <c r="G45" s="23">
        <v>0.15192012635947316</v>
      </c>
      <c r="H45" s="24">
        <v>67.30115998895549</v>
      </c>
      <c r="I45" s="25">
        <v>2.1873942258843204E-2</v>
      </c>
      <c r="J45" s="26">
        <v>1.9453030774616131E-2</v>
      </c>
      <c r="K45" s="25">
        <v>8.4508040111536564E-2</v>
      </c>
      <c r="L45" s="25">
        <v>1.4496403239217193E-2</v>
      </c>
    </row>
    <row r="46" spans="2:22" s="4" customFormat="1" ht="12.75" customHeight="1" x14ac:dyDescent="0.2">
      <c r="B46" s="58"/>
      <c r="C46" s="95" t="s">
        <v>12</v>
      </c>
      <c r="D46" s="50">
        <v>50.708235183259546</v>
      </c>
      <c r="E46" s="96">
        <v>-3.652378675966339E-2</v>
      </c>
      <c r="F46" s="97">
        <v>-4.0838633224630216E-2</v>
      </c>
      <c r="G46" s="98">
        <v>1.0267950126937597E-2</v>
      </c>
      <c r="H46" s="99">
        <v>600.96683841627259</v>
      </c>
      <c r="I46" s="100">
        <v>-3.6102510061001625E-2</v>
      </c>
      <c r="J46" s="101">
        <v>-3.2251009495110394E-2</v>
      </c>
      <c r="K46" s="100">
        <v>-3.652378675966339E-2</v>
      </c>
      <c r="L46" s="100">
        <v>-4.0838633224630216E-2</v>
      </c>
    </row>
    <row r="47" spans="2:22" s="4" customFormat="1" ht="12.75" customHeight="1" x14ac:dyDescent="0.2">
      <c r="B47" s="58"/>
      <c r="C47" s="29" t="s">
        <v>13</v>
      </c>
      <c r="D47" s="20">
        <v>11.2926405000693</v>
      </c>
      <c r="E47" s="21">
        <v>0.1040608662616207</v>
      </c>
      <c r="F47" s="22">
        <v>5.157258476458404E-2</v>
      </c>
      <c r="G47" s="23">
        <v>0.11502994413939449</v>
      </c>
      <c r="H47" s="24">
        <v>122.20365692750688</v>
      </c>
      <c r="I47" s="25">
        <v>-1.5410098330221333E-2</v>
      </c>
      <c r="J47" s="26">
        <v>-1.1300885969046215E-2</v>
      </c>
      <c r="K47" s="25">
        <v>0.1040608662616207</v>
      </c>
      <c r="L47" s="25">
        <v>5.157258476458404E-2</v>
      </c>
    </row>
    <row r="48" spans="2:22" s="4" customFormat="1" ht="12.75" customHeight="1" x14ac:dyDescent="0.2">
      <c r="B48" s="58"/>
      <c r="C48" s="103" t="s">
        <v>14</v>
      </c>
      <c r="D48" s="55">
        <v>37.974424263486</v>
      </c>
      <c r="E48" s="104">
        <v>-7.7626333078699816E-2</v>
      </c>
      <c r="F48" s="105">
        <v>-6.7179894783627847E-2</v>
      </c>
      <c r="G48" s="46">
        <v>-1.6760175830038637E-2</v>
      </c>
      <c r="H48" s="106">
        <v>464.63402703674683</v>
      </c>
      <c r="I48" s="56">
        <v>-4.3202324922410607E-2</v>
      </c>
      <c r="J48" s="107">
        <v>-3.9460805654657261E-2</v>
      </c>
      <c r="K48" s="56">
        <v>-7.7626333078699816E-2</v>
      </c>
      <c r="L48" s="56">
        <v>-6.7179894783627847E-2</v>
      </c>
    </row>
    <row r="49" spans="2:22" s="4" customFormat="1" ht="12.75" customHeight="1" x14ac:dyDescent="0.2">
      <c r="B49" s="58"/>
      <c r="C49" s="108" t="s">
        <v>15</v>
      </c>
      <c r="D49" s="50">
        <v>7.6057594829276995</v>
      </c>
      <c r="E49" s="96">
        <v>-0.33835772600441627</v>
      </c>
      <c r="F49" s="97">
        <v>-0.36229558597395461</v>
      </c>
      <c r="G49" s="98">
        <v>6.1596921225643975E-2</v>
      </c>
      <c r="H49" s="99">
        <v>93.001332956279114</v>
      </c>
      <c r="I49" s="100">
        <v>-0.1995116170582435</v>
      </c>
      <c r="J49" s="101">
        <v>-0.19642267282455173</v>
      </c>
      <c r="K49" s="100">
        <v>-0.33835772600441627</v>
      </c>
      <c r="L49" s="100">
        <v>-0.36229558597395461</v>
      </c>
    </row>
    <row r="50" spans="2:22" s="4" customFormat="1" ht="12.75" customHeight="1" x14ac:dyDescent="0.2">
      <c r="B50" s="58"/>
      <c r="C50" s="109" t="s">
        <v>16</v>
      </c>
      <c r="D50" s="55">
        <v>13.9156147988925</v>
      </c>
      <c r="E50" s="104">
        <v>9.399417786360087E-2</v>
      </c>
      <c r="F50" s="105">
        <v>4.8614986062446741E-2</v>
      </c>
      <c r="G50" s="110">
        <v>0.13921019513145549</v>
      </c>
      <c r="H50" s="106">
        <v>161.13302082290639</v>
      </c>
      <c r="I50" s="111">
        <v>1.0907625894842399E-2</v>
      </c>
      <c r="J50" s="107">
        <v>1.3528076118082044E-2</v>
      </c>
      <c r="K50" s="56">
        <v>9.399417786360087E-2</v>
      </c>
      <c r="L50" s="56">
        <v>4.8614986062446741E-2</v>
      </c>
    </row>
    <row r="51" spans="2:22" s="4" customFormat="1" ht="12.75" customHeight="1" x14ac:dyDescent="0.2">
      <c r="B51" s="58"/>
      <c r="C51" s="19" t="s">
        <v>17</v>
      </c>
      <c r="D51" s="20">
        <v>12.720580039334871</v>
      </c>
      <c r="E51" s="21">
        <v>-5.1045824192043288E-2</v>
      </c>
      <c r="F51" s="22">
        <v>-4.6851742536209717E-2</v>
      </c>
      <c r="G51" s="23">
        <v>-7.9317862672957928E-2</v>
      </c>
      <c r="H51" s="24">
        <v>107.62352063743226</v>
      </c>
      <c r="I51" s="25">
        <v>1.1523585085253529E-2</v>
      </c>
      <c r="J51" s="26">
        <v>1.7476422857876761E-2</v>
      </c>
      <c r="K51" s="25">
        <v>-5.1045824192043288E-2</v>
      </c>
      <c r="L51" s="25">
        <v>-4.6851742536209717E-2</v>
      </c>
    </row>
    <row r="52" spans="2:22" s="4" customFormat="1" ht="12.75" customHeight="1" x14ac:dyDescent="0.2">
      <c r="B52" s="58"/>
      <c r="C52" s="27" t="s">
        <v>18</v>
      </c>
      <c r="D52" s="20">
        <v>8.2243610901132005</v>
      </c>
      <c r="E52" s="21">
        <v>-5.3705154574954617E-2</v>
      </c>
      <c r="F52" s="22">
        <v>-5.3988076008004038E-2</v>
      </c>
      <c r="G52" s="23">
        <v>-0.11162260102675414</v>
      </c>
      <c r="H52" s="24">
        <v>68.840747722046515</v>
      </c>
      <c r="I52" s="25">
        <v>2.5401844874588964E-2</v>
      </c>
      <c r="J52" s="26">
        <v>3.3553608151721814E-2</v>
      </c>
      <c r="K52" s="25">
        <v>-5.3705154574954617E-2</v>
      </c>
      <c r="L52" s="25">
        <v>-5.3988076008004038E-2</v>
      </c>
    </row>
    <row r="53" spans="2:22" s="4" customFormat="1" ht="12.75" customHeight="1" x14ac:dyDescent="0.2">
      <c r="B53" s="58"/>
      <c r="C53" s="27" t="s">
        <v>19</v>
      </c>
      <c r="D53" s="20">
        <v>4.4962189492216691</v>
      </c>
      <c r="E53" s="21">
        <v>-4.6142574564814742E-2</v>
      </c>
      <c r="F53" s="22">
        <v>-3.3371217624778682E-2</v>
      </c>
      <c r="G53" s="23">
        <v>-1.8888328122241171E-2</v>
      </c>
      <c r="H53" s="24">
        <v>38.782772915385742</v>
      </c>
      <c r="I53" s="25">
        <v>-1.2207274168087756E-2</v>
      </c>
      <c r="J53" s="26">
        <v>-9.7551105577665664E-3</v>
      </c>
      <c r="K53" s="25">
        <v>-4.6142574564814742E-2</v>
      </c>
      <c r="L53" s="25">
        <v>-3.3371217624778682E-2</v>
      </c>
    </row>
    <row r="54" spans="2:22" s="4" customFormat="1" ht="12.75" customHeight="1" x14ac:dyDescent="0.2">
      <c r="B54" s="58"/>
      <c r="C54" s="112" t="s">
        <v>20</v>
      </c>
      <c r="D54" s="113">
        <v>83.473399907451295</v>
      </c>
      <c r="E54" s="114">
        <v>-4.3115342600552609E-3</v>
      </c>
      <c r="F54" s="115">
        <v>-3.2915838372335471E-2</v>
      </c>
      <c r="G54" s="15">
        <v>5.4338372767884779E-2</v>
      </c>
      <c r="H54" s="116">
        <v>982.33331867773506</v>
      </c>
      <c r="I54" s="117">
        <v>8.3893780720944999E-3</v>
      </c>
      <c r="J54" s="118">
        <v>5.961829060144419E-3</v>
      </c>
      <c r="K54" s="117">
        <v>-4.3115342600552609E-3</v>
      </c>
      <c r="L54" s="117">
        <v>-3.2915838372335471E-2</v>
      </c>
    </row>
    <row r="55" spans="2:22" s="4" customFormat="1" ht="12.75" customHeight="1" x14ac:dyDescent="0.2">
      <c r="B55" s="58"/>
      <c r="C55" s="35" t="s">
        <v>21</v>
      </c>
      <c r="D55" s="20">
        <v>61.240136549954805</v>
      </c>
      <c r="E55" s="21">
        <v>-2.0388199952290575E-2</v>
      </c>
      <c r="F55" s="22">
        <v>-4.7026788575113998E-2</v>
      </c>
      <c r="G55" s="23">
        <v>6.3795496920705963E-2</v>
      </c>
      <c r="H55" s="24">
        <v>726.84678037256435</v>
      </c>
      <c r="I55" s="25">
        <v>1.8599460704424864E-2</v>
      </c>
      <c r="J55" s="26">
        <v>1.7390649611627618E-2</v>
      </c>
      <c r="K55" s="25">
        <v>-2.0388199952290575E-2</v>
      </c>
      <c r="L55" s="25">
        <v>-4.7026788575113998E-2</v>
      </c>
    </row>
    <row r="56" spans="2:22" s="4" customFormat="1" ht="12.75" customHeight="1" x14ac:dyDescent="0.2">
      <c r="B56" s="58"/>
      <c r="C56" s="36" t="s">
        <v>22</v>
      </c>
      <c r="D56" s="20">
        <v>57.427288938126104</v>
      </c>
      <c r="E56" s="21">
        <v>-2.14699496872236E-2</v>
      </c>
      <c r="F56" s="22">
        <v>-4.8452318767424285E-2</v>
      </c>
      <c r="G56" s="23">
        <v>7.0201280616167372E-2</v>
      </c>
      <c r="H56" s="24">
        <v>684.0550385228845</v>
      </c>
      <c r="I56" s="25">
        <v>3.7369790965076977E-2</v>
      </c>
      <c r="J56" s="26">
        <v>3.5383978098042501E-2</v>
      </c>
      <c r="K56" s="25">
        <v>-2.14699496872236E-2</v>
      </c>
      <c r="L56" s="25">
        <v>-4.8452318767424285E-2</v>
      </c>
    </row>
    <row r="57" spans="2:22" s="4" customFormat="1" ht="12.75" customHeight="1" x14ac:dyDescent="0.2">
      <c r="B57" s="58"/>
      <c r="C57" s="29" t="s">
        <v>23</v>
      </c>
      <c r="D57" s="37">
        <v>3.8128476118286998</v>
      </c>
      <c r="E57" s="21">
        <v>-3.801212924366193E-3</v>
      </c>
      <c r="F57" s="22">
        <v>-2.4835451664632524E-2</v>
      </c>
      <c r="G57" s="23">
        <v>-8.9050277484740148E-3</v>
      </c>
      <c r="H57" s="24">
        <v>42.791741849679795</v>
      </c>
      <c r="I57" s="25">
        <v>-0.20992705112348997</v>
      </c>
      <c r="J57" s="26">
        <v>-0.20311868421472368</v>
      </c>
      <c r="K57" s="25">
        <v>-3.801212924366193E-3</v>
      </c>
      <c r="L57" s="25">
        <v>-2.4835451664632524E-2</v>
      </c>
    </row>
    <row r="58" spans="2:22" s="4" customFormat="1" ht="12.75" customHeight="1" x14ac:dyDescent="0.2">
      <c r="B58" s="58"/>
      <c r="C58" s="54" t="s">
        <v>24</v>
      </c>
      <c r="D58" s="55">
        <v>22.233263357496501</v>
      </c>
      <c r="E58" s="104">
        <v>4.2828262290672381E-2</v>
      </c>
      <c r="F58" s="105">
        <v>1.0623933968783694E-2</v>
      </c>
      <c r="G58" s="46">
        <v>2.9315142944534189E-2</v>
      </c>
      <c r="H58" s="106">
        <v>255.48653830517068</v>
      </c>
      <c r="I58" s="56">
        <v>-1.9569358363807021E-2</v>
      </c>
      <c r="J58" s="107">
        <v>-2.5291441633232825E-2</v>
      </c>
      <c r="K58" s="56">
        <v>4.2828262290672381E-2</v>
      </c>
      <c r="L58" s="56">
        <v>1.0623933968783694E-2</v>
      </c>
    </row>
    <row r="59" spans="2:22" s="4" customFormat="1" ht="12.75" customHeight="1" x14ac:dyDescent="0.2">
      <c r="B59" s="58"/>
      <c r="C59" s="11" t="s">
        <v>25</v>
      </c>
      <c r="D59" s="55">
        <v>201.01476580040764</v>
      </c>
      <c r="E59" s="104">
        <v>-1.1220096479795272E-2</v>
      </c>
      <c r="F59" s="105">
        <v>-3.8715100733134999E-2</v>
      </c>
      <c r="G59" s="46">
        <v>4.8244160897796817E-2</v>
      </c>
      <c r="H59" s="106">
        <v>2319.7121942556137</v>
      </c>
      <c r="I59" s="56">
        <v>-1.8034523837187622E-2</v>
      </c>
      <c r="J59" s="107">
        <v>-1.7340959733406214E-2</v>
      </c>
      <c r="K59" s="56">
        <v>-1.1220096479795272E-2</v>
      </c>
      <c r="L59" s="56">
        <v>-3.8715100733134999E-2</v>
      </c>
    </row>
    <row r="60" spans="2:22" s="4" customFormat="1" ht="12.75" hidden="1" customHeight="1" x14ac:dyDescent="0.2">
      <c r="B60" s="58"/>
      <c r="C60" s="119"/>
      <c r="D60" s="120"/>
      <c r="E60" s="22"/>
      <c r="F60" s="121"/>
      <c r="G60" s="121"/>
      <c r="H60" s="121"/>
      <c r="I60" s="22"/>
      <c r="J60" s="121"/>
      <c r="K60" s="121"/>
      <c r="L60" s="121"/>
    </row>
    <row r="61" spans="2:22" s="4" customFormat="1" ht="12.75" hidden="1" customHeight="1" x14ac:dyDescent="0.2">
      <c r="B61" s="58"/>
      <c r="C61" s="119"/>
      <c r="D61" s="120"/>
      <c r="E61" s="22"/>
      <c r="F61" s="121"/>
      <c r="G61" s="121"/>
      <c r="H61" s="121"/>
      <c r="I61" s="22"/>
      <c r="J61" s="121"/>
      <c r="K61" s="121"/>
      <c r="L61" s="121"/>
    </row>
    <row r="62" spans="2:22" s="4" customFormat="1" ht="12.75" hidden="1" customHeight="1" x14ac:dyDescent="0.2">
      <c r="B62" s="58"/>
      <c r="C62" s="119"/>
      <c r="D62" s="120"/>
      <c r="E62" s="22"/>
      <c r="F62" s="121"/>
      <c r="G62" s="121"/>
      <c r="H62" s="121"/>
      <c r="I62" s="22"/>
      <c r="J62" s="121"/>
      <c r="K62" s="121"/>
      <c r="L62" s="121"/>
    </row>
    <row r="63" spans="2:22" s="4" customFormat="1" ht="12.75" customHeight="1" x14ac:dyDescent="0.2">
      <c r="C63" s="47" t="s">
        <v>26</v>
      </c>
      <c r="D63" s="7">
        <v>37.172052869999995</v>
      </c>
      <c r="E63" s="122">
        <v>6.6933684380537262E-2</v>
      </c>
      <c r="F63" s="8">
        <v>4.3775950889818338E-2</v>
      </c>
      <c r="G63" s="125">
        <v>6.9848037916231176E-2</v>
      </c>
      <c r="H63" s="49">
        <v>381.3681211</v>
      </c>
      <c r="I63" s="122">
        <v>-1.196455421186482E-2</v>
      </c>
      <c r="J63" s="8">
        <v>5.3225101733191948E-3</v>
      </c>
      <c r="K63" s="123">
        <v>6.6933684380537262E-2</v>
      </c>
      <c r="L63" s="8">
        <v>4.3775950889818338E-2</v>
      </c>
    </row>
    <row r="64" spans="2:22" s="4" customFormat="1" ht="12.75" customHeight="1" x14ac:dyDescent="0.2">
      <c r="C64" s="35" t="s">
        <v>27</v>
      </c>
      <c r="D64" s="50">
        <v>32.305188109999996</v>
      </c>
      <c r="E64" s="101">
        <v>8.2299127409793504E-2</v>
      </c>
      <c r="F64" s="100">
        <v>5.6768588574885426E-2</v>
      </c>
      <c r="G64" s="101">
        <v>8.4764528128768557E-2</v>
      </c>
      <c r="H64" s="50">
        <v>332.96686378000004</v>
      </c>
      <c r="I64" s="101">
        <v>1.4179383588170946E-3</v>
      </c>
      <c r="J64" s="100">
        <v>3.3533177580755691E-3</v>
      </c>
      <c r="K64" s="101">
        <v>8.2299127409793504E-2</v>
      </c>
      <c r="L64" s="100">
        <v>5.6768588574885426E-2</v>
      </c>
      <c r="N64" s="52"/>
      <c r="O64" s="52"/>
      <c r="P64" s="52"/>
      <c r="Q64" s="52"/>
      <c r="R64" s="52"/>
      <c r="S64" s="52"/>
      <c r="T64" s="52"/>
      <c r="U64" s="52"/>
      <c r="V64" s="52"/>
    </row>
    <row r="65" spans="2:22" s="4" customFormat="1" ht="12.75" customHeight="1" x14ac:dyDescent="0.2">
      <c r="C65" s="53" t="s">
        <v>28</v>
      </c>
      <c r="D65" s="20">
        <v>25.766268239999999</v>
      </c>
      <c r="E65" s="26">
        <v>6.3278960746298019E-2</v>
      </c>
      <c r="F65" s="25">
        <v>3.7642721433446491E-2</v>
      </c>
      <c r="G65" s="26">
        <v>7.336685856724845E-2</v>
      </c>
      <c r="H65" s="20">
        <v>266.44660745000004</v>
      </c>
      <c r="I65" s="26">
        <v>-1.2492007225071933E-2</v>
      </c>
      <c r="J65" s="25">
        <v>-9.7142003374367514E-3</v>
      </c>
      <c r="K65" s="26">
        <v>6.3278960746298019E-2</v>
      </c>
      <c r="L65" s="25">
        <v>3.7642721433446491E-2</v>
      </c>
      <c r="N65" s="52"/>
      <c r="O65" s="52"/>
      <c r="P65" s="52"/>
      <c r="Q65" s="52"/>
      <c r="R65" s="52"/>
      <c r="S65" s="52"/>
      <c r="T65" s="52"/>
      <c r="U65" s="52"/>
      <c r="V65" s="52"/>
    </row>
    <row r="66" spans="2:22" s="4" customFormat="1" ht="12.75" customHeight="1" x14ac:dyDescent="0.2">
      <c r="C66" s="53" t="s">
        <v>29</v>
      </c>
      <c r="D66" s="20">
        <v>2.3308987700000001</v>
      </c>
      <c r="E66" s="26">
        <v>0.23700156330672617</v>
      </c>
      <c r="F66" s="25">
        <v>0.21101872919418274</v>
      </c>
      <c r="G66" s="26">
        <v>0.18597467016319946</v>
      </c>
      <c r="H66" s="20">
        <v>25.889122069999996</v>
      </c>
      <c r="I66" s="26">
        <v>0.17120821407203435</v>
      </c>
      <c r="J66" s="25">
        <v>0.17222831280915862</v>
      </c>
      <c r="K66" s="26">
        <v>0.23700156330672617</v>
      </c>
      <c r="L66" s="25">
        <v>0.21101872919418274</v>
      </c>
      <c r="N66" s="52"/>
      <c r="O66" s="52"/>
      <c r="P66" s="52"/>
      <c r="Q66" s="52"/>
      <c r="R66" s="52"/>
      <c r="S66" s="52"/>
      <c r="T66" s="52"/>
      <c r="U66" s="52"/>
      <c r="V66" s="52"/>
    </row>
    <row r="67" spans="2:22" s="4" customFormat="1" ht="12.75" customHeight="1" x14ac:dyDescent="0.2">
      <c r="C67" s="53" t="s">
        <v>30</v>
      </c>
      <c r="D67" s="20">
        <v>4.2080210999999998</v>
      </c>
      <c r="E67" s="26">
        <v>0.12769750127150048</v>
      </c>
      <c r="F67" s="25">
        <v>9.6894370913362948E-2</v>
      </c>
      <c r="G67" s="26">
        <v>0.11139894332256794</v>
      </c>
      <c r="H67" s="20">
        <v>40.631134260000003</v>
      </c>
      <c r="I67" s="26">
        <v>1.4177209491839093E-3</v>
      </c>
      <c r="J67" s="25">
        <v>-1.9009292052672988E-3</v>
      </c>
      <c r="K67" s="26">
        <v>0.12769750127150048</v>
      </c>
      <c r="L67" s="25">
        <v>9.6894370913362948E-2</v>
      </c>
      <c r="N67" s="52"/>
      <c r="O67" s="52"/>
      <c r="P67" s="52"/>
      <c r="Q67" s="52"/>
      <c r="R67" s="52"/>
      <c r="S67" s="52"/>
      <c r="T67" s="52"/>
      <c r="U67" s="52"/>
      <c r="V67" s="52"/>
    </row>
    <row r="68" spans="2:22" s="4" customFormat="1" ht="12.75" customHeight="1" x14ac:dyDescent="0.2">
      <c r="C68" s="54" t="s">
        <v>31</v>
      </c>
      <c r="D68" s="55">
        <v>4.8668647599999995</v>
      </c>
      <c r="E68" s="105">
        <v>-2.4951790369684423E-2</v>
      </c>
      <c r="F68" s="124">
        <v>-4.1888382618137876E-2</v>
      </c>
      <c r="G68" s="105">
        <v>-2.3866848854646849E-2</v>
      </c>
      <c r="H68" s="55">
        <v>48.401130030000004</v>
      </c>
      <c r="I68" s="105">
        <v>1.7872553892960941E-2</v>
      </c>
      <c r="J68" s="124">
        <v>1.9071047735192526E-2</v>
      </c>
      <c r="K68" s="105">
        <v>-2.4951790369684423E-2</v>
      </c>
      <c r="L68" s="124">
        <v>-4.1888382618137876E-2</v>
      </c>
      <c r="N68" s="52"/>
      <c r="O68" s="52"/>
      <c r="P68" s="52"/>
      <c r="Q68" s="52"/>
      <c r="R68" s="52"/>
      <c r="S68" s="52"/>
      <c r="T68" s="52"/>
      <c r="U68" s="52"/>
      <c r="V68" s="52"/>
    </row>
    <row r="69" spans="2:22" s="4" customFormat="1" ht="12.75" customHeight="1" x14ac:dyDescent="0.2">
      <c r="B69" s="58"/>
      <c r="C69" s="59"/>
      <c r="D69" s="126"/>
      <c r="E69" s="127"/>
      <c r="F69" s="127"/>
      <c r="G69" s="127"/>
      <c r="H69" s="128"/>
      <c r="I69" s="127"/>
      <c r="J69" s="127"/>
      <c r="K69" s="127"/>
      <c r="L69" s="127"/>
    </row>
    <row r="70" spans="2:22" s="4" customFormat="1" ht="38.25" customHeight="1" x14ac:dyDescent="0.2">
      <c r="B70" s="58"/>
      <c r="C70" s="173" t="s">
        <v>49</v>
      </c>
      <c r="D70" s="176" t="s">
        <v>1</v>
      </c>
      <c r="E70" s="177"/>
      <c r="F70" s="177"/>
      <c r="G70" s="176" t="s">
        <v>2</v>
      </c>
      <c r="H70" s="177"/>
      <c r="I70" s="177"/>
      <c r="J70" s="178"/>
      <c r="K70" s="176" t="s">
        <v>3</v>
      </c>
      <c r="L70" s="178"/>
    </row>
    <row r="71" spans="2:22" s="4" customFormat="1" ht="48.75" customHeight="1" x14ac:dyDescent="0.2">
      <c r="B71" s="58"/>
      <c r="C71" s="174"/>
      <c r="D71" s="179" t="str">
        <f>D38</f>
        <v>Données brutes  janv 2023</v>
      </c>
      <c r="E71" s="181" t="str">
        <f>E38</f>
        <v>Taux de croissance  janv 2023 / janv 2022</v>
      </c>
      <c r="F71" s="182"/>
      <c r="G71" s="183" t="str">
        <f>G38</f>
        <v>Rappel :
Taux ACM CVS-CJO à fin janv 2022</v>
      </c>
      <c r="H71" s="185" t="str">
        <f>H38</f>
        <v>Données brutes fév 2022 - janv 2023</v>
      </c>
      <c r="I71" s="181" t="str">
        <f>I38</f>
        <v>Taux ACM (fév 2022 - janv 2023 / fév 2021 - janv 2022)</v>
      </c>
      <c r="J71" s="182"/>
      <c r="K71" s="181" t="str">
        <f>K38</f>
        <v>( janv à janv 2023 ) /
( janv à janv 2022 )</v>
      </c>
      <c r="L71" s="182"/>
    </row>
    <row r="72" spans="2:22" s="4" customFormat="1" ht="38.25" customHeight="1" x14ac:dyDescent="0.2">
      <c r="B72" s="58"/>
      <c r="C72" s="175"/>
      <c r="D72" s="180"/>
      <c r="E72" s="5" t="s">
        <v>4</v>
      </c>
      <c r="F72" s="5" t="s">
        <v>5</v>
      </c>
      <c r="G72" s="184"/>
      <c r="H72" s="186"/>
      <c r="I72" s="5" t="s">
        <v>4</v>
      </c>
      <c r="J72" s="5" t="s">
        <v>5</v>
      </c>
      <c r="K72" s="5" t="s">
        <v>4</v>
      </c>
      <c r="L72" s="5" t="s">
        <v>5</v>
      </c>
    </row>
    <row r="73" spans="2:22" s="4" customFormat="1" ht="12.75" customHeight="1" x14ac:dyDescent="0.2">
      <c r="B73" s="58"/>
      <c r="C73" s="6" t="s">
        <v>6</v>
      </c>
      <c r="D73" s="7">
        <v>244.16819082819075</v>
      </c>
      <c r="E73" s="8">
        <v>-8.8396672679094457E-2</v>
      </c>
      <c r="F73" s="9">
        <v>-0.11252400204070734</v>
      </c>
      <c r="G73" s="8">
        <v>0.10406868833501148</v>
      </c>
      <c r="H73" s="62">
        <v>2659.5871688778443</v>
      </c>
      <c r="I73" s="8">
        <v>5.3528479782523064E-3</v>
      </c>
      <c r="J73" s="9">
        <v>6.138163567610988E-3</v>
      </c>
      <c r="K73" s="8">
        <v>-8.8396672679094457E-2</v>
      </c>
      <c r="L73" s="8">
        <v>-0.11252400204070734</v>
      </c>
    </row>
    <row r="74" spans="2:22" s="4" customFormat="1" ht="12.75" customHeight="1" x14ac:dyDescent="0.2">
      <c r="B74" s="58"/>
      <c r="C74" s="11" t="s">
        <v>7</v>
      </c>
      <c r="D74" s="12">
        <v>167.58671239321052</v>
      </c>
      <c r="E74" s="13">
        <v>-8.4788483872308418E-2</v>
      </c>
      <c r="F74" s="14">
        <v>-0.10831400090401011</v>
      </c>
      <c r="G74" s="15">
        <v>8.6188974030958931E-2</v>
      </c>
      <c r="H74" s="16">
        <v>1775.0166645765378</v>
      </c>
      <c r="I74" s="17">
        <v>-3.494589623431188E-3</v>
      </c>
      <c r="J74" s="18">
        <v>-1.6240291014616437E-3</v>
      </c>
      <c r="K74" s="17">
        <v>-8.4788483872308418E-2</v>
      </c>
      <c r="L74" s="17">
        <v>-0.10831400090401011</v>
      </c>
    </row>
    <row r="75" spans="2:22" s="4" customFormat="1" ht="12.75" customHeight="1" x14ac:dyDescent="0.2">
      <c r="B75" s="58"/>
      <c r="C75" s="19" t="s">
        <v>8</v>
      </c>
      <c r="D75" s="20">
        <v>53.392738370125912</v>
      </c>
      <c r="E75" s="21">
        <v>7.5720200471171006E-2</v>
      </c>
      <c r="F75" s="22">
        <v>1.7913629839048761E-2</v>
      </c>
      <c r="G75" s="23">
        <v>0.11353066452687277</v>
      </c>
      <c r="H75" s="24">
        <v>556.01401520073796</v>
      </c>
      <c r="I75" s="25">
        <v>1.2588549303094387E-2</v>
      </c>
      <c r="J75" s="26">
        <v>1.2812628253230152E-2</v>
      </c>
      <c r="K75" s="25">
        <v>7.5720200471171006E-2</v>
      </c>
      <c r="L75" s="25">
        <v>1.7913629839048761E-2</v>
      </c>
    </row>
    <row r="76" spans="2:22" s="4" customFormat="1" ht="12.75" customHeight="1" x14ac:dyDescent="0.2">
      <c r="B76" s="58"/>
      <c r="C76" s="27" t="s">
        <v>9</v>
      </c>
      <c r="D76" s="20">
        <v>13.557543613731953</v>
      </c>
      <c r="E76" s="21">
        <v>-2.0069297613106829E-2</v>
      </c>
      <c r="F76" s="22">
        <v>-6.1776945244929049E-2</v>
      </c>
      <c r="G76" s="23">
        <v>8.9091920300337746E-2</v>
      </c>
      <c r="H76" s="24">
        <v>148.59497773335713</v>
      </c>
      <c r="I76" s="25">
        <v>-2.9241375225417809E-2</v>
      </c>
      <c r="J76" s="26">
        <v>-3.1989837166192303E-2</v>
      </c>
      <c r="K76" s="25">
        <v>-2.0069297613106829E-2</v>
      </c>
      <c r="L76" s="25">
        <v>-6.1776945244929049E-2</v>
      </c>
    </row>
    <row r="77" spans="2:22" s="4" customFormat="1" ht="12.75" customHeight="1" x14ac:dyDescent="0.2">
      <c r="B77" s="58"/>
      <c r="C77" s="27" t="s">
        <v>10</v>
      </c>
      <c r="D77" s="20">
        <v>30.100530225876543</v>
      </c>
      <c r="E77" s="21">
        <v>0.11732426668996321</v>
      </c>
      <c r="F77" s="22">
        <v>4.7997835491233376E-2</v>
      </c>
      <c r="G77" s="23">
        <v>0.10999998433576508</v>
      </c>
      <c r="H77" s="24">
        <v>303.63040510948986</v>
      </c>
      <c r="I77" s="25">
        <v>3.0134061277970803E-2</v>
      </c>
      <c r="J77" s="26">
        <v>3.0559023146595532E-2</v>
      </c>
      <c r="K77" s="25">
        <v>0.11732426668996321</v>
      </c>
      <c r="L77" s="25">
        <v>4.7997835491233376E-2</v>
      </c>
    </row>
    <row r="78" spans="2:22" s="4" customFormat="1" ht="12.75" customHeight="1" x14ac:dyDescent="0.2">
      <c r="B78" s="58"/>
      <c r="C78" s="27" t="s">
        <v>11</v>
      </c>
      <c r="D78" s="20">
        <v>8.8282216331545804</v>
      </c>
      <c r="E78" s="21">
        <v>9.8738009781656144E-2</v>
      </c>
      <c r="F78" s="22">
        <v>5.0789792622098151E-2</v>
      </c>
      <c r="G78" s="23">
        <v>0.16643605550443707</v>
      </c>
      <c r="H78" s="24">
        <v>94.096502101283775</v>
      </c>
      <c r="I78" s="25">
        <v>2.153748489813534E-2</v>
      </c>
      <c r="J78" s="26">
        <v>2.5811783071846506E-2</v>
      </c>
      <c r="K78" s="25">
        <v>9.8738009781656144E-2</v>
      </c>
      <c r="L78" s="25">
        <v>5.0789792622098151E-2</v>
      </c>
    </row>
    <row r="79" spans="2:22" s="4" customFormat="1" ht="12.75" customHeight="1" x14ac:dyDescent="0.2">
      <c r="B79" s="58"/>
      <c r="C79" s="95" t="s">
        <v>12</v>
      </c>
      <c r="D79" s="50">
        <v>30.717532979831368</v>
      </c>
      <c r="E79" s="96">
        <v>-6.0668394575780882E-2</v>
      </c>
      <c r="F79" s="97">
        <v>-7.5611731027326545E-2</v>
      </c>
      <c r="G79" s="98">
        <v>0.10527408626768398</v>
      </c>
      <c r="H79" s="99">
        <v>348.58097139233877</v>
      </c>
      <c r="I79" s="100">
        <v>-8.933817954795531E-3</v>
      </c>
      <c r="J79" s="101">
        <v>-5.1580412437668421E-3</v>
      </c>
      <c r="K79" s="100">
        <v>-6.0668394575780882E-2</v>
      </c>
      <c r="L79" s="100">
        <v>-7.5611731027326545E-2</v>
      </c>
    </row>
    <row r="80" spans="2:22" s="4" customFormat="1" ht="12.75" customHeight="1" x14ac:dyDescent="0.2">
      <c r="B80" s="58"/>
      <c r="C80" s="29" t="s">
        <v>13</v>
      </c>
      <c r="D80" s="20">
        <v>9.5655315605431603</v>
      </c>
      <c r="E80" s="21">
        <v>0.14175833929549131</v>
      </c>
      <c r="F80" s="22">
        <v>8.7544175163706717E-2</v>
      </c>
      <c r="G80" s="23">
        <v>0.17502269494500333</v>
      </c>
      <c r="H80" s="24">
        <v>99.441556160380799</v>
      </c>
      <c r="I80" s="25">
        <v>2.305948566893945E-2</v>
      </c>
      <c r="J80" s="26">
        <v>2.7267932329466449E-2</v>
      </c>
      <c r="K80" s="25">
        <v>0.14175833929549131</v>
      </c>
      <c r="L80" s="25">
        <v>8.7544175163706717E-2</v>
      </c>
    </row>
    <row r="81" spans="2:12" s="4" customFormat="1" ht="12.75" customHeight="1" x14ac:dyDescent="0.2">
      <c r="B81" s="58"/>
      <c r="C81" s="103" t="s">
        <v>14</v>
      </c>
      <c r="D81" s="55">
        <v>18.8923582447058</v>
      </c>
      <c r="E81" s="104">
        <v>-0.15890142242156868</v>
      </c>
      <c r="F81" s="105">
        <v>-0.14817111221468826</v>
      </c>
      <c r="G81" s="46">
        <v>7.4877248601996627E-2</v>
      </c>
      <c r="H81" s="106">
        <v>227.93848167109059</v>
      </c>
      <c r="I81" s="56">
        <v>-2.6989494994985597E-2</v>
      </c>
      <c r="J81" s="107">
        <v>-2.3057352404329934E-2</v>
      </c>
      <c r="K81" s="56">
        <v>-0.15890142242156868</v>
      </c>
      <c r="L81" s="56">
        <v>-0.14817111221468826</v>
      </c>
    </row>
    <row r="82" spans="2:12" s="4" customFormat="1" ht="12.75" customHeight="1" x14ac:dyDescent="0.2">
      <c r="B82" s="58"/>
      <c r="C82" s="108" t="s">
        <v>15</v>
      </c>
      <c r="D82" s="50">
        <v>8.3698897301142008</v>
      </c>
      <c r="E82" s="96">
        <v>-0.48772864495660029</v>
      </c>
      <c r="F82" s="97">
        <v>-0.48785667587551518</v>
      </c>
      <c r="G82" s="98">
        <v>0.2571328435565019</v>
      </c>
      <c r="H82" s="99">
        <v>107.57776982918965</v>
      </c>
      <c r="I82" s="100">
        <v>-0.2649741469192789</v>
      </c>
      <c r="J82" s="101">
        <v>-0.26637273887316837</v>
      </c>
      <c r="K82" s="100">
        <v>-0.48772864495660029</v>
      </c>
      <c r="L82" s="100">
        <v>-0.48785667587551518</v>
      </c>
    </row>
    <row r="83" spans="2:12" s="4" customFormat="1" ht="12.75" customHeight="1" x14ac:dyDescent="0.2">
      <c r="B83" s="58"/>
      <c r="C83" s="109" t="s">
        <v>16</v>
      </c>
      <c r="D83" s="55">
        <v>12.9408031085385</v>
      </c>
      <c r="E83" s="104">
        <v>0.16607429815893981</v>
      </c>
      <c r="F83" s="105">
        <v>0.11622283696308222</v>
      </c>
      <c r="G83" s="110">
        <v>0.22153675342145052</v>
      </c>
      <c r="H83" s="106">
        <v>140.76298922256612</v>
      </c>
      <c r="I83" s="111">
        <v>7.4311215216887661E-2</v>
      </c>
      <c r="J83" s="107">
        <v>7.247893314186804E-2</v>
      </c>
      <c r="K83" s="56">
        <v>0.16607429815893981</v>
      </c>
      <c r="L83" s="56">
        <v>0.11622283696308222</v>
      </c>
    </row>
    <row r="84" spans="2:12" s="4" customFormat="1" ht="12.75" customHeight="1" x14ac:dyDescent="0.2">
      <c r="B84" s="58"/>
      <c r="C84" s="19" t="s">
        <v>17</v>
      </c>
      <c r="D84" s="20">
        <v>59.951844051290202</v>
      </c>
      <c r="E84" s="21">
        <v>-0.16070391540671958</v>
      </c>
      <c r="F84" s="22">
        <v>-0.1742136971586532</v>
      </c>
      <c r="G84" s="23">
        <v>-1.2907543632373009E-2</v>
      </c>
      <c r="H84" s="24">
        <v>594.53077749445026</v>
      </c>
      <c r="I84" s="25">
        <v>2.730788994400557E-2</v>
      </c>
      <c r="J84" s="26">
        <v>3.1260901324524859E-2</v>
      </c>
      <c r="K84" s="25">
        <v>-0.16070391540671958</v>
      </c>
      <c r="L84" s="25">
        <v>-0.1742136971586532</v>
      </c>
    </row>
    <row r="85" spans="2:12" s="4" customFormat="1" ht="12.75" customHeight="1" x14ac:dyDescent="0.2">
      <c r="B85" s="58"/>
      <c r="C85" s="27" t="s">
        <v>18</v>
      </c>
      <c r="D85" s="20">
        <v>37.493790896135899</v>
      </c>
      <c r="E85" s="21">
        <v>-0.22174317674246569</v>
      </c>
      <c r="F85" s="22">
        <v>-0.23301152711584561</v>
      </c>
      <c r="G85" s="23">
        <v>-4.10942565832495E-2</v>
      </c>
      <c r="H85" s="24">
        <v>388.56362926248266</v>
      </c>
      <c r="I85" s="25">
        <v>4.7773423427619033E-2</v>
      </c>
      <c r="J85" s="26">
        <v>5.2803766577497413E-2</v>
      </c>
      <c r="K85" s="25">
        <v>-0.22174317674246569</v>
      </c>
      <c r="L85" s="25">
        <v>-0.23301152711584561</v>
      </c>
    </row>
    <row r="86" spans="2:12" s="4" customFormat="1" ht="12.75" customHeight="1" x14ac:dyDescent="0.2">
      <c r="B86" s="58"/>
      <c r="C86" s="27" t="s">
        <v>19</v>
      </c>
      <c r="D86" s="20">
        <v>22.4580531551543</v>
      </c>
      <c r="E86" s="21">
        <v>-3.4247984449699787E-2</v>
      </c>
      <c r="F86" s="22">
        <v>-3.0765363640861354E-2</v>
      </c>
      <c r="G86" s="23">
        <v>4.1424170171895147E-2</v>
      </c>
      <c r="H86" s="24">
        <v>205.9671482319676</v>
      </c>
      <c r="I86" s="25">
        <v>-9.2015524470868693E-3</v>
      </c>
      <c r="J86" s="26">
        <v>-6.9740642605137237E-3</v>
      </c>
      <c r="K86" s="25">
        <v>-3.4247984449699787E-2</v>
      </c>
      <c r="L86" s="25">
        <v>-3.0765363640861354E-2</v>
      </c>
    </row>
    <row r="87" spans="2:12" s="4" customFormat="1" ht="12.75" customHeight="1" x14ac:dyDescent="0.2">
      <c r="B87" s="58"/>
      <c r="C87" s="112" t="s">
        <v>20</v>
      </c>
      <c r="D87" s="113">
        <v>76.581478434980212</v>
      </c>
      <c r="E87" s="114">
        <v>-9.6194232622414888E-2</v>
      </c>
      <c r="F87" s="115">
        <v>-0.12076212491125093</v>
      </c>
      <c r="G87" s="15">
        <v>0.14281841348436974</v>
      </c>
      <c r="H87" s="116">
        <v>884.5705043013063</v>
      </c>
      <c r="I87" s="117">
        <v>2.3589010021368706E-2</v>
      </c>
      <c r="J87" s="118">
        <v>2.2127138823776704E-2</v>
      </c>
      <c r="K87" s="117">
        <v>-9.6194232622414888E-2</v>
      </c>
      <c r="L87" s="117">
        <v>-0.12076212491125093</v>
      </c>
    </row>
    <row r="88" spans="2:12" s="4" customFormat="1" ht="12.75" customHeight="1" x14ac:dyDescent="0.2">
      <c r="B88" s="58"/>
      <c r="C88" s="35" t="s">
        <v>21</v>
      </c>
      <c r="D88" s="20">
        <v>58.455549093739101</v>
      </c>
      <c r="E88" s="21">
        <v>-0.14768588765610846</v>
      </c>
      <c r="F88" s="22">
        <v>-0.16845795979880074</v>
      </c>
      <c r="G88" s="23">
        <v>0.16110184795425742</v>
      </c>
      <c r="H88" s="24">
        <v>685.55578911374289</v>
      </c>
      <c r="I88" s="25">
        <v>1.972206979035751E-2</v>
      </c>
      <c r="J88" s="26">
        <v>1.8234214300226315E-2</v>
      </c>
      <c r="K88" s="25">
        <v>-0.14768588765610846</v>
      </c>
      <c r="L88" s="25">
        <v>-0.16845795979880074</v>
      </c>
    </row>
    <row r="89" spans="2:12" s="4" customFormat="1" ht="12.75" customHeight="1" x14ac:dyDescent="0.2">
      <c r="B89" s="58"/>
      <c r="C89" s="36" t="s">
        <v>22</v>
      </c>
      <c r="D89" s="20">
        <v>54.035568327299401</v>
      </c>
      <c r="E89" s="21">
        <v>-0.15604307911335491</v>
      </c>
      <c r="F89" s="22">
        <v>-0.17608411882586805</v>
      </c>
      <c r="G89" s="23">
        <v>0.16870544790983866</v>
      </c>
      <c r="H89" s="24">
        <v>631.68182770238548</v>
      </c>
      <c r="I89" s="25">
        <v>3.0113028463145453E-2</v>
      </c>
      <c r="J89" s="26">
        <v>2.8117229444110547E-2</v>
      </c>
      <c r="K89" s="25">
        <v>-0.15604307911335491</v>
      </c>
      <c r="L89" s="25">
        <v>-0.17608411882586805</v>
      </c>
    </row>
    <row r="90" spans="2:12" s="4" customFormat="1" ht="12.75" customHeight="1" x14ac:dyDescent="0.2">
      <c r="B90" s="58"/>
      <c r="C90" s="29" t="s">
        <v>23</v>
      </c>
      <c r="D90" s="37">
        <v>4.4199807664396982</v>
      </c>
      <c r="E90" s="21">
        <v>-3.0293565320930305E-2</v>
      </c>
      <c r="F90" s="22">
        <v>-6.5459751048796311E-2</v>
      </c>
      <c r="G90" s="23">
        <v>8.7690899951041068E-2</v>
      </c>
      <c r="H90" s="24">
        <v>53.873961411357406</v>
      </c>
      <c r="I90" s="25">
        <v>-8.812881274961204E-2</v>
      </c>
      <c r="J90" s="26">
        <v>-8.4290981469075654E-2</v>
      </c>
      <c r="K90" s="25">
        <v>-3.0293565320930305E-2</v>
      </c>
      <c r="L90" s="25">
        <v>-6.5459751048796311E-2</v>
      </c>
    </row>
    <row r="91" spans="2:12" s="4" customFormat="1" ht="12.75" customHeight="1" x14ac:dyDescent="0.2">
      <c r="B91" s="58"/>
      <c r="C91" s="54" t="s">
        <v>24</v>
      </c>
      <c r="D91" s="55">
        <v>18.1259293412411</v>
      </c>
      <c r="E91" s="104">
        <v>0.12250728800761479</v>
      </c>
      <c r="F91" s="105">
        <v>9.0018328722515806E-2</v>
      </c>
      <c r="G91" s="46">
        <v>8.2934786140383965E-2</v>
      </c>
      <c r="H91" s="106">
        <v>199.0147151875635</v>
      </c>
      <c r="I91" s="56">
        <v>3.7137142716499261E-2</v>
      </c>
      <c r="J91" s="107">
        <v>3.5797950953151414E-2</v>
      </c>
      <c r="K91" s="56">
        <v>0.12250728800761479</v>
      </c>
      <c r="L91" s="56">
        <v>9.0018328722515806E-2</v>
      </c>
    </row>
    <row r="92" spans="2:12" s="4" customFormat="1" ht="12.75" customHeight="1" x14ac:dyDescent="0.2">
      <c r="B92" s="58"/>
      <c r="C92" s="11" t="s">
        <v>25</v>
      </c>
      <c r="D92" s="55">
        <v>184.21634677690054</v>
      </c>
      <c r="E92" s="104">
        <v>-6.2100204351400956E-2</v>
      </c>
      <c r="F92" s="105">
        <v>-9.3378365392978058E-2</v>
      </c>
      <c r="G92" s="46">
        <v>0.14203637542221959</v>
      </c>
      <c r="H92" s="106">
        <v>2065.0563913833939</v>
      </c>
      <c r="I92" s="56">
        <v>-7.951062669240283E-4</v>
      </c>
      <c r="J92" s="107">
        <v>-9.0976306901247028E-4</v>
      </c>
      <c r="K92" s="56">
        <v>-6.2100204351400956E-2</v>
      </c>
      <c r="L92" s="56">
        <v>-9.3378365392978058E-2</v>
      </c>
    </row>
    <row r="93" spans="2:12" s="4" customFormat="1" ht="12.75" hidden="1" customHeight="1" x14ac:dyDescent="0.2">
      <c r="B93" s="58"/>
      <c r="C93" s="109"/>
      <c r="D93" s="55"/>
      <c r="E93" s="104"/>
      <c r="F93" s="105"/>
      <c r="G93" s="129"/>
      <c r="H93" s="106"/>
      <c r="I93" s="56"/>
      <c r="J93" s="107"/>
      <c r="K93" s="56"/>
      <c r="L93" s="56"/>
    </row>
    <row r="94" spans="2:12" s="4" customFormat="1" ht="12.75" hidden="1" customHeight="1" x14ac:dyDescent="0.2">
      <c r="B94" s="58"/>
      <c r="C94" s="109"/>
      <c r="D94" s="55"/>
      <c r="E94" s="104"/>
      <c r="F94" s="105"/>
      <c r="G94" s="129"/>
      <c r="H94" s="106"/>
      <c r="I94" s="56"/>
      <c r="J94" s="107"/>
      <c r="K94" s="56"/>
      <c r="L94" s="56"/>
    </row>
    <row r="95" spans="2:12" s="4" customFormat="1" ht="12.75" hidden="1" customHeight="1" x14ac:dyDescent="0.2">
      <c r="B95" s="58"/>
      <c r="C95" s="109"/>
      <c r="D95" s="55"/>
      <c r="E95" s="104"/>
      <c r="F95" s="105"/>
      <c r="G95" s="129"/>
      <c r="H95" s="106"/>
      <c r="I95" s="56"/>
      <c r="J95" s="107"/>
      <c r="K95" s="56"/>
      <c r="L95" s="56"/>
    </row>
    <row r="96" spans="2:12" s="4" customFormat="1" ht="12.75" customHeight="1" x14ac:dyDescent="0.2">
      <c r="C96" s="47" t="s">
        <v>26</v>
      </c>
      <c r="D96" s="7">
        <v>33.246836940000009</v>
      </c>
      <c r="E96" s="8">
        <v>0.12645197600337554</v>
      </c>
      <c r="F96" s="8">
        <v>9.9933945154916159E-2</v>
      </c>
      <c r="G96" s="125">
        <v>0.1316165921843151</v>
      </c>
      <c r="H96" s="49">
        <v>341.14635363000002</v>
      </c>
      <c r="I96" s="8">
        <v>2.1779884748751588E-3</v>
      </c>
      <c r="J96" s="8">
        <v>4.8765765184893839E-2</v>
      </c>
      <c r="K96" s="8">
        <v>0.12645197600337554</v>
      </c>
      <c r="L96" s="8">
        <v>9.9933945154916159E-2</v>
      </c>
    </row>
    <row r="97" spans="2:22" s="4" customFormat="1" ht="12.75" customHeight="1" x14ac:dyDescent="0.2">
      <c r="C97" s="35" t="s">
        <v>27</v>
      </c>
      <c r="D97" s="50">
        <v>29.254119020000005</v>
      </c>
      <c r="E97" s="101">
        <v>0.13075592400421288</v>
      </c>
      <c r="F97" s="100">
        <v>0.10450806095992538</v>
      </c>
      <c r="G97" s="101">
        <v>0.14293998573177746</v>
      </c>
      <c r="H97" s="50">
        <v>301.89083694999999</v>
      </c>
      <c r="I97" s="101">
        <v>4.3987003148473258E-2</v>
      </c>
      <c r="J97" s="100">
        <v>4.6800964967566028E-2</v>
      </c>
      <c r="K97" s="101">
        <v>0.13075592400421288</v>
      </c>
      <c r="L97" s="100">
        <v>0.10450806095992538</v>
      </c>
      <c r="N97" s="52"/>
      <c r="O97" s="52"/>
      <c r="P97" s="52"/>
      <c r="Q97" s="52"/>
      <c r="R97" s="52"/>
      <c r="S97" s="52"/>
      <c r="T97" s="52"/>
      <c r="U97" s="52"/>
      <c r="V97" s="52"/>
    </row>
    <row r="98" spans="2:22" s="4" customFormat="1" ht="12.75" customHeight="1" x14ac:dyDescent="0.2">
      <c r="C98" s="53" t="s">
        <v>28</v>
      </c>
      <c r="D98" s="20">
        <v>23.594556000000001</v>
      </c>
      <c r="E98" s="26">
        <v>0.11202799231533334</v>
      </c>
      <c r="F98" s="25">
        <v>8.9823666461736895E-2</v>
      </c>
      <c r="G98" s="26">
        <v>0.13491457255954242</v>
      </c>
      <c r="H98" s="20">
        <v>245.25105727999997</v>
      </c>
      <c r="I98" s="26">
        <v>2.6439290629962642E-2</v>
      </c>
      <c r="J98" s="25">
        <v>2.923006976021103E-2</v>
      </c>
      <c r="K98" s="26">
        <v>0.11202799231533334</v>
      </c>
      <c r="L98" s="25">
        <v>8.9823666461736895E-2</v>
      </c>
      <c r="N98" s="52"/>
      <c r="O98" s="52"/>
      <c r="P98" s="52"/>
      <c r="Q98" s="52"/>
      <c r="R98" s="52"/>
      <c r="S98" s="52"/>
      <c r="T98" s="52"/>
      <c r="U98" s="52"/>
      <c r="V98" s="52"/>
    </row>
    <row r="99" spans="2:22" s="4" customFormat="1" ht="12.75" customHeight="1" x14ac:dyDescent="0.2">
      <c r="C99" s="53" t="s">
        <v>29</v>
      </c>
      <c r="D99" s="20">
        <v>3.0113182799999998</v>
      </c>
      <c r="E99" s="26">
        <v>0.32509278156381827</v>
      </c>
      <c r="F99" s="25">
        <v>0.26830900071424257</v>
      </c>
      <c r="G99" s="26">
        <v>0.24648406441996884</v>
      </c>
      <c r="H99" s="20">
        <v>30.630171199999996</v>
      </c>
      <c r="I99" s="26">
        <v>0.17807002105608549</v>
      </c>
      <c r="J99" s="25">
        <v>0.19224913598696824</v>
      </c>
      <c r="K99" s="26">
        <v>0.32509278156381827</v>
      </c>
      <c r="L99" s="25">
        <v>0.26830900071424257</v>
      </c>
      <c r="N99" s="52"/>
      <c r="O99" s="52"/>
      <c r="P99" s="52"/>
      <c r="Q99" s="52"/>
      <c r="R99" s="52"/>
      <c r="S99" s="52"/>
      <c r="T99" s="52"/>
      <c r="U99" s="52"/>
      <c r="V99" s="52"/>
    </row>
    <row r="100" spans="2:22" s="4" customFormat="1" ht="12.75" customHeight="1" x14ac:dyDescent="0.2">
      <c r="C100" s="53" t="s">
        <v>30</v>
      </c>
      <c r="D100" s="20">
        <v>2.6482447400000004</v>
      </c>
      <c r="E100" s="26">
        <v>0.11216190525897973</v>
      </c>
      <c r="F100" s="25">
        <v>5.9600283789231545E-2</v>
      </c>
      <c r="G100" s="26">
        <v>0.12211249050999773</v>
      </c>
      <c r="H100" s="20">
        <v>26.00960847</v>
      </c>
      <c r="I100" s="26">
        <v>7.3138502621118207E-2</v>
      </c>
      <c r="J100" s="25">
        <v>6.511613646315273E-2</v>
      </c>
      <c r="K100" s="26">
        <v>0.11216190525897973</v>
      </c>
      <c r="L100" s="25">
        <v>5.9600283789231545E-2</v>
      </c>
      <c r="N100" s="52"/>
      <c r="O100" s="52"/>
      <c r="P100" s="52"/>
      <c r="Q100" s="52"/>
      <c r="R100" s="52"/>
      <c r="S100" s="52"/>
      <c r="T100" s="52"/>
      <c r="U100" s="52"/>
      <c r="V100" s="52"/>
    </row>
    <row r="101" spans="2:22" s="4" customFormat="1" ht="12.75" customHeight="1" x14ac:dyDescent="0.2">
      <c r="C101" s="35" t="s">
        <v>31</v>
      </c>
      <c r="D101" s="20">
        <v>3.99271792</v>
      </c>
      <c r="E101" s="22">
        <v>9.6239844197635538E-2</v>
      </c>
      <c r="F101" s="130">
        <v>6.5706133544346734E-2</v>
      </c>
      <c r="G101" s="22">
        <v>5.0272921423521355E-2</v>
      </c>
      <c r="H101" s="20">
        <v>39.255139659999998</v>
      </c>
      <c r="I101" s="22">
        <v>6.2420057640734106E-2</v>
      </c>
      <c r="J101" s="130">
        <v>6.4125609753037827E-2</v>
      </c>
      <c r="K101" s="22">
        <v>9.6239844197635538E-2</v>
      </c>
      <c r="L101" s="124">
        <v>6.5706133544346734E-2</v>
      </c>
      <c r="N101" s="52"/>
      <c r="O101" s="52"/>
      <c r="P101" s="52"/>
      <c r="Q101" s="52"/>
      <c r="R101" s="52"/>
      <c r="S101" s="52"/>
      <c r="T101" s="52"/>
      <c r="U101" s="52"/>
      <c r="V101" s="52"/>
    </row>
    <row r="102" spans="2:22" s="4" customFormat="1" ht="12.75" customHeight="1" x14ac:dyDescent="0.2">
      <c r="B102" s="58"/>
      <c r="C102" s="131"/>
      <c r="D102" s="132"/>
      <c r="E102" s="133"/>
      <c r="F102" s="133"/>
      <c r="G102" s="133"/>
      <c r="H102" s="133"/>
      <c r="I102" s="133"/>
      <c r="J102" s="133"/>
      <c r="K102" s="133"/>
      <c r="L102" s="64" t="s">
        <v>39</v>
      </c>
    </row>
    <row r="103" spans="2:22" s="4" customFormat="1" ht="12.75" hidden="1" customHeight="1" x14ac:dyDescent="0.2">
      <c r="B103" s="58"/>
      <c r="C103" s="119"/>
      <c r="D103" s="120"/>
      <c r="E103" s="22"/>
      <c r="F103" s="121"/>
      <c r="G103" s="121"/>
      <c r="H103" s="121"/>
      <c r="I103" s="22"/>
      <c r="J103" s="121"/>
      <c r="K103" s="121"/>
      <c r="L103" s="121"/>
    </row>
    <row r="104" spans="2:22" s="4" customFormat="1" ht="12.75" hidden="1" customHeight="1" x14ac:dyDescent="0.2">
      <c r="B104" s="58"/>
      <c r="C104" s="119"/>
      <c r="D104" s="120"/>
      <c r="E104" s="22"/>
      <c r="F104" s="121"/>
      <c r="G104" s="121"/>
      <c r="H104" s="121"/>
      <c r="I104" s="22"/>
      <c r="J104" s="121"/>
      <c r="K104" s="121"/>
      <c r="L104" s="121"/>
    </row>
    <row r="105" spans="2:22" s="4" customFormat="1" ht="12.75" hidden="1" customHeight="1" x14ac:dyDescent="0.2">
      <c r="B105" s="58"/>
      <c r="C105" s="119"/>
      <c r="D105" s="120"/>
      <c r="E105" s="22"/>
      <c r="F105" s="121"/>
      <c r="G105" s="121"/>
      <c r="H105" s="121"/>
      <c r="I105" s="22"/>
      <c r="J105" s="121"/>
      <c r="K105" s="121"/>
      <c r="L105" s="121"/>
    </row>
    <row r="106" spans="2:22" s="4" customFormat="1" ht="12.75" hidden="1" customHeight="1" x14ac:dyDescent="0.2">
      <c r="B106" s="58"/>
      <c r="C106" s="59"/>
      <c r="D106" s="63"/>
      <c r="E106" s="60"/>
      <c r="F106" s="60"/>
      <c r="G106" s="60"/>
      <c r="H106" s="61"/>
      <c r="I106" s="60"/>
      <c r="J106" s="60"/>
      <c r="K106" s="60"/>
      <c r="L106" s="60"/>
    </row>
    <row r="107" spans="2:22" x14ac:dyDescent="0.2">
      <c r="C107" s="65" t="s">
        <v>34</v>
      </c>
    </row>
    <row r="108" spans="2:22" ht="48.75" customHeight="1" x14ac:dyDescent="0.2">
      <c r="C108" s="172" t="s">
        <v>35</v>
      </c>
      <c r="D108" s="172"/>
      <c r="E108" s="172"/>
      <c r="F108" s="172"/>
      <c r="G108" s="172"/>
      <c r="H108" s="172"/>
      <c r="I108" s="172"/>
      <c r="J108" s="172"/>
      <c r="K108" s="172"/>
      <c r="L108" s="172"/>
    </row>
    <row r="109" spans="2:22" ht="48.75" customHeight="1" x14ac:dyDescent="0.2">
      <c r="C109" s="172"/>
      <c r="D109" s="172"/>
      <c r="E109" s="172"/>
      <c r="F109" s="172"/>
      <c r="G109" s="172"/>
      <c r="H109" s="172"/>
      <c r="I109" s="172"/>
      <c r="J109" s="172"/>
      <c r="K109" s="172"/>
      <c r="L109" s="172"/>
    </row>
  </sheetData>
  <mergeCells count="32">
    <mergeCell ref="C4:C6"/>
    <mergeCell ref="D4:F4"/>
    <mergeCell ref="G4:J4"/>
    <mergeCell ref="K4:L4"/>
    <mergeCell ref="D5:D6"/>
    <mergeCell ref="E5:F5"/>
    <mergeCell ref="G5:G6"/>
    <mergeCell ref="H5:H6"/>
    <mergeCell ref="I5:J5"/>
    <mergeCell ref="K5:L5"/>
    <mergeCell ref="C37:C39"/>
    <mergeCell ref="D37:F37"/>
    <mergeCell ref="G37:J37"/>
    <mergeCell ref="K37:L37"/>
    <mergeCell ref="D38:D39"/>
    <mergeCell ref="E38:F38"/>
    <mergeCell ref="G38:G39"/>
    <mergeCell ref="H38:H39"/>
    <mergeCell ref="I38:J38"/>
    <mergeCell ref="K38:L38"/>
    <mergeCell ref="C108:L108"/>
    <mergeCell ref="C109:L109"/>
    <mergeCell ref="C70:C72"/>
    <mergeCell ref="D70:F70"/>
    <mergeCell ref="G70:J70"/>
    <mergeCell ref="K70:L70"/>
    <mergeCell ref="D71:D72"/>
    <mergeCell ref="E71:F71"/>
    <mergeCell ref="G71:G72"/>
    <mergeCell ref="H71:H72"/>
    <mergeCell ref="I71:J71"/>
    <mergeCell ref="K71:L71"/>
  </mergeCells>
  <pageMargins left="0" right="0" top="0" bottom="0" header="0" footer="0"/>
  <pageSetup paperSize="9" scale="80" fitToWidth="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86331-EDD4-420B-8681-754F6E0DE21C}">
  <sheetPr>
    <tabColor rgb="FF0000FF"/>
    <pageSetUpPr fitToPage="1"/>
  </sheetPr>
  <dimension ref="A1:AH55"/>
  <sheetViews>
    <sheetView showGridLines="0" topLeftCell="J1" zoomScale="80" zoomScaleNormal="80" workbookViewId="0">
      <selection activeCell="AA21" sqref="AA21"/>
    </sheetView>
  </sheetViews>
  <sheetFormatPr baseColWidth="10" defaultColWidth="11.42578125" defaultRowHeight="14.25" x14ac:dyDescent="0.2"/>
  <cols>
    <col min="1" max="1" width="3.28515625" style="136" customWidth="1"/>
    <col min="2" max="2" width="30.7109375" style="136" customWidth="1"/>
    <col min="3" max="3" width="18.28515625" style="136" customWidth="1"/>
    <col min="4" max="4" width="11.7109375" style="136" customWidth="1"/>
    <col min="5" max="5" width="11.42578125" style="136" customWidth="1"/>
    <col min="6" max="6" width="11.42578125" style="136"/>
    <col min="7" max="15" width="11.42578125" style="136" customWidth="1"/>
    <col min="16" max="16" width="12.28515625" style="136" customWidth="1"/>
    <col min="17" max="17" width="12.42578125" style="136" customWidth="1"/>
    <col min="18" max="16384" width="11.42578125" style="136"/>
  </cols>
  <sheetData>
    <row r="1" spans="1:28" ht="15.75" x14ac:dyDescent="0.2">
      <c r="A1" s="134" t="s">
        <v>50</v>
      </c>
      <c r="B1" s="135"/>
      <c r="C1" s="135"/>
      <c r="D1" s="135"/>
      <c r="E1" s="135"/>
      <c r="F1" s="135"/>
      <c r="G1" s="135"/>
      <c r="H1" s="135"/>
      <c r="I1" s="135"/>
      <c r="J1" s="135"/>
      <c r="K1" s="135"/>
      <c r="L1" s="135"/>
      <c r="M1" s="135"/>
    </row>
    <row r="3" spans="1:28" ht="30" customHeight="1" x14ac:dyDescent="0.2">
      <c r="D3" s="137">
        <v>44197</v>
      </c>
      <c r="E3" s="137">
        <v>44228</v>
      </c>
      <c r="F3" s="137">
        <v>44256</v>
      </c>
      <c r="G3" s="137">
        <v>44287</v>
      </c>
      <c r="H3" s="137">
        <v>44317</v>
      </c>
      <c r="I3" s="137">
        <v>44348</v>
      </c>
      <c r="J3" s="137">
        <v>44378</v>
      </c>
      <c r="K3" s="137">
        <v>44409</v>
      </c>
      <c r="L3" s="137">
        <v>44440</v>
      </c>
      <c r="M3" s="137">
        <v>44470</v>
      </c>
      <c r="N3" s="137">
        <v>44501</v>
      </c>
      <c r="O3" s="137">
        <v>44531</v>
      </c>
      <c r="P3" s="137" t="s">
        <v>51</v>
      </c>
      <c r="Q3" s="137">
        <v>44562</v>
      </c>
      <c r="R3" s="137">
        <v>44593</v>
      </c>
      <c r="S3" s="137">
        <v>44621</v>
      </c>
      <c r="T3" s="137">
        <v>44652</v>
      </c>
      <c r="U3" s="137">
        <v>44682</v>
      </c>
      <c r="V3" s="137">
        <v>44713</v>
      </c>
      <c r="W3" s="137">
        <v>44743</v>
      </c>
      <c r="X3" s="137">
        <v>44774</v>
      </c>
      <c r="Y3" s="137">
        <v>44805</v>
      </c>
      <c r="Z3" s="137">
        <v>44835</v>
      </c>
      <c r="AA3" s="137">
        <v>44866</v>
      </c>
      <c r="AB3" s="137">
        <v>44896</v>
      </c>
    </row>
    <row r="4" spans="1:28" ht="15" x14ac:dyDescent="0.2">
      <c r="B4" s="138" t="s">
        <v>52</v>
      </c>
      <c r="C4" s="139"/>
      <c r="D4" s="140">
        <v>-6.269770404617736E-4</v>
      </c>
      <c r="E4" s="140">
        <v>-6.5063339275139853E-6</v>
      </c>
      <c r="F4" s="140">
        <v>-2.0508774190686196E-5</v>
      </c>
      <c r="G4" s="140">
        <v>-3.347725671976054E-5</v>
      </c>
      <c r="H4" s="140">
        <v>-3.3377469040862806E-6</v>
      </c>
      <c r="I4" s="140">
        <v>3.8419149396062835E-5</v>
      </c>
      <c r="J4" s="140">
        <v>7.6748118858382952E-5</v>
      </c>
      <c r="K4" s="140">
        <v>3.1686735582958647E-5</v>
      </c>
      <c r="L4" s="140">
        <v>5.3683797727188676E-5</v>
      </c>
      <c r="M4" s="140">
        <v>5.5800273448536331E-5</v>
      </c>
      <c r="N4" s="140">
        <v>1.0611023556195143E-4</v>
      </c>
      <c r="O4" s="140">
        <v>9.8832223625278104E-5</v>
      </c>
      <c r="P4" s="140">
        <v>-2.0672660497322859E-5</v>
      </c>
      <c r="Q4" s="140">
        <v>6.4721507944920376E-4</v>
      </c>
      <c r="R4" s="140">
        <v>4.7214885964197428E-4</v>
      </c>
      <c r="S4" s="140">
        <v>6.5194329474560497E-4</v>
      </c>
      <c r="T4" s="140">
        <v>5.666305472800115E-4</v>
      </c>
      <c r="U4" s="140">
        <v>5.3030327781677933E-4</v>
      </c>
      <c r="V4" s="140">
        <v>4.1901832994861721E-4</v>
      </c>
      <c r="W4" s="140">
        <v>5.5001822201106165E-4</v>
      </c>
      <c r="X4" s="140">
        <v>2.5051493921290913E-4</v>
      </c>
      <c r="Y4" s="140">
        <v>2.5418679878130845E-4</v>
      </c>
      <c r="Z4" s="140">
        <v>2.4748645302197225E-4</v>
      </c>
      <c r="AA4" s="140">
        <v>4.416807766185471E-4</v>
      </c>
      <c r="AB4" s="140">
        <v>-1.9964638674575541E-3</v>
      </c>
    </row>
    <row r="5" spans="1:28" ht="15" x14ac:dyDescent="0.2">
      <c r="B5" s="141" t="s">
        <v>53</v>
      </c>
      <c r="C5" s="142"/>
      <c r="D5" s="143">
        <v>-8.4353844956053248E-4</v>
      </c>
      <c r="E5" s="143">
        <v>3.4899972899848919E-5</v>
      </c>
      <c r="F5" s="143">
        <v>1.281213661830094E-5</v>
      </c>
      <c r="G5" s="143">
        <v>1.9185314799274877E-5</v>
      </c>
      <c r="H5" s="143">
        <v>1.6489270281638824E-5</v>
      </c>
      <c r="I5" s="143">
        <v>7.7141663952673412E-5</v>
      </c>
      <c r="J5" s="143">
        <v>1.7746512101513012E-4</v>
      </c>
      <c r="K5" s="143">
        <v>5.6583869491033667E-5</v>
      </c>
      <c r="L5" s="143">
        <v>1.1214837571049685E-4</v>
      </c>
      <c r="M5" s="143">
        <v>1.0944882630048447E-4</v>
      </c>
      <c r="N5" s="143">
        <v>2.0224983728289736E-4</v>
      </c>
      <c r="O5" s="143">
        <v>1.9021474809211014E-4</v>
      </c>
      <c r="P5" s="143">
        <v>7.0631140294263872E-6</v>
      </c>
      <c r="Q5" s="143">
        <v>9.894251598219217E-4</v>
      </c>
      <c r="R5" s="143">
        <v>8.135180782393725E-4</v>
      </c>
      <c r="S5" s="143">
        <v>7.1094706266117136E-4</v>
      </c>
      <c r="T5" s="143">
        <v>7.6127162927575043E-4</v>
      </c>
      <c r="U5" s="143">
        <v>6.5623447464191464E-4</v>
      </c>
      <c r="V5" s="143">
        <v>6.7535755808934006E-4</v>
      </c>
      <c r="W5" s="143">
        <v>8.3078714198348003E-4</v>
      </c>
      <c r="X5" s="143">
        <v>4.2559369517847223E-4</v>
      </c>
      <c r="Y5" s="143">
        <v>7.042579520444292E-4</v>
      </c>
      <c r="Z5" s="143">
        <v>5.026389463735903E-4</v>
      </c>
      <c r="AA5" s="143">
        <v>5.9882593762683456E-4</v>
      </c>
      <c r="AB5" s="143">
        <v>-2.4706997552285115E-3</v>
      </c>
    </row>
    <row r="6" spans="1:28" x14ac:dyDescent="0.2">
      <c r="B6" s="144" t="s">
        <v>54</v>
      </c>
      <c r="C6" s="145"/>
      <c r="D6" s="146">
        <v>-9.9787263667328041E-5</v>
      </c>
      <c r="E6" s="146">
        <v>-2.3684031616122425E-5</v>
      </c>
      <c r="F6" s="146">
        <v>-7.0203441702165748E-6</v>
      </c>
      <c r="G6" s="146">
        <v>-8.7305913586743777E-5</v>
      </c>
      <c r="H6" s="146">
        <v>-1.0729048814306363E-4</v>
      </c>
      <c r="I6" s="146">
        <v>-7.1398726704141602E-5</v>
      </c>
      <c r="J6" s="146">
        <v>-3.3858032465139409E-5</v>
      </c>
      <c r="K6" s="146">
        <v>1.992653040638892E-5</v>
      </c>
      <c r="L6" s="146">
        <v>-3.3399209590556644E-5</v>
      </c>
      <c r="M6" s="146">
        <v>3.1895993254149602E-5</v>
      </c>
      <c r="N6" s="146">
        <v>5.1034040271735748E-5</v>
      </c>
      <c r="O6" s="146">
        <v>3.5237082695704913E-5</v>
      </c>
      <c r="P6" s="146">
        <v>-2.851508275292236E-5</v>
      </c>
      <c r="Q6" s="146">
        <v>2.9993876856981849E-4</v>
      </c>
      <c r="R6" s="146">
        <v>2.2736395606015591E-4</v>
      </c>
      <c r="S6" s="146">
        <v>3.071277956765428E-4</v>
      </c>
      <c r="T6" s="146">
        <v>4.0462236159455323E-4</v>
      </c>
      <c r="U6" s="146">
        <v>1.2038234729128128E-4</v>
      </c>
      <c r="V6" s="146">
        <v>1.9629244345109598E-4</v>
      </c>
      <c r="W6" s="146">
        <v>3.4064715382364774E-4</v>
      </c>
      <c r="X6" s="146">
        <v>-6.6261201734141295E-5</v>
      </c>
      <c r="Y6" s="146">
        <v>8.117856495137854E-4</v>
      </c>
      <c r="Z6" s="146">
        <v>6.161053915039183E-4</v>
      </c>
      <c r="AA6" s="146">
        <v>2.8671787690588424E-3</v>
      </c>
      <c r="AB6" s="146">
        <v>1.8335313625477134E-3</v>
      </c>
    </row>
    <row r="7" spans="1:28" x14ac:dyDescent="0.2">
      <c r="B7" s="144" t="s">
        <v>55</v>
      </c>
      <c r="C7" s="145"/>
      <c r="D7" s="146">
        <v>-3.9466430138634934E-5</v>
      </c>
      <c r="E7" s="146">
        <v>2.207695205602711E-5</v>
      </c>
      <c r="F7" s="146">
        <v>2.4403347480550508E-6</v>
      </c>
      <c r="G7" s="146">
        <v>1.8658362529677675E-5</v>
      </c>
      <c r="H7" s="146">
        <v>5.5563688106108344E-6</v>
      </c>
      <c r="I7" s="146">
        <v>1.3314112711659831E-5</v>
      </c>
      <c r="J7" s="146">
        <v>9.3872917399373534E-6</v>
      </c>
      <c r="K7" s="146">
        <v>3.4098926522396766E-6</v>
      </c>
      <c r="L7" s="146">
        <v>-5.5344740249596569E-6</v>
      </c>
      <c r="M7" s="146">
        <v>1.1254351133915819E-5</v>
      </c>
      <c r="N7" s="146">
        <v>5.4534810605133544E-6</v>
      </c>
      <c r="O7" s="146">
        <v>-6.4180128356516875E-5</v>
      </c>
      <c r="P7" s="146">
        <v>-1.7812667041372521E-6</v>
      </c>
      <c r="Q7" s="146">
        <v>1.910149050252663E-4</v>
      </c>
      <c r="R7" s="146">
        <v>2.2068227541471863E-4</v>
      </c>
      <c r="S7" s="146">
        <v>2.1489878431690812E-4</v>
      </c>
      <c r="T7" s="146">
        <v>5.0054138779209723E-4</v>
      </c>
      <c r="U7" s="146">
        <v>2.029832504868434E-4</v>
      </c>
      <c r="V7" s="146">
        <v>2.7062286904899757E-4</v>
      </c>
      <c r="W7" s="146">
        <v>1.3303329470892855E-4</v>
      </c>
      <c r="X7" s="146">
        <v>-7.910481229622679E-5</v>
      </c>
      <c r="Y7" s="146">
        <v>6.855857675260868E-4</v>
      </c>
      <c r="Z7" s="146">
        <v>1.1392441183417645E-3</v>
      </c>
      <c r="AA7" s="146">
        <v>2.2307879994967195E-3</v>
      </c>
      <c r="AB7" s="146">
        <v>4.7380773279648292E-3</v>
      </c>
    </row>
    <row r="8" spans="1:28" x14ac:dyDescent="0.2">
      <c r="B8" s="144" t="s">
        <v>56</v>
      </c>
      <c r="C8" s="145"/>
      <c r="D8" s="146">
        <v>-1.2404563683898751E-4</v>
      </c>
      <c r="E8" s="146">
        <v>-4.917026464146268E-5</v>
      </c>
      <c r="F8" s="146">
        <v>2.7241941576994222E-5</v>
      </c>
      <c r="G8" s="146">
        <v>-1.096587003919236E-4</v>
      </c>
      <c r="H8" s="146">
        <v>-1.9889406329132164E-4</v>
      </c>
      <c r="I8" s="146">
        <v>-1.2988556529835993E-4</v>
      </c>
      <c r="J8" s="146">
        <v>-3.441605636489431E-5</v>
      </c>
      <c r="K8" s="146">
        <v>6.5496233133011117E-5</v>
      </c>
      <c r="L8" s="146">
        <v>-4.7118833414794281E-5</v>
      </c>
      <c r="M8" s="146">
        <v>1.0188909584440964E-4</v>
      </c>
      <c r="N8" s="146">
        <v>1.0086227424555005E-4</v>
      </c>
      <c r="O8" s="146">
        <v>1.1114060361161471E-4</v>
      </c>
      <c r="P8" s="146">
        <v>-2.6824338976605411E-5</v>
      </c>
      <c r="Q8" s="146">
        <v>4.7351628924707789E-4</v>
      </c>
      <c r="R8" s="146">
        <v>2.9716232748588922E-4</v>
      </c>
      <c r="S8" s="146">
        <v>4.4580304966213014E-4</v>
      </c>
      <c r="T8" s="146">
        <v>4.5474476765261507E-4</v>
      </c>
      <c r="U8" s="146">
        <v>1.1439842348726081E-4</v>
      </c>
      <c r="V8" s="146">
        <v>1.3193486931473153E-4</v>
      </c>
      <c r="W8" s="146">
        <v>4.9657508955469609E-4</v>
      </c>
      <c r="X8" s="146">
        <v>-1.8180290855307479E-4</v>
      </c>
      <c r="Y8" s="146">
        <v>1.1711971754935213E-3</v>
      </c>
      <c r="Z8" s="146">
        <v>6.8733168303980463E-4</v>
      </c>
      <c r="AA8" s="146">
        <v>3.9475508552129224E-3</v>
      </c>
      <c r="AB8" s="146">
        <v>1.2499398948013773E-3</v>
      </c>
    </row>
    <row r="9" spans="1:28" x14ac:dyDescent="0.2">
      <c r="B9" s="144" t="s">
        <v>57</v>
      </c>
      <c r="C9" s="145"/>
      <c r="D9" s="146">
        <v>-1.1315883942508709E-4</v>
      </c>
      <c r="E9" s="146">
        <v>-2.1930661591396117E-5</v>
      </c>
      <c r="F9" s="146">
        <v>-1.418549276700487E-4</v>
      </c>
      <c r="G9" s="146">
        <v>-2.1378656801762652E-4</v>
      </c>
      <c r="H9" s="146">
        <v>-1.3656421499752547E-5</v>
      </c>
      <c r="I9" s="146">
        <v>-1.7145516690741935E-5</v>
      </c>
      <c r="J9" s="146">
        <v>-8.7760192688968175E-5</v>
      </c>
      <c r="K9" s="146">
        <v>-1.4695425983868304E-4</v>
      </c>
      <c r="L9" s="146">
        <v>-4.2153022911217697E-5</v>
      </c>
      <c r="M9" s="146">
        <v>-1.6228822754638106E-4</v>
      </c>
      <c r="N9" s="146">
        <v>-5.8986563107099599E-5</v>
      </c>
      <c r="O9" s="146">
        <v>-2.3694287143105619E-5</v>
      </c>
      <c r="P9" s="146">
        <v>-8.5247721837711232E-5</v>
      </c>
      <c r="Q9" s="146">
        <v>-8.7351603256680121E-5</v>
      </c>
      <c r="R9" s="146">
        <v>1.1969322958105266E-5</v>
      </c>
      <c r="S9" s="146">
        <v>2.7284998906917934E-5</v>
      </c>
      <c r="T9" s="146">
        <v>1.034261473493725E-4</v>
      </c>
      <c r="U9" s="146">
        <v>-3.1699709066135284E-5</v>
      </c>
      <c r="V9" s="146">
        <v>3.0031472175107154E-4</v>
      </c>
      <c r="W9" s="146">
        <v>2.4837167689484296E-4</v>
      </c>
      <c r="X9" s="146">
        <v>5.4301588274463519E-4</v>
      </c>
      <c r="Y9" s="146">
        <v>-9.8817221351410467E-5</v>
      </c>
      <c r="Z9" s="146">
        <v>-2.9644348525814657E-4</v>
      </c>
      <c r="AA9" s="146">
        <v>5.1969779409088979E-4</v>
      </c>
      <c r="AB9" s="146">
        <v>-1.3107907786747974E-3</v>
      </c>
    </row>
    <row r="10" spans="1:28" x14ac:dyDescent="0.2">
      <c r="B10" s="147" t="s">
        <v>58</v>
      </c>
      <c r="C10" s="148"/>
      <c r="D10" s="146">
        <v>-5.7429030699718275E-5</v>
      </c>
      <c r="E10" s="146">
        <v>-2.9460340408959951E-5</v>
      </c>
      <c r="F10" s="146">
        <v>-4.1163947217537356E-6</v>
      </c>
      <c r="G10" s="146">
        <v>-2.442363272612269E-4</v>
      </c>
      <c r="H10" s="146">
        <v>1.9587019288724861E-6</v>
      </c>
      <c r="I10" s="146">
        <v>-5.2695153173076825E-5</v>
      </c>
      <c r="J10" s="146">
        <v>-1.6195305821753436E-5</v>
      </c>
      <c r="K10" s="146">
        <v>-2.1448919495226093E-4</v>
      </c>
      <c r="L10" s="146">
        <v>-1.0525737991173845E-4</v>
      </c>
      <c r="M10" s="146">
        <v>3.3617513898409612E-5</v>
      </c>
      <c r="N10" s="146">
        <v>2.4583098138464266E-5</v>
      </c>
      <c r="O10" s="146">
        <v>-4.488190405460557E-5</v>
      </c>
      <c r="P10" s="146">
        <v>-5.8245538034573663E-5</v>
      </c>
      <c r="Q10" s="146">
        <v>6.1104490284979995E-4</v>
      </c>
      <c r="R10" s="146">
        <v>7.3615279744054796E-4</v>
      </c>
      <c r="S10" s="146">
        <v>8.8410201302946412E-4</v>
      </c>
      <c r="T10" s="146">
        <v>4.5315366156239989E-4</v>
      </c>
      <c r="U10" s="146">
        <v>3.8177260207450381E-4</v>
      </c>
      <c r="V10" s="146">
        <v>6.5225148931702392E-5</v>
      </c>
      <c r="W10" s="146">
        <v>2.7033477244509108E-4</v>
      </c>
      <c r="X10" s="146">
        <v>-1.0985640113481132E-5</v>
      </c>
      <c r="Y10" s="146">
        <v>-1.1008578405602432E-4</v>
      </c>
      <c r="Z10" s="146">
        <v>-9.026673032588306E-4</v>
      </c>
      <c r="AA10" s="146">
        <v>-2.6917526452775453E-3</v>
      </c>
      <c r="AB10" s="146">
        <v>-7.681435079490484E-3</v>
      </c>
    </row>
    <row r="11" spans="1:28" x14ac:dyDescent="0.2">
      <c r="B11" s="144" t="s">
        <v>59</v>
      </c>
      <c r="C11" s="145"/>
      <c r="D11" s="146">
        <v>-2.4118851753096582E-4</v>
      </c>
      <c r="E11" s="146">
        <v>-1.8237683500244017E-4</v>
      </c>
      <c r="F11" s="146">
        <v>-2.4648295847029544E-4</v>
      </c>
      <c r="G11" s="146">
        <v>-1.3449053321468174E-4</v>
      </c>
      <c r="H11" s="146">
        <v>-1.2527096433623264E-5</v>
      </c>
      <c r="I11" s="146">
        <v>-9.7253133099051148E-5</v>
      </c>
      <c r="J11" s="146">
        <v>-9.8432523206737343E-6</v>
      </c>
      <c r="K11" s="146">
        <v>-3.727146959253691E-5</v>
      </c>
      <c r="L11" s="146">
        <v>4.4731284883914313E-5</v>
      </c>
      <c r="M11" s="146">
        <v>2.7872080902602292E-5</v>
      </c>
      <c r="N11" s="146">
        <v>6.8134313418344306E-5</v>
      </c>
      <c r="O11" s="146">
        <v>1.152572243441341E-4</v>
      </c>
      <c r="P11" s="146">
        <v>-6.2830842831873568E-5</v>
      </c>
      <c r="Q11" s="146">
        <v>4.9827578724448429E-4</v>
      </c>
      <c r="R11" s="146">
        <v>6.9931896607866584E-4</v>
      </c>
      <c r="S11" s="146">
        <v>5.8835153572234233E-4</v>
      </c>
      <c r="T11" s="146">
        <v>4.8602212035619985E-4</v>
      </c>
      <c r="U11" s="146">
        <v>5.9207090821078445E-4</v>
      </c>
      <c r="V11" s="146">
        <v>1.2643439493298381E-4</v>
      </c>
      <c r="W11" s="146">
        <v>3.451953843369715E-4</v>
      </c>
      <c r="X11" s="146">
        <v>2.8643004905570812E-4</v>
      </c>
      <c r="Y11" s="146">
        <v>5.1418917721113289E-4</v>
      </c>
      <c r="Z11" s="146">
        <v>-6.4153777555486791E-4</v>
      </c>
      <c r="AA11" s="146">
        <v>-2.8509157679658115E-3</v>
      </c>
      <c r="AB11" s="146">
        <v>-7.1804386558506073E-3</v>
      </c>
    </row>
    <row r="12" spans="1:28" x14ac:dyDescent="0.2">
      <c r="B12" s="144" t="s">
        <v>60</v>
      </c>
      <c r="C12" s="145"/>
      <c r="D12" s="146">
        <v>-2.5424972931453738E-6</v>
      </c>
      <c r="E12" s="146">
        <v>1.9493014160598676E-5</v>
      </c>
      <c r="F12" s="146">
        <v>1.0160117438928751E-4</v>
      </c>
      <c r="G12" s="146">
        <v>-2.7100942862179345E-4</v>
      </c>
      <c r="H12" s="146">
        <v>1.1058084050885597E-5</v>
      </c>
      <c r="I12" s="146">
        <v>-4.1291289693434763E-5</v>
      </c>
      <c r="J12" s="146">
        <v>-2.48653450692915E-5</v>
      </c>
      <c r="K12" s="146">
        <v>-2.6789233777757548E-4</v>
      </c>
      <c r="L12" s="146">
        <v>-1.6307697361184204E-4</v>
      </c>
      <c r="M12" s="146">
        <v>3.2936037321018574E-5</v>
      </c>
      <c r="N12" s="146">
        <v>8.6330530582046094E-6</v>
      </c>
      <c r="O12" s="146">
        <v>-1.0031882521255309E-4</v>
      </c>
      <c r="P12" s="146">
        <v>-5.7866145630192101E-5</v>
      </c>
      <c r="Q12" s="146">
        <v>6.6581568363166532E-4</v>
      </c>
      <c r="R12" s="146">
        <v>7.7373576588213311E-4</v>
      </c>
      <c r="S12" s="146">
        <v>1.0298076106793896E-3</v>
      </c>
      <c r="T12" s="146">
        <v>4.5079889676369334E-4</v>
      </c>
      <c r="U12" s="146">
        <v>3.2614942434183725E-4</v>
      </c>
      <c r="V12" s="146">
        <v>1.9496313416800248E-5</v>
      </c>
      <c r="W12" s="146">
        <v>2.5668147880431036E-4</v>
      </c>
      <c r="X12" s="146">
        <v>-9.3846504731764924E-5</v>
      </c>
      <c r="Y12" s="146">
        <v>-3.3189591274851438E-4</v>
      </c>
      <c r="Z12" s="146">
        <v>-1.0189825657602736E-3</v>
      </c>
      <c r="AA12" s="146">
        <v>-2.7192769678633377E-3</v>
      </c>
      <c r="AB12" s="146">
        <v>-8.0157334036157213E-3</v>
      </c>
    </row>
    <row r="13" spans="1:28" x14ac:dyDescent="0.2">
      <c r="B13" s="147" t="s">
        <v>61</v>
      </c>
      <c r="C13" s="148"/>
      <c r="D13" s="146">
        <v>-5.5538145840250408E-5</v>
      </c>
      <c r="E13" s="146">
        <v>6.8974861652248975E-5</v>
      </c>
      <c r="F13" s="146">
        <v>-2.1041021643686264E-5</v>
      </c>
      <c r="G13" s="146">
        <v>-1.8298361938484664E-4</v>
      </c>
      <c r="H13" s="146">
        <v>5.3580981502987512E-5</v>
      </c>
      <c r="I13" s="146">
        <v>-5.3153684151929781E-5</v>
      </c>
      <c r="J13" s="146">
        <v>2.396534872244338E-4</v>
      </c>
      <c r="K13" s="146">
        <v>4.7096378208433265E-5</v>
      </c>
      <c r="L13" s="146">
        <v>2.6061998866122593E-5</v>
      </c>
      <c r="M13" s="146">
        <v>1.7843287934082852E-5</v>
      </c>
      <c r="N13" s="146">
        <v>7.654849356097948E-5</v>
      </c>
      <c r="O13" s="146">
        <v>2.479880842531923E-4</v>
      </c>
      <c r="P13" s="146">
        <v>3.6015235471253959E-5</v>
      </c>
      <c r="Q13" s="146">
        <v>4.7066502792270093E-4</v>
      </c>
      <c r="R13" s="146">
        <v>6.9264379287692357E-4</v>
      </c>
      <c r="S13" s="146">
        <v>3.9667855436809063E-4</v>
      </c>
      <c r="T13" s="146">
        <v>3.5640370920098086E-4</v>
      </c>
      <c r="U13" s="146">
        <v>4.1497754800268183E-4</v>
      </c>
      <c r="V13" s="146">
        <v>4.8185878061968168E-4</v>
      </c>
      <c r="W13" s="146">
        <v>-2.7251614261414314E-4</v>
      </c>
      <c r="X13" s="146">
        <v>3.4367679404079254E-4</v>
      </c>
      <c r="Y13" s="146">
        <v>1.2833077169704943E-3</v>
      </c>
      <c r="Z13" s="146">
        <v>4.5010669735900954E-4</v>
      </c>
      <c r="AA13" s="146">
        <v>-2.5194779002664092E-3</v>
      </c>
      <c r="AB13" s="146">
        <v>-1.0418035492099298E-2</v>
      </c>
    </row>
    <row r="14" spans="1:28" x14ac:dyDescent="0.2">
      <c r="B14" s="147" t="s">
        <v>62</v>
      </c>
      <c r="C14" s="148"/>
      <c r="D14" s="146">
        <v>4.0031472681612001E-5</v>
      </c>
      <c r="E14" s="146">
        <v>6.6780834192536886E-5</v>
      </c>
      <c r="F14" s="146">
        <v>4.0109875231664205E-4</v>
      </c>
      <c r="G14" s="146">
        <v>1.3543465844811919E-4</v>
      </c>
      <c r="H14" s="146">
        <v>2.9708297311081822E-4</v>
      </c>
      <c r="I14" s="146">
        <v>4.1465283415886844E-4</v>
      </c>
      <c r="J14" s="146">
        <v>-1.4232598646302108E-5</v>
      </c>
      <c r="K14" s="146">
        <v>4.4935644618826487E-5</v>
      </c>
      <c r="L14" s="146">
        <v>1.7282009848651469E-4</v>
      </c>
      <c r="M14" s="146">
        <v>2.6634023436078458E-4</v>
      </c>
      <c r="N14" s="146">
        <v>3.4536246469629717E-4</v>
      </c>
      <c r="O14" s="146">
        <v>-4.5207460717144876E-4</v>
      </c>
      <c r="P14" s="146">
        <v>1.5412499058498064E-4</v>
      </c>
      <c r="Q14" s="146">
        <v>5.8659858798537634E-4</v>
      </c>
      <c r="R14" s="146">
        <v>1.3811221540749319E-3</v>
      </c>
      <c r="S14" s="146">
        <v>3.8910267983816027E-4</v>
      </c>
      <c r="T14" s="146">
        <v>5.2122734017556738E-4</v>
      </c>
      <c r="U14" s="146">
        <v>6.0824788403213148E-4</v>
      </c>
      <c r="V14" s="146">
        <v>-9.0318120629062637E-4</v>
      </c>
      <c r="W14" s="146">
        <v>-1.5284260309778031E-4</v>
      </c>
      <c r="X14" s="146">
        <v>8.786414486516847E-4</v>
      </c>
      <c r="Y14" s="146">
        <v>-5.6625474496851957E-4</v>
      </c>
      <c r="Z14" s="146">
        <v>-2.2536886670598832E-4</v>
      </c>
      <c r="AA14" s="146">
        <v>-4.0292371486171374E-3</v>
      </c>
      <c r="AB14" s="146">
        <v>-7.0885592118276053E-3</v>
      </c>
    </row>
    <row r="15" spans="1:28" x14ac:dyDescent="0.2">
      <c r="B15" s="147" t="s">
        <v>63</v>
      </c>
      <c r="C15" s="148"/>
      <c r="D15" s="146">
        <v>-3.341926427849029E-3</v>
      </c>
      <c r="E15" s="146">
        <v>2.2068096712546392E-4</v>
      </c>
      <c r="F15" s="146">
        <v>-5.803464527753821E-5</v>
      </c>
      <c r="G15" s="146">
        <v>5.5012686897759622E-4</v>
      </c>
      <c r="H15" s="146">
        <v>9.1266590604099918E-5</v>
      </c>
      <c r="I15" s="146">
        <v>4.4296873465077269E-4</v>
      </c>
      <c r="J15" s="146">
        <v>8.6010528982738421E-4</v>
      </c>
      <c r="K15" s="146">
        <v>5.6648214718513223E-4</v>
      </c>
      <c r="L15" s="146">
        <v>7.7332181498368513E-4</v>
      </c>
      <c r="M15" s="146">
        <v>3.8049300964915211E-4</v>
      </c>
      <c r="N15" s="146">
        <v>7.3313871417246546E-4</v>
      </c>
      <c r="O15" s="146">
        <v>1.15784746931058E-3</v>
      </c>
      <c r="P15" s="146">
        <v>1.1482680956853564E-4</v>
      </c>
      <c r="Q15" s="146">
        <v>2.4560772170929557E-3</v>
      </c>
      <c r="R15" s="146">
        <v>1.5264279286510973E-3</v>
      </c>
      <c r="S15" s="146">
        <v>1.6970383271961431E-3</v>
      </c>
      <c r="T15" s="146">
        <v>1.8962926729435559E-3</v>
      </c>
      <c r="U15" s="146">
        <v>2.0804935257132673E-3</v>
      </c>
      <c r="V15" s="146">
        <v>3.1034380325896116E-3</v>
      </c>
      <c r="W15" s="146">
        <v>3.0158877060681988E-3</v>
      </c>
      <c r="X15" s="146">
        <v>1.489646725970406E-3</v>
      </c>
      <c r="Y15" s="146">
        <v>2.0720723234208815E-3</v>
      </c>
      <c r="Z15" s="146">
        <v>2.4988185076999514E-3</v>
      </c>
      <c r="AA15" s="146">
        <v>4.6605593813278112E-3</v>
      </c>
      <c r="AB15" s="146">
        <v>3.5685207193820734E-3</v>
      </c>
    </row>
    <row r="16" spans="1:28" x14ac:dyDescent="0.2">
      <c r="B16" s="144" t="s">
        <v>64</v>
      </c>
      <c r="C16" s="145"/>
      <c r="D16" s="146">
        <v>4.7984886230034718E-5</v>
      </c>
      <c r="E16" s="146">
        <v>-1.1717178790227045E-5</v>
      </c>
      <c r="F16" s="146">
        <v>-2.7941163172273686E-4</v>
      </c>
      <c r="G16" s="146">
        <v>-4.0087951715461756E-4</v>
      </c>
      <c r="H16" s="146">
        <v>-4.9205325465151439E-5</v>
      </c>
      <c r="I16" s="146">
        <v>9.7508101357224319E-5</v>
      </c>
      <c r="J16" s="146">
        <v>8.8879196928681736E-5</v>
      </c>
      <c r="K16" s="146">
        <v>-8.6280717371822746E-5</v>
      </c>
      <c r="L16" s="146">
        <v>2.8124868896695077E-5</v>
      </c>
      <c r="M16" s="146">
        <v>-2.6948076579003111E-4</v>
      </c>
      <c r="N16" s="146">
        <v>-2.3251261006529411E-4</v>
      </c>
      <c r="O16" s="146">
        <v>5.4763425344295236E-4</v>
      </c>
      <c r="P16" s="146">
        <v>-4.9077001104680384E-5</v>
      </c>
      <c r="Q16" s="146">
        <v>1.7126080831750823E-3</v>
      </c>
      <c r="R16" s="146">
        <v>1.2270321972334131E-3</v>
      </c>
      <c r="S16" s="146">
        <v>1.3063377522650743E-3</v>
      </c>
      <c r="T16" s="146">
        <v>1.6394875088303618E-3</v>
      </c>
      <c r="U16" s="146">
        <v>1.0520743534518928E-3</v>
      </c>
      <c r="V16" s="146">
        <v>6.4641600539627753E-4</v>
      </c>
      <c r="W16" s="146">
        <v>1.8891533580454034E-3</v>
      </c>
      <c r="X16" s="146">
        <v>1.4425906298864977E-3</v>
      </c>
      <c r="Y16" s="146">
        <v>1.5442377389471851E-3</v>
      </c>
      <c r="Z16" s="146">
        <v>2.5418430021622029E-3</v>
      </c>
      <c r="AA16" s="146">
        <v>4.7569768183866046E-3</v>
      </c>
      <c r="AB16" s="146">
        <v>3.965331803106098E-3</v>
      </c>
    </row>
    <row r="17" spans="1:34" x14ac:dyDescent="0.2">
      <c r="B17" s="144" t="s">
        <v>65</v>
      </c>
      <c r="C17" s="145"/>
      <c r="D17" s="149">
        <v>-8.1756536784294287E-3</v>
      </c>
      <c r="E17" s="149">
        <v>6.1707306438063547E-4</v>
      </c>
      <c r="F17" s="149">
        <v>3.3119220827027007E-4</v>
      </c>
      <c r="G17" s="149">
        <v>2.3089124543662631E-3</v>
      </c>
      <c r="H17" s="149">
        <v>3.2996083004332988E-4</v>
      </c>
      <c r="I17" s="149">
        <v>1.0324837137136722E-3</v>
      </c>
      <c r="J17" s="149">
        <v>2.1219017977442967E-3</v>
      </c>
      <c r="K17" s="149">
        <v>1.6446102551186392E-3</v>
      </c>
      <c r="L17" s="149">
        <v>2.031644028155144E-3</v>
      </c>
      <c r="M17" s="149">
        <v>1.463640685413381E-3</v>
      </c>
      <c r="N17" s="149">
        <v>2.4458106518554512E-3</v>
      </c>
      <c r="O17" s="149">
        <v>2.3986362672074879E-3</v>
      </c>
      <c r="P17" s="149">
        <v>3.9396101702848796E-4</v>
      </c>
      <c r="Q17" s="149">
        <v>3.9677735280894133E-3</v>
      </c>
      <c r="R17" s="149">
        <v>2.1589535018791128E-3</v>
      </c>
      <c r="S17" s="149">
        <v>2.4634910882626038E-3</v>
      </c>
      <c r="T17" s="149">
        <v>2.3920077498040815E-3</v>
      </c>
      <c r="U17" s="149">
        <v>3.8816882751600001E-3</v>
      </c>
      <c r="V17" s="149">
        <v>7.7060215059705506E-3</v>
      </c>
      <c r="W17" s="149">
        <v>5.1268062734048936E-3</v>
      </c>
      <c r="X17" s="149">
        <v>1.5687774202954863E-3</v>
      </c>
      <c r="Y17" s="149">
        <v>3.0225507099979065E-3</v>
      </c>
      <c r="Z17" s="149">
        <v>2.4209830919565967E-3</v>
      </c>
      <c r="AA17" s="149">
        <v>4.4786286646973927E-3</v>
      </c>
      <c r="AB17" s="149">
        <v>2.7052147515509439E-3</v>
      </c>
    </row>
    <row r="18" spans="1:34" ht="15" x14ac:dyDescent="0.2">
      <c r="B18" s="150" t="s">
        <v>66</v>
      </c>
      <c r="C18" s="151"/>
      <c r="D18" s="152">
        <v>-1.8718502173664664E-4</v>
      </c>
      <c r="E18" s="152">
        <v>-8.6728698702298601E-5</v>
      </c>
      <c r="F18" s="152">
        <v>-8.5569434609134021E-5</v>
      </c>
      <c r="G18" s="152">
        <v>-1.3275378514920888E-4</v>
      </c>
      <c r="H18" s="152">
        <v>-4.1290408655303423E-5</v>
      </c>
      <c r="I18" s="152">
        <v>-3.2305581655567295E-5</v>
      </c>
      <c r="J18" s="152">
        <v>-9.358019875116419E-5</v>
      </c>
      <c r="K18" s="152">
        <v>-8.3067753084975493E-6</v>
      </c>
      <c r="L18" s="152">
        <v>-4.6519179506376851E-5</v>
      </c>
      <c r="M18" s="152">
        <v>-3.7388664237414382E-5</v>
      </c>
      <c r="N18" s="152">
        <v>-5.7620394486312954E-5</v>
      </c>
      <c r="O18" s="152">
        <v>-4.5314126358664275E-5</v>
      </c>
      <c r="P18" s="152">
        <v>-7.040139448899474E-5</v>
      </c>
      <c r="Q18" s="152">
        <v>5.7437225311485207E-6</v>
      </c>
      <c r="R18" s="152">
        <v>-1.3811896634119414E-4</v>
      </c>
      <c r="S18" s="152">
        <v>5.4715693637552576E-4</v>
      </c>
      <c r="T18" s="152">
        <v>2.220537734580752E-4</v>
      </c>
      <c r="U18" s="152">
        <v>3.0271555780236881E-4</v>
      </c>
      <c r="V18" s="152">
        <v>-2.9947785273987115E-5</v>
      </c>
      <c r="W18" s="152">
        <v>7.9343991038927086E-5</v>
      </c>
      <c r="X18" s="152">
        <v>-2.0514883959044106E-5</v>
      </c>
      <c r="Y18" s="152">
        <v>-5.2577723356372896E-4</v>
      </c>
      <c r="Z18" s="152">
        <v>-1.9738927411250273E-4</v>
      </c>
      <c r="AA18" s="152">
        <v>1.7740627656670505E-4</v>
      </c>
      <c r="AB18" s="152">
        <v>-1.2564988702687963E-3</v>
      </c>
    </row>
    <row r="19" spans="1:34" x14ac:dyDescent="0.2">
      <c r="B19" s="147" t="s">
        <v>67</v>
      </c>
      <c r="C19" s="148"/>
      <c r="D19" s="146">
        <v>-5.5866788783998089E-7</v>
      </c>
      <c r="E19" s="146">
        <v>-2.4912674893573516E-5</v>
      </c>
      <c r="F19" s="146">
        <v>-5.3754023230823123E-5</v>
      </c>
      <c r="G19" s="146">
        <v>-2.224822815333205E-5</v>
      </c>
      <c r="H19" s="146">
        <v>-1.7015314169199769E-5</v>
      </c>
      <c r="I19" s="146">
        <v>9.8854630681266542E-7</v>
      </c>
      <c r="J19" s="146">
        <v>-1.3825047305460192E-4</v>
      </c>
      <c r="K19" s="146">
        <v>1.0321667829771286E-5</v>
      </c>
      <c r="L19" s="146">
        <v>-9.507106492168127E-6</v>
      </c>
      <c r="M19" s="146">
        <v>-4.7220290773641871E-5</v>
      </c>
      <c r="N19" s="146">
        <v>-4.8602508599060457E-5</v>
      </c>
      <c r="O19" s="146">
        <v>-7.7741052777358099E-5</v>
      </c>
      <c r="P19" s="146">
        <v>-3.6903341965266456E-5</v>
      </c>
      <c r="Q19" s="146">
        <v>2.0202928599166725E-5</v>
      </c>
      <c r="R19" s="146">
        <v>1.5394540218149899E-5</v>
      </c>
      <c r="S19" s="146">
        <v>1.8124350065251704E-4</v>
      </c>
      <c r="T19" s="146">
        <v>1.5821524167858314E-4</v>
      </c>
      <c r="U19" s="146">
        <v>3.2582923994062263E-4</v>
      </c>
      <c r="V19" s="146">
        <v>2.3088366154766504E-4</v>
      </c>
      <c r="W19" s="146">
        <v>8.2315894359252795E-5</v>
      </c>
      <c r="X19" s="146">
        <v>1.6883805349254821E-4</v>
      </c>
      <c r="Y19" s="146">
        <v>7.8826978995749641E-5</v>
      </c>
      <c r="Z19" s="146">
        <v>8.6026275038619815E-5</v>
      </c>
      <c r="AA19" s="146">
        <v>1.0633895537264237E-3</v>
      </c>
      <c r="AB19" s="146">
        <v>1.4597687145778693E-4</v>
      </c>
    </row>
    <row r="20" spans="1:34" x14ac:dyDescent="0.2">
      <c r="B20" s="144" t="s">
        <v>68</v>
      </c>
      <c r="C20" s="145"/>
      <c r="D20" s="146">
        <v>-2.3799722006501156E-5</v>
      </c>
      <c r="E20" s="146">
        <v>-3.5456960956747885E-5</v>
      </c>
      <c r="F20" s="146">
        <v>-6.2837415792160733E-5</v>
      </c>
      <c r="G20" s="146">
        <v>-2.4244213628343836E-5</v>
      </c>
      <c r="H20" s="146">
        <v>-1.8529561128133309E-5</v>
      </c>
      <c r="I20" s="146">
        <v>9.7329052062278265E-7</v>
      </c>
      <c r="J20" s="146">
        <v>-3.8063283368527934E-6</v>
      </c>
      <c r="K20" s="146">
        <v>2.931923979820894E-6</v>
      </c>
      <c r="L20" s="146">
        <v>-9.214197207230157E-6</v>
      </c>
      <c r="M20" s="146">
        <v>4.4128942739973809E-6</v>
      </c>
      <c r="N20" s="146">
        <v>-1.0304495351554088E-5</v>
      </c>
      <c r="O20" s="146">
        <v>-2.8854569078529124E-7</v>
      </c>
      <c r="P20" s="146">
        <v>-1.4363778033321672E-5</v>
      </c>
      <c r="Q20" s="146">
        <v>6.3132049084035913E-6</v>
      </c>
      <c r="R20" s="146">
        <v>2.4402358267394675E-7</v>
      </c>
      <c r="S20" s="146">
        <v>-2.4727324173468013E-5</v>
      </c>
      <c r="T20" s="146">
        <v>-1.3507163804105105E-5</v>
      </c>
      <c r="U20" s="146">
        <v>8.8468615336845247E-5</v>
      </c>
      <c r="V20" s="146">
        <v>5.4062433638035756E-5</v>
      </c>
      <c r="W20" s="146">
        <v>-2.7082207671558223E-5</v>
      </c>
      <c r="X20" s="146">
        <v>-4.1133298209095059E-5</v>
      </c>
      <c r="Y20" s="146">
        <v>-3.8997739614909932E-5</v>
      </c>
      <c r="Z20" s="146">
        <v>-3.822123443297798E-5</v>
      </c>
      <c r="AA20" s="146">
        <v>2.0963480942270962E-6</v>
      </c>
      <c r="AB20" s="146">
        <v>-4.1246736908517878E-4</v>
      </c>
    </row>
    <row r="21" spans="1:34" x14ac:dyDescent="0.2">
      <c r="B21" s="144" t="s">
        <v>69</v>
      </c>
      <c r="C21" s="145"/>
      <c r="D21" s="146">
        <v>2.5181512077887547E-4</v>
      </c>
      <c r="E21" s="146">
        <v>7.8775901335426113E-5</v>
      </c>
      <c r="F21" s="146">
        <v>3.731256728678467E-5</v>
      </c>
      <c r="G21" s="146">
        <v>-2.5519587284472678E-6</v>
      </c>
      <c r="H21" s="146">
        <v>-2.1933386870065519E-6</v>
      </c>
      <c r="I21" s="146">
        <v>1.1441577272286452E-6</v>
      </c>
      <c r="J21" s="146">
        <v>-1.6005920525158368E-3</v>
      </c>
      <c r="K21" s="146">
        <v>1.0063168646556875E-4</v>
      </c>
      <c r="L21" s="146">
        <v>-1.2856809649353096E-5</v>
      </c>
      <c r="M21" s="146">
        <v>-6.8632871035634313E-4</v>
      </c>
      <c r="N21" s="146">
        <v>-5.1343545665205603E-4</v>
      </c>
      <c r="O21" s="146">
        <v>-1.0298144187798064E-3</v>
      </c>
      <c r="P21" s="146">
        <v>-2.8389617848356696E-4</v>
      </c>
      <c r="Q21" s="146">
        <v>2.234667639646748E-4</v>
      </c>
      <c r="R21" s="146">
        <v>2.0868337146828786E-4</v>
      </c>
      <c r="S21" s="146">
        <v>2.7985438486275438E-3</v>
      </c>
      <c r="T21" s="146">
        <v>2.2828801333665272E-3</v>
      </c>
      <c r="U21" s="146">
        <v>3.5061610781785824E-3</v>
      </c>
      <c r="V21" s="146">
        <v>2.6873879829776293E-3</v>
      </c>
      <c r="W21" s="146">
        <v>1.5832615628055269E-3</v>
      </c>
      <c r="X21" s="146">
        <v>3.2008589633421014E-3</v>
      </c>
      <c r="Y21" s="146">
        <v>1.706342441691433E-3</v>
      </c>
      <c r="Z21" s="146">
        <v>1.8473214097267654E-3</v>
      </c>
      <c r="AA21" s="146">
        <v>1.6691117677294587E-2</v>
      </c>
      <c r="AB21" s="146">
        <v>8.0237974969732395E-3</v>
      </c>
    </row>
    <row r="22" spans="1:34" x14ac:dyDescent="0.2">
      <c r="B22" s="153" t="s">
        <v>70</v>
      </c>
      <c r="C22" s="154"/>
      <c r="D22" s="155">
        <v>-6.9001352513076153E-4</v>
      </c>
      <c r="E22" s="155">
        <v>-2.5648783845610978E-4</v>
      </c>
      <c r="F22" s="155">
        <v>-1.7660644900818756E-4</v>
      </c>
      <c r="G22" s="155">
        <v>-4.4610678512024826E-4</v>
      </c>
      <c r="H22" s="155">
        <v>-1.1047190441115795E-4</v>
      </c>
      <c r="I22" s="155">
        <v>-1.2613462467236936E-4</v>
      </c>
      <c r="J22" s="155">
        <v>3.9166652897160148E-5</v>
      </c>
      <c r="K22" s="155">
        <v>-7.2542101878569909E-5</v>
      </c>
      <c r="L22" s="155">
        <v>-1.5723712080684127E-4</v>
      </c>
      <c r="M22" s="155">
        <v>-6.4308846007277154E-6</v>
      </c>
      <c r="N22" s="155">
        <v>-8.7150008874936624E-5</v>
      </c>
      <c r="O22" s="155">
        <v>6.4369204580305706E-5</v>
      </c>
      <c r="P22" s="155">
        <v>-1.7074205978484525E-4</v>
      </c>
      <c r="Q22" s="155">
        <v>-4.4848699896959943E-5</v>
      </c>
      <c r="R22" s="155">
        <v>-6.4829213906736349E-4</v>
      </c>
      <c r="S22" s="155">
        <v>1.6181818049298968E-3</v>
      </c>
      <c r="T22" s="155">
        <v>4.1630617755306076E-4</v>
      </c>
      <c r="U22" s="155">
        <v>2.3280832534000595E-4</v>
      </c>
      <c r="V22" s="155">
        <v>-8.2009335121169258E-4</v>
      </c>
      <c r="W22" s="155">
        <v>7.034108496872804E-5</v>
      </c>
      <c r="X22" s="155">
        <v>-6.2041063708551114E-4</v>
      </c>
      <c r="Y22" s="155">
        <v>-2.3774488604897392E-3</v>
      </c>
      <c r="Z22" s="155">
        <v>-1.1110998198010646E-3</v>
      </c>
      <c r="AA22" s="155">
        <v>-2.7304685066570356E-3</v>
      </c>
      <c r="AB22" s="155">
        <v>-5.8565556916096995E-3</v>
      </c>
    </row>
    <row r="23" spans="1:34" x14ac:dyDescent="0.2">
      <c r="B23" s="156"/>
      <c r="C23" s="156"/>
      <c r="D23" s="157"/>
      <c r="E23" s="157"/>
      <c r="F23" s="157"/>
      <c r="G23" s="157"/>
      <c r="H23" s="157"/>
      <c r="I23" s="157"/>
      <c r="J23" s="157"/>
      <c r="K23" s="157"/>
      <c r="L23" s="157"/>
      <c r="M23" s="157"/>
      <c r="N23" s="157"/>
      <c r="O23" s="157"/>
      <c r="P23" s="157"/>
      <c r="Q23" s="157"/>
    </row>
    <row r="24" spans="1:34" x14ac:dyDescent="0.2">
      <c r="R24" s="158"/>
      <c r="S24" s="158"/>
      <c r="T24" s="159"/>
    </row>
    <row r="25" spans="1:34" ht="15.75" x14ac:dyDescent="0.2">
      <c r="A25" s="134" t="s">
        <v>71</v>
      </c>
      <c r="B25" s="135"/>
      <c r="C25" s="135"/>
      <c r="D25" s="135"/>
      <c r="E25" s="135"/>
      <c r="F25" s="135"/>
      <c r="G25" s="135"/>
      <c r="H25" s="135"/>
      <c r="I25" s="135"/>
      <c r="J25" s="135"/>
      <c r="K25" s="135"/>
      <c r="L25" s="135"/>
      <c r="M25" s="135"/>
      <c r="X25"/>
    </row>
    <row r="27" spans="1:34" ht="13.5" customHeight="1" x14ac:dyDescent="0.25">
      <c r="B27" s="160" t="s">
        <v>72</v>
      </c>
      <c r="C27" s="160"/>
      <c r="D27" s="160"/>
      <c r="E27" s="160"/>
      <c r="F27" s="160"/>
      <c r="G27" s="160"/>
      <c r="H27" s="160"/>
      <c r="I27" s="160"/>
      <c r="J27" s="160"/>
      <c r="K27" s="160"/>
      <c r="L27" s="160"/>
      <c r="M27" s="160"/>
    </row>
    <row r="28" spans="1:34" ht="13.5" customHeight="1" thickBot="1" x14ac:dyDescent="0.3">
      <c r="B28" s="160"/>
      <c r="C28" s="160"/>
      <c r="D28" s="160"/>
      <c r="E28" s="160"/>
      <c r="F28" s="160"/>
      <c r="G28" s="160"/>
      <c r="H28" s="160"/>
      <c r="I28" s="160"/>
      <c r="J28" s="160"/>
      <c r="K28" s="160"/>
      <c r="L28" s="160"/>
      <c r="P28" s="160"/>
    </row>
    <row r="29" spans="1:34" ht="32.25" customHeight="1" thickBot="1" x14ac:dyDescent="0.25">
      <c r="D29" s="189" t="s">
        <v>73</v>
      </c>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1"/>
    </row>
    <row r="30" spans="1:34" s="161" customFormat="1" ht="23.25" customHeight="1" thickBot="1" x14ac:dyDescent="0.25">
      <c r="C30" s="162" t="s">
        <v>74</v>
      </c>
      <c r="D30" s="163" t="s">
        <v>75</v>
      </c>
      <c r="E30" s="164">
        <v>44197</v>
      </c>
      <c r="F30" s="164">
        <v>44228</v>
      </c>
      <c r="G30" s="164">
        <v>44256</v>
      </c>
      <c r="H30" s="164">
        <v>44287</v>
      </c>
      <c r="I30" s="164">
        <v>44317</v>
      </c>
      <c r="J30" s="164">
        <v>44348</v>
      </c>
      <c r="K30" s="164">
        <v>44378</v>
      </c>
      <c r="L30" s="164">
        <v>44409</v>
      </c>
      <c r="M30" s="164">
        <v>44440</v>
      </c>
      <c r="N30" s="164">
        <v>44470</v>
      </c>
      <c r="O30" s="164">
        <v>44501</v>
      </c>
      <c r="P30" s="164">
        <v>44531</v>
      </c>
      <c r="Q30" s="165" t="s">
        <v>76</v>
      </c>
      <c r="R30" s="164">
        <v>44562</v>
      </c>
      <c r="S30" s="164">
        <v>44593</v>
      </c>
      <c r="T30" s="164">
        <v>44621</v>
      </c>
      <c r="U30" s="164">
        <v>44652</v>
      </c>
      <c r="V30" s="164">
        <v>44682</v>
      </c>
      <c r="W30" s="164">
        <v>44713</v>
      </c>
      <c r="X30" s="164">
        <v>44743</v>
      </c>
      <c r="Y30" s="164">
        <v>44774</v>
      </c>
      <c r="Z30" s="164">
        <v>44805</v>
      </c>
      <c r="AA30" s="164">
        <v>44835</v>
      </c>
      <c r="AB30" s="164">
        <v>44866</v>
      </c>
      <c r="AC30" s="164">
        <v>44896</v>
      </c>
      <c r="AD30" s="165" t="s">
        <v>77</v>
      </c>
      <c r="AE30" s="164">
        <v>44927</v>
      </c>
      <c r="AF30" s="164">
        <v>44958</v>
      </c>
      <c r="AG30" s="164">
        <v>44986</v>
      </c>
      <c r="AH30" s="165" t="s">
        <v>78</v>
      </c>
    </row>
    <row r="31" spans="1:34" x14ac:dyDescent="0.2">
      <c r="C31" s="166">
        <v>44197</v>
      </c>
      <c r="D31" s="167">
        <v>425.99261833178747</v>
      </c>
      <c r="E31" s="168"/>
      <c r="F31" s="168"/>
      <c r="G31" s="168"/>
      <c r="H31" s="168">
        <v>0.43147163076361039</v>
      </c>
      <c r="I31" s="168">
        <v>6.063281843180846</v>
      </c>
      <c r="J31" s="168">
        <v>0.4630018367786306</v>
      </c>
      <c r="K31" s="168">
        <v>-0.19880151643621957</v>
      </c>
      <c r="L31" s="168">
        <v>8.680869345158726E-2</v>
      </c>
      <c r="M31" s="168">
        <v>0.1970117750403233</v>
      </c>
      <c r="N31" s="168">
        <v>9.2593527671681386E-2</v>
      </c>
      <c r="O31" s="168">
        <v>5.9413380676517136E-2</v>
      </c>
      <c r="P31" s="168">
        <v>-9.8440382431363105E-2</v>
      </c>
      <c r="Q31" s="169">
        <f>SUM(H31:P31)</f>
        <v>7.0963407886956134</v>
      </c>
      <c r="R31" s="168">
        <v>0.10787322281129264</v>
      </c>
      <c r="S31" s="168">
        <v>6.5487057234690838E-2</v>
      </c>
      <c r="T31" s="168">
        <v>8.6195708606737753E-2</v>
      </c>
      <c r="U31" s="168">
        <v>-1.9582907525546034E-2</v>
      </c>
      <c r="V31" s="168">
        <v>-1.8976993567889622E-2</v>
      </c>
      <c r="W31" s="168">
        <v>3.697821454949235E-2</v>
      </c>
      <c r="X31" s="168">
        <v>-1.5299170732930634E-2</v>
      </c>
      <c r="Y31" s="168">
        <v>-2.6012213161379805E-2</v>
      </c>
      <c r="Z31" s="168">
        <v>6.0310729135153451E-3</v>
      </c>
      <c r="AA31" s="168">
        <v>-6.1184634888320488E-2</v>
      </c>
      <c r="AB31" s="168">
        <v>0.14432793321782356</v>
      </c>
      <c r="AC31" s="168">
        <v>-0.12131222651561302</v>
      </c>
      <c r="AD31" s="169">
        <f>SUM(R31:AC31)</f>
        <v>0.18452506294187287</v>
      </c>
      <c r="AE31" s="168">
        <v>2.883996259555488E-2</v>
      </c>
      <c r="AF31" s="168">
        <v>3.4965955649511216E-2</v>
      </c>
      <c r="AG31" s="168">
        <v>-0.27169253166965746</v>
      </c>
      <c r="AH31" s="169">
        <f t="shared" ref="AH31:AH55" si="0">Q31+AD31+SUM(AE31:AG31)</f>
        <v>7.0729792382128949</v>
      </c>
    </row>
    <row r="32" spans="1:34" x14ac:dyDescent="0.2">
      <c r="C32" s="166">
        <v>44228</v>
      </c>
      <c r="D32" s="167">
        <v>393.12977532361197</v>
      </c>
      <c r="E32" s="168"/>
      <c r="F32" s="168"/>
      <c r="G32" s="168"/>
      <c r="H32" s="168"/>
      <c r="I32" s="168">
        <v>-0.83878466104800964</v>
      </c>
      <c r="J32" s="168">
        <v>0.35502169146860751</v>
      </c>
      <c r="K32" s="168">
        <v>-0.13793452779674453</v>
      </c>
      <c r="L32" s="168">
        <v>0.14450850980534824</v>
      </c>
      <c r="M32" s="168">
        <v>0.17717074264692201</v>
      </c>
      <c r="N32" s="168">
        <v>-3.8054471157693115E-2</v>
      </c>
      <c r="O32" s="168">
        <v>0.10701240715758331</v>
      </c>
      <c r="P32" s="168">
        <v>0.15131407406806829</v>
      </c>
      <c r="Q32" s="169">
        <f t="shared" ref="Q32:Q39" si="1">SUM(H32:P32)</f>
        <v>-7.9746234855917919E-2</v>
      </c>
      <c r="R32" s="168">
        <v>6.4730242056157294E-2</v>
      </c>
      <c r="S32" s="168">
        <v>1.1816365210847835E-2</v>
      </c>
      <c r="T32" s="168">
        <v>0.16893030697542599</v>
      </c>
      <c r="U32" s="168">
        <v>1.8680411596960766E-4</v>
      </c>
      <c r="V32" s="168">
        <v>-1.5735312120455092E-3</v>
      </c>
      <c r="W32" s="168">
        <v>4.0130247435740785E-2</v>
      </c>
      <c r="X32" s="168">
        <v>-1.164188693445567E-2</v>
      </c>
      <c r="Y32" s="168">
        <v>2.8491030291661446E-2</v>
      </c>
      <c r="Z32" s="168">
        <v>-3.6679733144637794E-2</v>
      </c>
      <c r="AA32" s="168">
        <v>-7.4876612466141523E-3</v>
      </c>
      <c r="AB32" s="168">
        <v>-2.7460695962020054E-2</v>
      </c>
      <c r="AC32" s="168">
        <v>-2.2577446356194741E-2</v>
      </c>
      <c r="AD32" s="169">
        <f t="shared" ref="AD32:AD42" si="2">SUM(R32:AC32)</f>
        <v>0.20686404122983504</v>
      </c>
      <c r="AE32" s="168">
        <v>6.1590906757942321E-3</v>
      </c>
      <c r="AF32" s="168">
        <v>1.3612226523036952E-2</v>
      </c>
      <c r="AG32" s="168">
        <v>-2.5587893047713806E-3</v>
      </c>
      <c r="AH32" s="169">
        <f t="shared" si="0"/>
        <v>0.14433033426797692</v>
      </c>
    </row>
    <row r="33" spans="3:34" x14ac:dyDescent="0.2">
      <c r="C33" s="166">
        <v>44256</v>
      </c>
      <c r="D33" s="167">
        <v>456.5083311375779</v>
      </c>
      <c r="E33" s="168"/>
      <c r="F33" s="168"/>
      <c r="G33" s="168"/>
      <c r="H33" s="168"/>
      <c r="I33" s="168"/>
      <c r="J33" s="168">
        <v>1.1258264906819022</v>
      </c>
      <c r="K33" s="168">
        <v>-0.35634130293624366</v>
      </c>
      <c r="L33" s="168">
        <v>0.1204478836010594</v>
      </c>
      <c r="M33" s="168">
        <v>0.23735907514571863</v>
      </c>
      <c r="N33" s="168">
        <v>0.1685140187320826</v>
      </c>
      <c r="O33" s="168">
        <v>-4.4661601472228085E-2</v>
      </c>
      <c r="P33" s="168">
        <v>0.26513271484924417</v>
      </c>
      <c r="Q33" s="169">
        <f t="shared" si="1"/>
        <v>1.5162772786015353</v>
      </c>
      <c r="R33" s="168">
        <v>1.2606488659230308E-3</v>
      </c>
      <c r="S33" s="168">
        <v>7.7948490783626312E-2</v>
      </c>
      <c r="T33" s="168">
        <v>0.61418507127257271</v>
      </c>
      <c r="U33" s="168">
        <v>-4.960198929489934E-2</v>
      </c>
      <c r="V33" s="168">
        <v>-5.8976970940932461E-2</v>
      </c>
      <c r="W33" s="168">
        <v>2.733561957143138E-2</v>
      </c>
      <c r="X33" s="168">
        <v>-4.0021413111048787E-2</v>
      </c>
      <c r="Y33" s="168">
        <v>-3.5019213330883758E-2</v>
      </c>
      <c r="Z33" s="168">
        <v>2.4361275370949897E-2</v>
      </c>
      <c r="AA33" s="168">
        <v>-7.6714396079580638E-2</v>
      </c>
      <c r="AB33" s="168">
        <v>-4.6580303221105623E-2</v>
      </c>
      <c r="AC33" s="168">
        <v>-2.1920799665622326E-3</v>
      </c>
      <c r="AD33" s="169">
        <f t="shared" si="2"/>
        <v>0.43598473991949049</v>
      </c>
      <c r="AE33" s="168">
        <v>-4.0414897715493225E-2</v>
      </c>
      <c r="AF33" s="168">
        <v>5.599102886833407E-3</v>
      </c>
      <c r="AG33" s="168">
        <v>-9.4017507510670839E-3</v>
      </c>
      <c r="AH33" s="169">
        <f t="shared" si="0"/>
        <v>1.9080444729412989</v>
      </c>
    </row>
    <row r="34" spans="3:34" x14ac:dyDescent="0.2">
      <c r="C34" s="166">
        <v>44287</v>
      </c>
      <c r="D34" s="167">
        <v>430.01119017959803</v>
      </c>
      <c r="E34" s="168"/>
      <c r="F34" s="168"/>
      <c r="G34" s="168"/>
      <c r="H34" s="168"/>
      <c r="I34" s="168"/>
      <c r="J34" s="168"/>
      <c r="K34" s="168">
        <v>-1.2256496318237282</v>
      </c>
      <c r="L34" s="168">
        <v>0.14567613961469306</v>
      </c>
      <c r="M34" s="168">
        <v>0.38790767841800289</v>
      </c>
      <c r="N34" s="168">
        <v>0.15760507296670312</v>
      </c>
      <c r="O34" s="168">
        <v>0.11805300581903566</v>
      </c>
      <c r="P34" s="168">
        <v>0.16448960988464023</v>
      </c>
      <c r="Q34" s="169">
        <f t="shared" si="1"/>
        <v>-0.25191812512065326</v>
      </c>
      <c r="R34" s="168">
        <v>4.9435345782399054E-2</v>
      </c>
      <c r="S34" s="168">
        <v>-2.8891996992683744E-2</v>
      </c>
      <c r="T34" s="168">
        <v>0.54696290063242259</v>
      </c>
      <c r="U34" s="168">
        <v>-5.6502680347364276E-2</v>
      </c>
      <c r="V34" s="168">
        <v>0.17122233983280921</v>
      </c>
      <c r="W34" s="168">
        <v>7.3350365422982122E-2</v>
      </c>
      <c r="X34" s="168">
        <v>-1.2584878869688509E-2</v>
      </c>
      <c r="Y34" s="168">
        <v>3.3840493428954233E-2</v>
      </c>
      <c r="Z34" s="168">
        <v>-8.200103877913989E-2</v>
      </c>
      <c r="AA34" s="168">
        <v>-1.390060492366274E-2</v>
      </c>
      <c r="AB34" s="168">
        <v>2.6187911159524901E-2</v>
      </c>
      <c r="AC34" s="168">
        <v>3.1176785363641102E-2</v>
      </c>
      <c r="AD34" s="169">
        <f t="shared" si="2"/>
        <v>0.73829494171019405</v>
      </c>
      <c r="AE34" s="168">
        <v>-2.2451092880146462E-2</v>
      </c>
      <c r="AF34" s="168">
        <v>2.3018698861335452E-2</v>
      </c>
      <c r="AG34" s="168">
        <v>-1.4411896569470173E-2</v>
      </c>
      <c r="AH34" s="169">
        <f t="shared" si="0"/>
        <v>0.47253252600125961</v>
      </c>
    </row>
    <row r="35" spans="3:34" x14ac:dyDescent="0.2">
      <c r="C35" s="166">
        <v>44317</v>
      </c>
      <c r="D35" s="167">
        <v>411.89871048536617</v>
      </c>
      <c r="E35" s="168"/>
      <c r="F35" s="168"/>
      <c r="G35" s="168"/>
      <c r="H35" s="168"/>
      <c r="I35" s="168"/>
      <c r="J35" s="168"/>
      <c r="K35" s="168"/>
      <c r="L35" s="168">
        <v>8.4665055517461951E-2</v>
      </c>
      <c r="M35" s="168">
        <v>0.44601586751542754</v>
      </c>
      <c r="N35" s="168">
        <v>0.20856984310512416</v>
      </c>
      <c r="O35" s="168">
        <v>0.13690375648923236</v>
      </c>
      <c r="P35" s="168">
        <v>0.24459720360169968</v>
      </c>
      <c r="Q35" s="169">
        <f t="shared" si="1"/>
        <v>1.1207517262289457</v>
      </c>
      <c r="R35" s="168">
        <v>1.6759651626330196E-3</v>
      </c>
      <c r="S35" s="168">
        <v>0.12835922021218948</v>
      </c>
      <c r="T35" s="168">
        <v>-1.7623857552223399E-2</v>
      </c>
      <c r="U35" s="168">
        <v>2.7739754638901104E-2</v>
      </c>
      <c r="V35" s="168">
        <v>0.19670072877369194</v>
      </c>
      <c r="W35" s="168">
        <v>5.8058942992545326E-2</v>
      </c>
      <c r="X35" s="168">
        <v>-1.2945944559476175E-2</v>
      </c>
      <c r="Y35" s="168">
        <v>5.3029742177216121E-2</v>
      </c>
      <c r="Z35" s="168">
        <v>3.810129061241696E-2</v>
      </c>
      <c r="AA35" s="168">
        <v>1.3682653278181078E-2</v>
      </c>
      <c r="AB35" s="168">
        <v>1.0839888740463266E-2</v>
      </c>
      <c r="AC35" s="168">
        <v>7.7341967499876318E-2</v>
      </c>
      <c r="AD35" s="169">
        <f t="shared" si="2"/>
        <v>0.57496035197641504</v>
      </c>
      <c r="AE35" s="168">
        <v>2.4587555736843569E-3</v>
      </c>
      <c r="AF35" s="168">
        <v>-1.5907264226484585E-3</v>
      </c>
      <c r="AG35" s="168">
        <v>-1.3804764006977166E-3</v>
      </c>
      <c r="AH35" s="169">
        <f t="shared" si="0"/>
        <v>1.6951996309556989</v>
      </c>
    </row>
    <row r="36" spans="3:34" x14ac:dyDescent="0.2">
      <c r="C36" s="166">
        <v>44348</v>
      </c>
      <c r="D36" s="167">
        <v>429.48509566716609</v>
      </c>
      <c r="E36" s="168"/>
      <c r="F36" s="168"/>
      <c r="G36" s="168"/>
      <c r="H36" s="168"/>
      <c r="I36" s="168"/>
      <c r="J36" s="168"/>
      <c r="K36" s="168"/>
      <c r="L36" s="168"/>
      <c r="M36" s="168">
        <v>-0.34999392141969565</v>
      </c>
      <c r="N36" s="168">
        <v>0.13477922103163564</v>
      </c>
      <c r="O36" s="168">
        <v>0.70744696136546281</v>
      </c>
      <c r="P36" s="168">
        <v>0.12038257216903503</v>
      </c>
      <c r="Q36" s="169">
        <f t="shared" si="1"/>
        <v>0.61261483314643783</v>
      </c>
      <c r="R36" s="168">
        <v>0.13712648425610041</v>
      </c>
      <c r="S36" s="168">
        <v>0.22384092145290424</v>
      </c>
      <c r="T36" s="168">
        <v>0.19253397709991305</v>
      </c>
      <c r="U36" s="168">
        <v>6.6720049856201058E-2</v>
      </c>
      <c r="V36" s="168">
        <v>9.1917538663665255E-2</v>
      </c>
      <c r="W36" s="168">
        <v>0.2260498874322252</v>
      </c>
      <c r="X36" s="168">
        <v>6.745463120137174E-2</v>
      </c>
      <c r="Y36" s="168">
        <v>3.5458773453683534E-2</v>
      </c>
      <c r="Z36" s="168">
        <v>-3.9844010405545305E-3</v>
      </c>
      <c r="AA36" s="168">
        <v>9.2589583845722245E-2</v>
      </c>
      <c r="AB36" s="168">
        <v>-7.7621501070552767E-3</v>
      </c>
      <c r="AC36" s="168">
        <v>3.1870181432736899E-2</v>
      </c>
      <c r="AD36" s="169">
        <f t="shared" si="2"/>
        <v>1.1538154775469138</v>
      </c>
      <c r="AE36" s="168">
        <v>2.3599409696203111E-2</v>
      </c>
      <c r="AF36" s="168">
        <v>2.2401448590130713E-2</v>
      </c>
      <c r="AG36" s="168">
        <v>1.6570084117688566E-2</v>
      </c>
      <c r="AH36" s="169">
        <f t="shared" si="0"/>
        <v>1.829001253097374</v>
      </c>
    </row>
    <row r="37" spans="3:34" x14ac:dyDescent="0.2">
      <c r="C37" s="166">
        <v>44378</v>
      </c>
      <c r="D37" s="167">
        <v>411.88190880399611</v>
      </c>
      <c r="E37" s="168"/>
      <c r="F37" s="168"/>
      <c r="G37" s="168"/>
      <c r="H37" s="168"/>
      <c r="I37" s="168"/>
      <c r="J37" s="168"/>
      <c r="K37" s="168"/>
      <c r="L37" s="168"/>
      <c r="M37" s="168"/>
      <c r="N37" s="168">
        <v>-0.93336281000586041</v>
      </c>
      <c r="O37" s="168">
        <v>0.95473462253983143</v>
      </c>
      <c r="P37" s="168">
        <v>0.2431095385661024</v>
      </c>
      <c r="Q37" s="169">
        <f t="shared" si="1"/>
        <v>0.26448135110007343</v>
      </c>
      <c r="R37" s="168">
        <v>0.1462202230082994</v>
      </c>
      <c r="S37" s="168">
        <v>0.28032273422348908</v>
      </c>
      <c r="T37" s="168">
        <v>0.16803330386682092</v>
      </c>
      <c r="U37" s="168">
        <v>0.1201054389613887</v>
      </c>
      <c r="V37" s="168">
        <v>0.21515699277682643</v>
      </c>
      <c r="W37" s="168">
        <v>0.17954977894066815</v>
      </c>
      <c r="X37" s="168">
        <v>8.6398501714711529E-2</v>
      </c>
      <c r="Y37" s="168">
        <v>9.0983714895344292E-2</v>
      </c>
      <c r="Z37" s="168">
        <v>7.7384852173111085E-2</v>
      </c>
      <c r="AA37" s="168">
        <v>-1.6843114136918302E-2</v>
      </c>
      <c r="AB37" s="168">
        <v>2.4599983328471353E-2</v>
      </c>
      <c r="AC37" s="168">
        <v>2.9072500989286709E-3</v>
      </c>
      <c r="AD37" s="169">
        <f t="shared" si="2"/>
        <v>1.3748196598511413</v>
      </c>
      <c r="AE37" s="168">
        <v>-1.7142134413120402E-2</v>
      </c>
      <c r="AF37" s="168">
        <v>3.5639133060271888E-2</v>
      </c>
      <c r="AG37" s="168">
        <v>3.1738394571220852E-2</v>
      </c>
      <c r="AH37" s="169">
        <f t="shared" si="0"/>
        <v>1.6895364041695871</v>
      </c>
    </row>
    <row r="38" spans="3:34" x14ac:dyDescent="0.2">
      <c r="C38" s="166">
        <v>44409</v>
      </c>
      <c r="D38" s="167">
        <v>377.92187648389017</v>
      </c>
      <c r="E38" s="168"/>
      <c r="F38" s="168"/>
      <c r="G38" s="168"/>
      <c r="H38" s="168"/>
      <c r="I38" s="168"/>
      <c r="J38" s="168"/>
      <c r="K38" s="168"/>
      <c r="L38" s="168"/>
      <c r="M38" s="168"/>
      <c r="N38" s="168"/>
      <c r="O38" s="168">
        <v>0.25923010299533189</v>
      </c>
      <c r="P38" s="168">
        <v>0.79986172791325316</v>
      </c>
      <c r="Q38" s="169">
        <f t="shared" si="1"/>
        <v>1.0590918309085851</v>
      </c>
      <c r="R38" s="168">
        <v>0.21905861034946383</v>
      </c>
      <c r="S38" s="168">
        <v>0.21183179113711503</v>
      </c>
      <c r="T38" s="168">
        <v>0.14291775630431403</v>
      </c>
      <c r="U38" s="168">
        <v>0.12326358383990055</v>
      </c>
      <c r="V38" s="168">
        <v>0.22656130632105942</v>
      </c>
      <c r="W38" s="168">
        <v>0.13471591076421419</v>
      </c>
      <c r="X38" s="168">
        <v>0.10219956746720982</v>
      </c>
      <c r="Y38" s="168">
        <v>0.10187960045260525</v>
      </c>
      <c r="Z38" s="168">
        <v>0.13866063443526855</v>
      </c>
      <c r="AA38" s="168">
        <v>7.9373513430311959E-2</v>
      </c>
      <c r="AB38" s="168">
        <v>-2.2963115339450724E-2</v>
      </c>
      <c r="AC38" s="168">
        <v>-6.3998190861639159E-2</v>
      </c>
      <c r="AD38" s="169">
        <f t="shared" si="2"/>
        <v>1.3935009683003727</v>
      </c>
      <c r="AE38" s="168">
        <v>1.6055876426605664E-2</v>
      </c>
      <c r="AF38" s="168">
        <v>4.254107816080932E-2</v>
      </c>
      <c r="AG38" s="168">
        <v>1.2054681976849224E-2</v>
      </c>
      <c r="AH38" s="169">
        <f t="shared" si="0"/>
        <v>2.523244435773222</v>
      </c>
    </row>
    <row r="39" spans="3:34" x14ac:dyDescent="0.2">
      <c r="C39" s="166">
        <v>44440</v>
      </c>
      <c r="D39" s="167">
        <v>421.19619558326639</v>
      </c>
      <c r="E39" s="168"/>
      <c r="F39" s="168"/>
      <c r="G39" s="168"/>
      <c r="H39" s="168"/>
      <c r="I39" s="168"/>
      <c r="J39" s="168"/>
      <c r="K39" s="168"/>
      <c r="L39" s="168"/>
      <c r="M39" s="168"/>
      <c r="N39" s="168"/>
      <c r="O39" s="168"/>
      <c r="P39" s="168">
        <v>0.88152643779807249</v>
      </c>
      <c r="Q39" s="169">
        <f t="shared" si="1"/>
        <v>0.88152643779807249</v>
      </c>
      <c r="R39" s="168">
        <v>0.77945672904616004</v>
      </c>
      <c r="S39" s="168">
        <v>0.45199209606630575</v>
      </c>
      <c r="T39" s="168">
        <v>0.56966662070755092</v>
      </c>
      <c r="U39" s="168">
        <v>0.17408958099161964</v>
      </c>
      <c r="V39" s="168">
        <v>0.2994971720906392</v>
      </c>
      <c r="W39" s="168">
        <v>0.12971528113388331</v>
      </c>
      <c r="X39" s="168">
        <v>7.8494451215249228E-2</v>
      </c>
      <c r="Y39" s="168">
        <v>0.17853777456861053</v>
      </c>
      <c r="Z39" s="168">
        <v>0.18198670103896575</v>
      </c>
      <c r="AA39" s="168">
        <v>8.3668323234576292E-2</v>
      </c>
      <c r="AB39" s="168">
        <v>-2.0303421843664182E-2</v>
      </c>
      <c r="AC39" s="168">
        <v>3.6376865182319307E-4</v>
      </c>
      <c r="AD39" s="169">
        <f t="shared" si="2"/>
        <v>2.9071650769017197</v>
      </c>
      <c r="AE39" s="168">
        <v>2.267201323320478E-3</v>
      </c>
      <c r="AF39" s="168">
        <v>3.7590650912136425E-2</v>
      </c>
      <c r="AG39" s="168">
        <v>2.2816942436918453E-2</v>
      </c>
      <c r="AH39" s="169">
        <f t="shared" si="0"/>
        <v>3.8513663093721675</v>
      </c>
    </row>
    <row r="40" spans="3:34" x14ac:dyDescent="0.2">
      <c r="C40" s="166">
        <v>44470</v>
      </c>
      <c r="D40" s="167">
        <v>424.24175451786834</v>
      </c>
      <c r="E40" s="168"/>
      <c r="F40" s="168"/>
      <c r="G40" s="168"/>
      <c r="H40" s="168"/>
      <c r="I40" s="168"/>
      <c r="J40" s="168"/>
      <c r="K40" s="168"/>
      <c r="L40" s="168"/>
      <c r="M40" s="168"/>
      <c r="N40" s="168"/>
      <c r="O40" s="168"/>
      <c r="P40" s="168"/>
      <c r="Q40" s="169"/>
      <c r="R40" s="168">
        <v>-1.5540895701235513E-2</v>
      </c>
      <c r="S40" s="168">
        <v>0.4118199164673797</v>
      </c>
      <c r="T40" s="168">
        <v>0.76801843907338707</v>
      </c>
      <c r="U40" s="168">
        <v>0.18972764381311435</v>
      </c>
      <c r="V40" s="168">
        <v>0.15023326360352485</v>
      </c>
      <c r="W40" s="168">
        <v>0.10320243976417487</v>
      </c>
      <c r="X40" s="168">
        <v>7.85769831198877E-2</v>
      </c>
      <c r="Y40" s="168">
        <v>0.14308184282089087</v>
      </c>
      <c r="Z40" s="168">
        <v>0.13274298715134591</v>
      </c>
      <c r="AA40" s="168">
        <v>4.3035563831040236E-2</v>
      </c>
      <c r="AB40" s="168">
        <v>6.932545092553255E-2</v>
      </c>
      <c r="AC40" s="168">
        <v>7.2457484785445558E-2</v>
      </c>
      <c r="AD40" s="169">
        <f t="shared" si="2"/>
        <v>2.1466811196544882</v>
      </c>
      <c r="AE40" s="168">
        <v>2.0195181449309985E-2</v>
      </c>
      <c r="AF40" s="168">
        <v>-3.3250773299869252E-2</v>
      </c>
      <c r="AG40" s="168">
        <v>2.3791862798304919E-2</v>
      </c>
      <c r="AH40" s="169">
        <f t="shared" si="0"/>
        <v>2.1574173906022338</v>
      </c>
    </row>
    <row r="41" spans="3:34" x14ac:dyDescent="0.2">
      <c r="C41" s="166">
        <v>44501</v>
      </c>
      <c r="D41" s="167">
        <v>423.43465713761111</v>
      </c>
      <c r="E41" s="168"/>
      <c r="F41" s="168"/>
      <c r="G41" s="168"/>
      <c r="H41" s="168"/>
      <c r="I41" s="168"/>
      <c r="J41" s="168"/>
      <c r="K41" s="168"/>
      <c r="L41" s="168"/>
      <c r="M41" s="168"/>
      <c r="N41" s="168"/>
      <c r="O41" s="168"/>
      <c r="P41" s="168"/>
      <c r="Q41" s="169"/>
      <c r="R41" s="168"/>
      <c r="S41" s="168">
        <v>0.16602012079403039</v>
      </c>
      <c r="T41" s="168">
        <v>0.82971160580490277</v>
      </c>
      <c r="U41" s="168">
        <v>0.22955458593617095</v>
      </c>
      <c r="V41" s="168">
        <v>0.1578049574559941</v>
      </c>
      <c r="W41" s="168">
        <v>4.7961933362330456E-2</v>
      </c>
      <c r="X41" s="168">
        <v>0.1379855511149799</v>
      </c>
      <c r="Y41" s="168">
        <v>0.142389142916727</v>
      </c>
      <c r="Z41" s="168">
        <v>0.11928588345932667</v>
      </c>
      <c r="AA41" s="168">
        <v>0.12414764826201008</v>
      </c>
      <c r="AB41" s="168">
        <v>8.7827824177168168E-2</v>
      </c>
      <c r="AC41" s="168">
        <v>0.11152839654840818</v>
      </c>
      <c r="AD41" s="169">
        <f t="shared" si="2"/>
        <v>2.1542176498320487</v>
      </c>
      <c r="AE41" s="168">
        <v>-1.6424311458820284E-2</v>
      </c>
      <c r="AF41" s="168">
        <v>6.8529885599559748E-3</v>
      </c>
      <c r="AG41" s="168">
        <v>4.5158320140956221E-2</v>
      </c>
      <c r="AH41" s="169">
        <f t="shared" si="0"/>
        <v>2.1898046470741406</v>
      </c>
    </row>
    <row r="42" spans="3:34" ht="15" thickBot="1" x14ac:dyDescent="0.25">
      <c r="C42" s="166">
        <v>44531</v>
      </c>
      <c r="D42" s="167">
        <v>427.57107874480903</v>
      </c>
      <c r="E42" s="168"/>
      <c r="F42" s="168"/>
      <c r="G42" s="168"/>
      <c r="H42" s="168"/>
      <c r="I42" s="168"/>
      <c r="J42" s="168"/>
      <c r="K42" s="168"/>
      <c r="L42" s="168"/>
      <c r="M42" s="168"/>
      <c r="N42" s="168"/>
      <c r="O42" s="168"/>
      <c r="P42" s="168"/>
      <c r="Q42" s="169"/>
      <c r="R42" s="168"/>
      <c r="S42" s="168"/>
      <c r="T42" s="168">
        <v>1.4761322997914021</v>
      </c>
      <c r="U42" s="168">
        <v>0.45049724927980606</v>
      </c>
      <c r="V42" s="168">
        <v>0.57849277980642455</v>
      </c>
      <c r="W42" s="168">
        <v>0.23888086478962123</v>
      </c>
      <c r="X42" s="168">
        <v>0.2211050626893325</v>
      </c>
      <c r="Y42" s="168">
        <v>0.19651472956604721</v>
      </c>
      <c r="Z42" s="168">
        <v>0.27671179034558691</v>
      </c>
      <c r="AA42" s="168">
        <v>0.18988486733906029</v>
      </c>
      <c r="AB42" s="168">
        <v>0.12120833092728844</v>
      </c>
      <c r="AC42" s="168">
        <v>0.14516290398427145</v>
      </c>
      <c r="AD42" s="169">
        <f t="shared" si="2"/>
        <v>3.8945908785188408</v>
      </c>
      <c r="AE42" s="168">
        <v>3.7285714086181088E-2</v>
      </c>
      <c r="AF42" s="168">
        <v>4.5537491657114515E-2</v>
      </c>
      <c r="AG42" s="168">
        <v>4.2650897148462263E-2</v>
      </c>
      <c r="AH42" s="169">
        <f t="shared" si="0"/>
        <v>4.0200649814105986</v>
      </c>
    </row>
    <row r="43" spans="3:34" s="160" customFormat="1" ht="15.75" thickBot="1" x14ac:dyDescent="0.3">
      <c r="C43" s="192" t="s">
        <v>79</v>
      </c>
      <c r="D43" s="193"/>
      <c r="E43" s="170"/>
      <c r="F43" s="170"/>
      <c r="G43" s="170"/>
      <c r="H43" s="170">
        <f t="shared" ref="H43:AG43" si="3">SUM(H31:H42)</f>
        <v>0.43147163076361039</v>
      </c>
      <c r="I43" s="170">
        <f t="shared" si="3"/>
        <v>5.2244971821328363</v>
      </c>
      <c r="J43" s="170">
        <f t="shared" si="3"/>
        <v>1.9438500189291403</v>
      </c>
      <c r="K43" s="170">
        <f t="shared" si="3"/>
        <v>-1.918726978992936</v>
      </c>
      <c r="L43" s="170">
        <f t="shared" si="3"/>
        <v>0.58210628199014991</v>
      </c>
      <c r="M43" s="170">
        <f t="shared" si="3"/>
        <v>1.0954712173466987</v>
      </c>
      <c r="N43" s="170">
        <f t="shared" si="3"/>
        <v>-0.20935559765632661</v>
      </c>
      <c r="O43" s="170">
        <f t="shared" si="3"/>
        <v>2.2981326355707665</v>
      </c>
      <c r="P43" s="170">
        <f t="shared" si="3"/>
        <v>2.7719734964187523</v>
      </c>
      <c r="Q43" s="171">
        <f>SUM(Q31:Q42)</f>
        <v>12.219419886502692</v>
      </c>
      <c r="R43" s="170">
        <f t="shared" si="3"/>
        <v>1.4912965756371932</v>
      </c>
      <c r="S43" s="170">
        <f t="shared" si="3"/>
        <v>2.0005467165898949</v>
      </c>
      <c r="T43" s="170">
        <f t="shared" si="3"/>
        <v>5.5456641325832265</v>
      </c>
      <c r="U43" s="170">
        <f t="shared" si="3"/>
        <v>1.2561971142652624</v>
      </c>
      <c r="V43" s="170">
        <f t="shared" si="3"/>
        <v>2.0080595836037674</v>
      </c>
      <c r="W43" s="170">
        <f t="shared" si="3"/>
        <v>1.2959294861593094</v>
      </c>
      <c r="X43" s="170">
        <f t="shared" si="3"/>
        <v>0.67972145431514264</v>
      </c>
      <c r="Y43" s="170">
        <f t="shared" si="3"/>
        <v>0.94317541807947691</v>
      </c>
      <c r="Z43" s="170">
        <f t="shared" si="3"/>
        <v>0.87260131453615486</v>
      </c>
      <c r="AA43" s="170">
        <f t="shared" si="3"/>
        <v>0.45025174194580586</v>
      </c>
      <c r="AB43" s="170">
        <f t="shared" si="3"/>
        <v>0.35924763600297638</v>
      </c>
      <c r="AC43" s="170">
        <f t="shared" si="3"/>
        <v>0.26272879466512222</v>
      </c>
      <c r="AD43" s="171">
        <f>SUM(AD31:AD42)</f>
        <v>17.165419968383333</v>
      </c>
      <c r="AE43" s="170">
        <f t="shared" si="3"/>
        <v>4.0428755359073421E-2</v>
      </c>
      <c r="AF43" s="170">
        <f t="shared" si="3"/>
        <v>0.23291727513861815</v>
      </c>
      <c r="AG43" s="170">
        <f t="shared" si="3"/>
        <v>-0.10466426150526331</v>
      </c>
      <c r="AH43" s="171">
        <f t="shared" si="0"/>
        <v>29.553521623878453</v>
      </c>
    </row>
    <row r="44" spans="3:34" x14ac:dyDescent="0.2">
      <c r="C44" s="166">
        <v>44562</v>
      </c>
      <c r="D44" s="167">
        <v>478.19876147709221</v>
      </c>
      <c r="E44" s="168"/>
      <c r="F44" s="168"/>
      <c r="G44" s="168"/>
      <c r="H44" s="168"/>
      <c r="I44" s="168"/>
      <c r="J44" s="168"/>
      <c r="K44" s="168"/>
      <c r="L44" s="168"/>
      <c r="M44" s="168"/>
      <c r="N44" s="168"/>
      <c r="O44" s="168"/>
      <c r="P44" s="168"/>
      <c r="Q44" s="169"/>
      <c r="R44" s="168"/>
      <c r="S44" s="168"/>
      <c r="T44" s="168"/>
      <c r="U44" s="168">
        <v>1.4206359261946773</v>
      </c>
      <c r="V44" s="168">
        <v>1.684233503239625</v>
      </c>
      <c r="W44" s="168">
        <v>0.43736266181520023</v>
      </c>
      <c r="X44" s="168">
        <v>0.31894979175933713</v>
      </c>
      <c r="Y44" s="168">
        <v>0.60523290617049952</v>
      </c>
      <c r="Z44" s="168">
        <v>1.0271898648607021</v>
      </c>
      <c r="AA44" s="168">
        <v>0.17351103806498713</v>
      </c>
      <c r="AB44" s="168">
        <v>8.7983179937964451E-2</v>
      </c>
      <c r="AC44" s="168">
        <v>0.16916579931631759</v>
      </c>
      <c r="AD44" s="169">
        <f>SUM(U44:AC44)</f>
        <v>5.9242646713593103</v>
      </c>
      <c r="AE44" s="168">
        <v>0.23702237503187007</v>
      </c>
      <c r="AF44" s="168">
        <v>0.18533456620804145</v>
      </c>
      <c r="AG44" s="168">
        <v>0.31360507861313636</v>
      </c>
      <c r="AH44" s="169">
        <f t="shared" si="0"/>
        <v>6.6602266912123582</v>
      </c>
    </row>
    <row r="45" spans="3:34" x14ac:dyDescent="0.2">
      <c r="C45" s="166">
        <v>44593</v>
      </c>
      <c r="D45" s="167">
        <v>397.07740198875302</v>
      </c>
      <c r="E45" s="168"/>
      <c r="F45" s="168"/>
      <c r="G45" s="168"/>
      <c r="H45" s="168"/>
      <c r="I45" s="168"/>
      <c r="J45" s="168"/>
      <c r="K45" s="168"/>
      <c r="L45" s="168"/>
      <c r="M45" s="168"/>
      <c r="N45" s="168"/>
      <c r="O45" s="168"/>
      <c r="P45" s="168"/>
      <c r="Q45" s="169"/>
      <c r="R45" s="168"/>
      <c r="S45" s="168"/>
      <c r="T45" s="168"/>
      <c r="U45" s="168"/>
      <c r="V45" s="168">
        <v>1.813514437424999</v>
      </c>
      <c r="W45" s="168">
        <v>0.42905662296254832</v>
      </c>
      <c r="X45" s="168">
        <v>0.17984620789661676</v>
      </c>
      <c r="Y45" s="168">
        <v>0.38706519325290856</v>
      </c>
      <c r="Z45" s="168">
        <v>0.80970880446420779</v>
      </c>
      <c r="AA45" s="168">
        <v>0.12362370154909286</v>
      </c>
      <c r="AB45" s="168">
        <v>0.14948150172682517</v>
      </c>
      <c r="AC45" s="168">
        <v>0.13105048879538117</v>
      </c>
      <c r="AD45" s="169">
        <f t="shared" ref="AD45:AD52" si="4">SUM(U45:AC45)</f>
        <v>4.0233469580725796</v>
      </c>
      <c r="AE45" s="168">
        <v>0.1886078074584816</v>
      </c>
      <c r="AF45" s="168">
        <v>0.1305838598665332</v>
      </c>
      <c r="AG45" s="168">
        <v>0.1895299671984958</v>
      </c>
      <c r="AH45" s="169">
        <f t="shared" si="0"/>
        <v>4.5320685925960902</v>
      </c>
    </row>
    <row r="46" spans="3:34" x14ac:dyDescent="0.2">
      <c r="C46" s="166">
        <v>44621</v>
      </c>
      <c r="D46" s="167">
        <v>457.66042682481287</v>
      </c>
      <c r="E46" s="168"/>
      <c r="F46" s="168"/>
      <c r="G46" s="168"/>
      <c r="H46" s="168"/>
      <c r="I46" s="168"/>
      <c r="J46" s="168"/>
      <c r="K46" s="168"/>
      <c r="L46" s="168"/>
      <c r="M46" s="168"/>
      <c r="N46" s="168"/>
      <c r="O46" s="168"/>
      <c r="P46" s="168"/>
      <c r="Q46" s="169"/>
      <c r="R46" s="168"/>
      <c r="S46" s="168"/>
      <c r="T46" s="168"/>
      <c r="U46" s="168"/>
      <c r="V46" s="168"/>
      <c r="W46" s="168">
        <v>0.88741308245602113</v>
      </c>
      <c r="X46" s="168">
        <v>0.2778548811322139</v>
      </c>
      <c r="Y46" s="168">
        <v>0.65010950474885476</v>
      </c>
      <c r="Z46" s="168">
        <v>1.2952514606237742</v>
      </c>
      <c r="AA46" s="168">
        <v>0.16426243608685809</v>
      </c>
      <c r="AB46" s="168">
        <v>0.65741398099578419</v>
      </c>
      <c r="AC46" s="168">
        <v>0.22529087966199768</v>
      </c>
      <c r="AD46" s="169">
        <f t="shared" si="4"/>
        <v>4.1575962257055039</v>
      </c>
      <c r="AE46" s="168">
        <v>0.36470340625260178</v>
      </c>
      <c r="AF46" s="168">
        <v>0.2897520090655803</v>
      </c>
      <c r="AG46" s="168">
        <v>0.30150583134013687</v>
      </c>
      <c r="AH46" s="169">
        <f t="shared" si="0"/>
        <v>5.1135574723638229</v>
      </c>
    </row>
    <row r="47" spans="3:34" x14ac:dyDescent="0.2">
      <c r="C47" s="166">
        <v>44652</v>
      </c>
      <c r="D47" s="167">
        <v>416.95341731130947</v>
      </c>
      <c r="E47" s="168"/>
      <c r="F47" s="168"/>
      <c r="G47" s="168"/>
      <c r="H47" s="168"/>
      <c r="I47" s="168"/>
      <c r="J47" s="168"/>
      <c r="K47" s="168"/>
      <c r="L47" s="168"/>
      <c r="M47" s="168"/>
      <c r="N47" s="168"/>
      <c r="O47" s="168"/>
      <c r="P47" s="168"/>
      <c r="Q47" s="169"/>
      <c r="R47" s="168"/>
      <c r="S47" s="168"/>
      <c r="T47" s="168"/>
      <c r="U47" s="168"/>
      <c r="V47" s="168"/>
      <c r="W47" s="168"/>
      <c r="X47" s="168">
        <v>0.44721453420430635</v>
      </c>
      <c r="Y47" s="168">
        <v>0.97667714939751704</v>
      </c>
      <c r="Z47" s="168">
        <v>1.1541190754447257</v>
      </c>
      <c r="AA47" s="168">
        <v>0.16504131082803042</v>
      </c>
      <c r="AB47" s="168">
        <v>0.52140836492043263</v>
      </c>
      <c r="AC47" s="168">
        <v>0.23107878590002429</v>
      </c>
      <c r="AD47" s="169">
        <f t="shared" si="4"/>
        <v>3.4955392206950364</v>
      </c>
      <c r="AE47" s="168">
        <v>0.32340607431461876</v>
      </c>
      <c r="AF47" s="168">
        <v>0.24845071292673993</v>
      </c>
      <c r="AG47" s="168">
        <v>0.23856325386736899</v>
      </c>
      <c r="AH47" s="169">
        <f t="shared" si="0"/>
        <v>4.3059592618037641</v>
      </c>
    </row>
    <row r="48" spans="3:34" x14ac:dyDescent="0.2">
      <c r="C48" s="166">
        <v>44682</v>
      </c>
      <c r="D48" s="167">
        <v>424.82968189567652</v>
      </c>
      <c r="E48" s="168"/>
      <c r="F48" s="168"/>
      <c r="G48" s="168"/>
      <c r="H48" s="168"/>
      <c r="I48" s="168"/>
      <c r="J48" s="168"/>
      <c r="K48" s="168"/>
      <c r="L48" s="168"/>
      <c r="M48" s="168"/>
      <c r="N48" s="168"/>
      <c r="O48" s="168"/>
      <c r="P48" s="168"/>
      <c r="Q48" s="169"/>
      <c r="R48" s="168"/>
      <c r="S48" s="168"/>
      <c r="T48" s="168"/>
      <c r="U48" s="168"/>
      <c r="V48" s="168"/>
      <c r="W48" s="168"/>
      <c r="X48" s="168"/>
      <c r="Y48" s="168">
        <v>1.4717162943145468</v>
      </c>
      <c r="Z48" s="168">
        <v>1.3762436577206358</v>
      </c>
      <c r="AA48" s="168">
        <v>-0.13485631758129557</v>
      </c>
      <c r="AB48" s="168">
        <v>0.15688596434756619</v>
      </c>
      <c r="AC48" s="168">
        <v>0.19744429120720497</v>
      </c>
      <c r="AD48" s="169">
        <f t="shared" si="4"/>
        <v>3.0674338900086582</v>
      </c>
      <c r="AE48" s="168">
        <v>0.2351643274571984</v>
      </c>
      <c r="AF48" s="168">
        <v>7.1606273444615454E-2</v>
      </c>
      <c r="AG48" s="168">
        <v>0.22707792452467856</v>
      </c>
      <c r="AH48" s="169">
        <f t="shared" si="0"/>
        <v>3.6012824154351506</v>
      </c>
    </row>
    <row r="49" spans="3:34" x14ac:dyDescent="0.2">
      <c r="C49" s="166">
        <v>44713</v>
      </c>
      <c r="D49" s="167">
        <v>425.72672904521392</v>
      </c>
      <c r="E49" s="168"/>
      <c r="F49" s="168"/>
      <c r="G49" s="168"/>
      <c r="H49" s="168"/>
      <c r="I49" s="168"/>
      <c r="J49" s="168"/>
      <c r="K49" s="168"/>
      <c r="L49" s="168"/>
      <c r="M49" s="168"/>
      <c r="N49" s="168"/>
      <c r="O49" s="168"/>
      <c r="P49" s="168"/>
      <c r="Q49" s="169"/>
      <c r="R49" s="168"/>
      <c r="S49" s="168"/>
      <c r="T49" s="168"/>
      <c r="U49" s="168"/>
      <c r="V49" s="168"/>
      <c r="W49" s="168"/>
      <c r="X49" s="168"/>
      <c r="Y49" s="168"/>
      <c r="Z49" s="168">
        <v>1.4554704988137814</v>
      </c>
      <c r="AA49" s="168">
        <v>-7.7235165205138401E-2</v>
      </c>
      <c r="AB49" s="168">
        <v>0.16398710800928029</v>
      </c>
      <c r="AC49" s="168">
        <v>0.17601069838070771</v>
      </c>
      <c r="AD49" s="169">
        <f t="shared" si="4"/>
        <v>1.718233139998631</v>
      </c>
      <c r="AE49" s="168">
        <v>0.34353211346581247</v>
      </c>
      <c r="AF49" s="168">
        <v>1.7772418149320401E-2</v>
      </c>
      <c r="AG49" s="168">
        <v>0.17925866742126573</v>
      </c>
      <c r="AH49" s="169">
        <f t="shared" si="0"/>
        <v>2.2587963390350296</v>
      </c>
    </row>
    <row r="50" spans="3:34" x14ac:dyDescent="0.2">
      <c r="C50" s="166">
        <v>44743</v>
      </c>
      <c r="D50" s="167">
        <v>409.27213793989142</v>
      </c>
      <c r="E50" s="168"/>
      <c r="F50" s="168"/>
      <c r="G50" s="168"/>
      <c r="H50" s="168"/>
      <c r="I50" s="168"/>
      <c r="J50" s="168"/>
      <c r="K50" s="168"/>
      <c r="L50" s="168"/>
      <c r="M50" s="168"/>
      <c r="N50" s="168"/>
      <c r="O50" s="168"/>
      <c r="P50" s="168"/>
      <c r="Q50" s="169"/>
      <c r="R50" s="168"/>
      <c r="S50" s="168"/>
      <c r="T50" s="168"/>
      <c r="U50" s="168"/>
      <c r="V50" s="168"/>
      <c r="W50" s="168"/>
      <c r="X50" s="168"/>
      <c r="Y50" s="168"/>
      <c r="Z50" s="168"/>
      <c r="AA50" s="168">
        <v>2.5244295227309976E-2</v>
      </c>
      <c r="AB50" s="168">
        <v>-5.3020795481415917E-2</v>
      </c>
      <c r="AC50" s="168">
        <v>0.12505724726810286</v>
      </c>
      <c r="AD50" s="169">
        <f t="shared" si="4"/>
        <v>9.7280747013996915E-2</v>
      </c>
      <c r="AE50" s="168">
        <v>0.29256918671507037</v>
      </c>
      <c r="AF50" s="168">
        <v>0.15557065461604225</v>
      </c>
      <c r="AG50" s="168">
        <v>0.22540712489063708</v>
      </c>
      <c r="AH50" s="169">
        <f t="shared" si="0"/>
        <v>0.77082771323574661</v>
      </c>
    </row>
    <row r="51" spans="3:34" x14ac:dyDescent="0.2">
      <c r="C51" s="166">
        <v>44774</v>
      </c>
      <c r="D51" s="167">
        <v>380.95671312844439</v>
      </c>
      <c r="E51" s="168"/>
      <c r="F51" s="168"/>
      <c r="G51" s="168"/>
      <c r="H51" s="168"/>
      <c r="I51" s="168"/>
      <c r="J51" s="168"/>
      <c r="K51" s="168"/>
      <c r="L51" s="168"/>
      <c r="M51" s="168"/>
      <c r="N51" s="168"/>
      <c r="O51" s="168"/>
      <c r="P51" s="168"/>
      <c r="Q51" s="169"/>
      <c r="R51" s="168"/>
      <c r="S51" s="168"/>
      <c r="T51" s="168"/>
      <c r="U51" s="168"/>
      <c r="V51" s="168"/>
      <c r="W51" s="168"/>
      <c r="X51" s="168"/>
      <c r="Y51" s="168"/>
      <c r="Z51" s="168"/>
      <c r="AA51" s="168"/>
      <c r="AB51" s="168">
        <v>0.15161246556237984</v>
      </c>
      <c r="AC51" s="168">
        <v>-0.17157445829809603</v>
      </c>
      <c r="AD51" s="169">
        <f t="shared" si="4"/>
        <v>-1.9961992735716194E-2</v>
      </c>
      <c r="AE51" s="168">
        <v>0.28050874920143087</v>
      </c>
      <c r="AF51" s="168">
        <v>0.14468526089143552</v>
      </c>
      <c r="AG51" s="168">
        <v>9.553686450630039E-2</v>
      </c>
      <c r="AH51" s="169">
        <f t="shared" si="0"/>
        <v>0.50076888186345059</v>
      </c>
    </row>
    <row r="52" spans="3:34" x14ac:dyDescent="0.2">
      <c r="C52" s="166">
        <v>44805</v>
      </c>
      <c r="D52" s="167">
        <v>425.09175656152632</v>
      </c>
      <c r="E52" s="168"/>
      <c r="F52" s="168"/>
      <c r="G52" s="168"/>
      <c r="H52" s="168"/>
      <c r="I52" s="168"/>
      <c r="J52" s="168"/>
      <c r="K52" s="168"/>
      <c r="L52" s="168"/>
      <c r="M52" s="168"/>
      <c r="N52" s="168"/>
      <c r="O52" s="168"/>
      <c r="P52" s="168"/>
      <c r="Q52" s="169"/>
      <c r="R52" s="168"/>
      <c r="S52" s="168"/>
      <c r="T52" s="168"/>
      <c r="U52" s="168"/>
      <c r="V52" s="168"/>
      <c r="W52" s="168"/>
      <c r="X52" s="168"/>
      <c r="Y52" s="168"/>
      <c r="Z52" s="168"/>
      <c r="AA52" s="168"/>
      <c r="AB52" s="168"/>
      <c r="AC52" s="168">
        <v>-0.39731724911501942</v>
      </c>
      <c r="AD52" s="169">
        <f t="shared" si="4"/>
        <v>-0.39731724911501942</v>
      </c>
      <c r="AE52" s="168">
        <v>4.7807467696713957E-2</v>
      </c>
      <c r="AF52" s="168">
        <v>1.6167766009800744E-2</v>
      </c>
      <c r="AG52" s="168">
        <v>0.10796798164886923</v>
      </c>
      <c r="AH52" s="169">
        <f t="shared" si="0"/>
        <v>-0.22537403375963549</v>
      </c>
    </row>
    <row r="53" spans="3:34" x14ac:dyDescent="0.2">
      <c r="C53" s="166">
        <v>44835</v>
      </c>
      <c r="D53" s="167">
        <v>431.69773747737884</v>
      </c>
      <c r="E53" s="168"/>
      <c r="F53" s="168"/>
      <c r="G53" s="168"/>
      <c r="H53" s="168"/>
      <c r="I53" s="168"/>
      <c r="J53" s="168"/>
      <c r="K53" s="168"/>
      <c r="L53" s="168"/>
      <c r="M53" s="168"/>
      <c r="N53" s="168"/>
      <c r="O53" s="168"/>
      <c r="P53" s="168"/>
      <c r="Q53" s="169"/>
      <c r="R53" s="168"/>
      <c r="S53" s="168"/>
      <c r="T53" s="168"/>
      <c r="U53" s="168"/>
      <c r="V53" s="168"/>
      <c r="W53" s="168"/>
      <c r="X53" s="168"/>
      <c r="Y53" s="168"/>
      <c r="Z53" s="168"/>
      <c r="AA53" s="168"/>
      <c r="AB53" s="168"/>
      <c r="AC53" s="168"/>
      <c r="AD53" s="169"/>
      <c r="AE53" s="168">
        <v>0.84896095287371054</v>
      </c>
      <c r="AF53" s="168">
        <v>-0.21926738336310336</v>
      </c>
      <c r="AG53" s="168">
        <v>0.10699518245388617</v>
      </c>
      <c r="AH53" s="169">
        <f t="shared" si="0"/>
        <v>0.73668875196449335</v>
      </c>
    </row>
    <row r="54" spans="3:34" x14ac:dyDescent="0.2">
      <c r="C54" s="166">
        <v>44866</v>
      </c>
      <c r="D54" s="167">
        <v>427.90160371903295</v>
      </c>
      <c r="E54" s="168"/>
      <c r="F54" s="168"/>
      <c r="G54" s="168"/>
      <c r="H54" s="168"/>
      <c r="I54" s="168"/>
      <c r="J54" s="168"/>
      <c r="K54" s="168"/>
      <c r="L54" s="168"/>
      <c r="M54" s="168"/>
      <c r="N54" s="168"/>
      <c r="O54" s="168"/>
      <c r="P54" s="168"/>
      <c r="Q54" s="169"/>
      <c r="R54" s="168"/>
      <c r="S54" s="168"/>
      <c r="T54" s="168"/>
      <c r="U54" s="168"/>
      <c r="V54" s="168"/>
      <c r="W54" s="168"/>
      <c r="X54" s="168"/>
      <c r="Y54" s="168"/>
      <c r="Z54" s="168"/>
      <c r="AA54" s="168"/>
      <c r="AB54" s="168"/>
      <c r="AC54" s="168"/>
      <c r="AD54" s="169"/>
      <c r="AE54" s="168"/>
      <c r="AF54" s="168">
        <v>-0.82327098607930793</v>
      </c>
      <c r="AG54" s="168">
        <v>0.18863228967848045</v>
      </c>
      <c r="AH54" s="169">
        <f t="shared" si="0"/>
        <v>-0.63463869640082748</v>
      </c>
    </row>
    <row r="55" spans="3:34" x14ac:dyDescent="0.2">
      <c r="C55" s="166">
        <v>44896</v>
      </c>
      <c r="D55" s="167">
        <v>412.75227960030998</v>
      </c>
      <c r="E55" s="168"/>
      <c r="F55" s="168"/>
      <c r="G55" s="168"/>
      <c r="H55" s="168"/>
      <c r="I55" s="168"/>
      <c r="J55" s="168"/>
      <c r="K55" s="168"/>
      <c r="L55" s="168"/>
      <c r="M55" s="168"/>
      <c r="N55" s="168"/>
      <c r="O55" s="168"/>
      <c r="P55" s="168"/>
      <c r="Q55" s="169"/>
      <c r="R55" s="168"/>
      <c r="S55" s="168"/>
      <c r="T55" s="168"/>
      <c r="U55" s="168"/>
      <c r="V55" s="168"/>
      <c r="W55" s="168"/>
      <c r="X55" s="168"/>
      <c r="Y55" s="168"/>
      <c r="Z55" s="168"/>
      <c r="AA55" s="168"/>
      <c r="AB55" s="168"/>
      <c r="AC55" s="168"/>
      <c r="AD55" s="169"/>
      <c r="AE55" s="168"/>
      <c r="AF55" s="168"/>
      <c r="AG55" s="168">
        <v>-0.82404501243274808</v>
      </c>
      <c r="AH55" s="169">
        <f t="shared" si="0"/>
        <v>-0.82404501243274808</v>
      </c>
    </row>
  </sheetData>
  <mergeCells count="2">
    <mergeCell ref="D29:AH29"/>
    <mergeCell ref="C43:D43"/>
  </mergeCells>
  <conditionalFormatting sqref="E31:G35 AC31:AC55 AE31:AG55">
    <cfRule type="cellIs" dxfId="49" priority="49" operator="greaterThan">
      <formula>0</formula>
    </cfRule>
    <cfRule type="cellIs" dxfId="48" priority="50" operator="lessThan">
      <formula>0</formula>
    </cfRule>
  </conditionalFormatting>
  <conditionalFormatting sqref="H31:P35">
    <cfRule type="cellIs" dxfId="47" priority="47" operator="greaterThan">
      <formula>0</formula>
    </cfRule>
    <cfRule type="cellIs" dxfId="46" priority="48" operator="lessThan">
      <formula>0</formula>
    </cfRule>
  </conditionalFormatting>
  <conditionalFormatting sqref="Q31:Q39">
    <cfRule type="cellIs" dxfId="45" priority="45" operator="greaterThan">
      <formula>0</formula>
    </cfRule>
    <cfRule type="cellIs" dxfId="44" priority="46" operator="lessThan">
      <formula>0</formula>
    </cfRule>
  </conditionalFormatting>
  <conditionalFormatting sqref="H36:P42">
    <cfRule type="cellIs" dxfId="43" priority="41" operator="greaterThan">
      <formula>0</formula>
    </cfRule>
    <cfRule type="cellIs" dxfId="42" priority="42" operator="lessThan">
      <formula>0</formula>
    </cfRule>
  </conditionalFormatting>
  <conditionalFormatting sqref="Q40:Q42">
    <cfRule type="cellIs" dxfId="41" priority="39" operator="greaterThan">
      <formula>0</formula>
    </cfRule>
    <cfRule type="cellIs" dxfId="40" priority="40" operator="lessThan">
      <formula>0</formula>
    </cfRule>
  </conditionalFormatting>
  <conditionalFormatting sqref="E36:G42">
    <cfRule type="cellIs" dxfId="39" priority="43" operator="greaterThan">
      <formula>0</formula>
    </cfRule>
    <cfRule type="cellIs" dxfId="38" priority="44" operator="lessThan">
      <formula>0</formula>
    </cfRule>
  </conditionalFormatting>
  <conditionalFormatting sqref="R31:T35">
    <cfRule type="cellIs" dxfId="37" priority="37" operator="greaterThan">
      <formula>0</formula>
    </cfRule>
    <cfRule type="cellIs" dxfId="36" priority="38" operator="lessThan">
      <formula>0</formula>
    </cfRule>
  </conditionalFormatting>
  <conditionalFormatting sqref="R36:T42">
    <cfRule type="cellIs" dxfId="35" priority="35" operator="greaterThan">
      <formula>0</formula>
    </cfRule>
    <cfRule type="cellIs" dxfId="34" priority="36" operator="lessThan">
      <formula>0</formula>
    </cfRule>
  </conditionalFormatting>
  <conditionalFormatting sqref="R43:T43">
    <cfRule type="cellIs" dxfId="33" priority="29" operator="greaterThan">
      <formula>0</formula>
    </cfRule>
    <cfRule type="cellIs" dxfId="32" priority="30" operator="lessThan">
      <formula>0</formula>
    </cfRule>
  </conditionalFormatting>
  <conditionalFormatting sqref="Q43">
    <cfRule type="cellIs" dxfId="31" priority="31" operator="greaterThan">
      <formula>0</formula>
    </cfRule>
    <cfRule type="cellIs" dxfId="30" priority="32" operator="lessThan">
      <formula>0</formula>
    </cfRule>
  </conditionalFormatting>
  <conditionalFormatting sqref="E43:P43">
    <cfRule type="cellIs" dxfId="29" priority="33" operator="greaterThan">
      <formula>0</formula>
    </cfRule>
    <cfRule type="cellIs" dxfId="28" priority="34" operator="lessThan">
      <formula>0</formula>
    </cfRule>
  </conditionalFormatting>
  <conditionalFormatting sqref="U31:AB35">
    <cfRule type="cellIs" dxfId="27" priority="27" operator="greaterThan">
      <formula>0</formula>
    </cfRule>
    <cfRule type="cellIs" dxfId="26" priority="28" operator="lessThan">
      <formula>0</formula>
    </cfRule>
  </conditionalFormatting>
  <conditionalFormatting sqref="R44:T55">
    <cfRule type="cellIs" dxfId="25" priority="15" operator="greaterThan">
      <formula>0</formula>
    </cfRule>
    <cfRule type="cellIs" dxfId="24" priority="16" operator="lessThan">
      <formula>0</formula>
    </cfRule>
  </conditionalFormatting>
  <conditionalFormatting sqref="E44:G55">
    <cfRule type="cellIs" dxfId="23" priority="21" operator="greaterThan">
      <formula>0</formula>
    </cfRule>
    <cfRule type="cellIs" dxfId="22" priority="22" operator="lessThan">
      <formula>0</formula>
    </cfRule>
  </conditionalFormatting>
  <conditionalFormatting sqref="H44:P55">
    <cfRule type="cellIs" dxfId="21" priority="19" operator="greaterThan">
      <formula>0</formula>
    </cfRule>
    <cfRule type="cellIs" dxfId="20" priority="20" operator="lessThan">
      <formula>0</formula>
    </cfRule>
  </conditionalFormatting>
  <conditionalFormatting sqref="U36:AB42">
    <cfRule type="cellIs" dxfId="19" priority="25" operator="greaterThan">
      <formula>0</formula>
    </cfRule>
    <cfRule type="cellIs" dxfId="18" priority="26" operator="lessThan">
      <formula>0</formula>
    </cfRule>
  </conditionalFormatting>
  <conditionalFormatting sqref="U43:AB43">
    <cfRule type="cellIs" dxfId="17" priority="23" operator="greaterThan">
      <formula>0</formula>
    </cfRule>
    <cfRule type="cellIs" dxfId="16" priority="24" operator="lessThan">
      <formula>0</formula>
    </cfRule>
  </conditionalFormatting>
  <conditionalFormatting sqref="Q44:Q55">
    <cfRule type="cellIs" dxfId="15" priority="17" operator="greaterThan">
      <formula>0</formula>
    </cfRule>
    <cfRule type="cellIs" dxfId="14" priority="18" operator="lessThan">
      <formula>0</formula>
    </cfRule>
  </conditionalFormatting>
  <conditionalFormatting sqref="U44:AB55">
    <cfRule type="cellIs" dxfId="13" priority="13" operator="greaterThan">
      <formula>0</formula>
    </cfRule>
    <cfRule type="cellIs" dxfId="12" priority="14" operator="lessThan">
      <formula>0</formula>
    </cfRule>
  </conditionalFormatting>
  <conditionalFormatting sqref="AD31:AD42">
    <cfRule type="cellIs" dxfId="11" priority="11" operator="greaterThan">
      <formula>0</formula>
    </cfRule>
    <cfRule type="cellIs" dxfId="10" priority="12" operator="lessThan">
      <formula>0</formula>
    </cfRule>
  </conditionalFormatting>
  <conditionalFormatting sqref="AD43">
    <cfRule type="cellIs" dxfId="9" priority="9" operator="greaterThan">
      <formula>0</formula>
    </cfRule>
    <cfRule type="cellIs" dxfId="8" priority="10" operator="lessThan">
      <formula>0</formula>
    </cfRule>
  </conditionalFormatting>
  <conditionalFormatting sqref="AD44:AD55">
    <cfRule type="cellIs" dxfId="7" priority="7" operator="greaterThan">
      <formula>0</formula>
    </cfRule>
    <cfRule type="cellIs" dxfId="6" priority="8" operator="lessThan">
      <formula>0</formula>
    </cfRule>
  </conditionalFormatting>
  <conditionalFormatting sqref="AH31:AH42">
    <cfRule type="cellIs" dxfId="5" priority="5" operator="greaterThan">
      <formula>0</formula>
    </cfRule>
    <cfRule type="cellIs" dxfId="4" priority="6" operator="lessThan">
      <formula>0</formula>
    </cfRule>
  </conditionalFormatting>
  <conditionalFormatting sqref="AH43">
    <cfRule type="cellIs" dxfId="3" priority="3" operator="greaterThan">
      <formula>0</formula>
    </cfRule>
    <cfRule type="cellIs" dxfId="2" priority="4" operator="lessThan">
      <formula>0</formula>
    </cfRule>
  </conditionalFormatting>
  <conditionalFormatting sqref="AH44:AH55">
    <cfRule type="cellIs" dxfId="1" priority="1" operator="greaterThan">
      <formula>0</formula>
    </cfRule>
    <cfRule type="cellIs" dxfId="0" priority="2" operator="lessThan">
      <formula>0</formula>
    </cfRule>
  </conditionalFormatting>
  <pageMargins left="0.17" right="0.17" top="0.18" bottom="0.17" header="0.17" footer="0.17"/>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Date_rbts</vt:lpstr>
      <vt:lpstr>Date_rbts_hors_covid</vt:lpstr>
      <vt:lpstr>Graph_yc_hors_covid</vt:lpstr>
      <vt:lpstr>Date_soins</vt:lpstr>
      <vt:lpstr>Révisions_date_soins</vt:lpstr>
      <vt:lpstr>Date_rbts!Zone_d_impression</vt:lpstr>
      <vt:lpstr>Date_rbts_hors_covid!Zone_d_impression</vt:lpstr>
      <vt:lpstr>Date_soins!Zone_d_impression</vt:lpstr>
      <vt:lpstr>Graph_yc_hors_covid!Zone_d_impression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Cecile Prevot</dc:creator>
  <cp:lastModifiedBy>Cecile Prevot</cp:lastModifiedBy>
  <dcterms:created xsi:type="dcterms:W3CDTF">2023-04-21T12:53:38Z</dcterms:created>
  <dcterms:modified xsi:type="dcterms:W3CDTF">2023-04-26T07:15:48Z</dcterms:modified>
</cp:coreProperties>
</file>