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drawings/drawing3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TB CE 2021\A diffuser\"/>
    </mc:Choice>
  </mc:AlternateContent>
  <bookViews>
    <workbookView xWindow="240" yWindow="330" windowWidth="16140" windowHeight="11840" tabRatio="1000"/>
  </bookViews>
  <sheets>
    <sheet name="TB CE  2021" sheetId="59" r:id="rId1"/>
    <sheet name="Tableaux" sheetId="2" r:id="rId2"/>
    <sheet name="données cartes département" sheetId="58" r:id="rId3"/>
    <sheet name="G1-pyr chefs 2011" sheetId="85" r:id="rId4"/>
    <sheet name="G2-pyr chefs 2021" sheetId="93" r:id="rId5"/>
    <sheet name="G3-pyr cjts 2011" sheetId="94" r:id="rId6"/>
    <sheet name="G4-pyr cjts 2021" sheetId="86" r:id="rId7"/>
    <sheet name="G5-chefs-conjoints-atexa 2011" sheetId="100" r:id="rId8"/>
    <sheet name="G6-chefs-conjoints atexa 2021" sheetId="95" r:id="rId9"/>
    <sheet name="G7-exploitations &amp; entrep 2011" sheetId="76" r:id="rId10"/>
    <sheet name="G8-exploitations &amp; entrep 2021" sheetId="75" r:id="rId11"/>
    <sheet name="G9-CE superficie " sheetId="77" r:id="rId12"/>
    <sheet name="G10-exploit &amp; entrep superf" sheetId="78" r:id="rId13"/>
    <sheet name="G11-dispersion grale 2011-2021" sheetId="101" r:id="rId14"/>
    <sheet name="G12-dispersion taille 2011" sheetId="102" r:id="rId15"/>
    <sheet name="G13-dispersion taille 2021" sheetId="103" r:id="rId16"/>
    <sheet name="G14a-exploit forme juridiq 2011" sheetId="81" r:id="rId17"/>
    <sheet name="G14b-exploit forme juridiq 2021" sheetId="82" r:id="rId18"/>
    <sheet name="G15a-CE forme juridique 2011" sheetId="79" r:id="rId19"/>
    <sheet name="G15b-CE forme juridique 2021" sheetId="80" r:id="rId20"/>
    <sheet name="G16-CE régime imposition" sheetId="53" r:id="rId21"/>
    <sheet name="G17-Assiettes base 100 2011" sheetId="54" r:id="rId22"/>
    <sheet name="G18-Assiettes déflatées" sheetId="55" r:id="rId23"/>
    <sheet name="G19-Réel assiettes &amp; effectifs" sheetId="56" r:id="rId24"/>
    <sheet name="G20-Forfait assiettes &amp; effecti" sheetId="57" r:id="rId25"/>
    <sheet name="Chefs exploit 2011-2021" sheetId="88" r:id="rId26"/>
    <sheet name="Chefs entrep 2011-2021" sheetId="89" r:id="rId27"/>
    <sheet name="Taux de remplacement filière" sheetId="90" r:id="rId28"/>
  </sheets>
  <definedNames>
    <definedName name="_xlnm.Print_Area" localSheetId="0">'TB CE  2021'!$A$1:$G$28</definedName>
  </definedNames>
  <calcPr calcId="152511"/>
</workbook>
</file>

<file path=xl/calcChain.xml><?xml version="1.0" encoding="utf-8"?>
<calcChain xmlns="http://schemas.openxmlformats.org/spreadsheetml/2006/main">
  <c r="S106" i="58" l="1"/>
  <c r="AM106" i="58"/>
  <c r="F106" i="58"/>
  <c r="AE58" i="2" l="1"/>
  <c r="Q60" i="2"/>
  <c r="S58" i="2"/>
  <c r="T65" i="2"/>
  <c r="AF65" i="2"/>
  <c r="AE65" i="2"/>
  <c r="AC62" i="2"/>
  <c r="AC60" i="2"/>
  <c r="Q62" i="2"/>
  <c r="J72" i="2"/>
  <c r="J73" i="2"/>
  <c r="F461" i="2" l="1"/>
  <c r="F458" i="2"/>
  <c r="F459" i="2"/>
  <c r="F460" i="2"/>
  <c r="F457" i="2"/>
  <c r="AC53" i="2" l="1"/>
  <c r="M134" i="2"/>
  <c r="N134" i="2"/>
  <c r="H136" i="2"/>
  <c r="D136" i="2"/>
  <c r="C136" i="2"/>
  <c r="B234" i="2"/>
  <c r="C170" i="2"/>
  <c r="B170" i="2"/>
  <c r="D146" i="2"/>
  <c r="C202" i="2"/>
  <c r="B202" i="2"/>
  <c r="D194" i="2"/>
  <c r="D191" i="2"/>
  <c r="D183" i="2"/>
  <c r="D201" i="2"/>
  <c r="D197" i="2"/>
  <c r="D180" i="2"/>
  <c r="D184" i="2"/>
  <c r="D200" i="2"/>
  <c r="D198" i="2"/>
  <c r="D193" i="2"/>
  <c r="D195" i="2"/>
  <c r="D187" i="2"/>
  <c r="D188" i="2"/>
  <c r="D181" i="2"/>
  <c r="D192" i="2"/>
  <c r="D186" i="2"/>
  <c r="D190" i="2"/>
  <c r="D182" i="2"/>
  <c r="D199" i="2"/>
  <c r="D179" i="2"/>
  <c r="D185" i="2"/>
  <c r="D178" i="2"/>
  <c r="D189" i="2"/>
  <c r="D196" i="2"/>
  <c r="D177" i="2"/>
  <c r="C233" i="2" l="1"/>
  <c r="C229" i="2"/>
  <c r="C232" i="2"/>
  <c r="C230" i="2"/>
  <c r="C231" i="2"/>
  <c r="D202" i="2"/>
  <c r="W127" i="2"/>
  <c r="X127" i="2"/>
  <c r="AD53" i="2"/>
  <c r="AD54" i="2"/>
  <c r="AD55" i="2"/>
  <c r="AD56" i="2"/>
  <c r="AD57" i="2"/>
  <c r="AD58" i="2"/>
  <c r="AC58" i="2"/>
  <c r="AC57" i="2"/>
  <c r="AC56" i="2"/>
  <c r="AC55" i="2"/>
  <c r="AC54" i="2"/>
  <c r="R53" i="2"/>
  <c r="R54" i="2"/>
  <c r="R55" i="2"/>
  <c r="R56" i="2"/>
  <c r="R57" i="2"/>
  <c r="R58" i="2"/>
  <c r="Q58" i="2"/>
  <c r="Q57" i="2"/>
  <c r="Q56" i="2"/>
  <c r="Q55" i="2"/>
  <c r="Q54" i="2"/>
  <c r="Q53" i="2"/>
  <c r="K76" i="2" l="1"/>
  <c r="K77" i="2"/>
  <c r="K78" i="2"/>
  <c r="K79" i="2"/>
  <c r="K80" i="2"/>
  <c r="K81" i="2"/>
  <c r="J81" i="2"/>
  <c r="J80" i="2"/>
  <c r="J79" i="2"/>
  <c r="J78" i="2"/>
  <c r="J77" i="2"/>
  <c r="J76" i="2"/>
  <c r="K55" i="2"/>
  <c r="K56" i="2"/>
  <c r="K57" i="2"/>
  <c r="K58" i="2"/>
  <c r="K59" i="2"/>
  <c r="K60" i="2"/>
  <c r="J60" i="2"/>
  <c r="J59" i="2"/>
  <c r="J58" i="2"/>
  <c r="J57" i="2"/>
  <c r="J56" i="2"/>
  <c r="J55" i="2"/>
  <c r="K61" i="2" l="1"/>
  <c r="K82" i="2"/>
  <c r="L7" i="2" l="1"/>
  <c r="L5" i="2"/>
  <c r="AZ95" i="58" l="1"/>
  <c r="AZ96" i="58"/>
  <c r="AZ97" i="58"/>
  <c r="J394" i="2"/>
  <c r="J407" i="2" s="1"/>
  <c r="C417" i="2"/>
  <c r="C420" i="2" s="1"/>
  <c r="B418" i="2"/>
  <c r="L403" i="2"/>
  <c r="L404" i="2"/>
  <c r="L405" i="2"/>
  <c r="L409" i="2"/>
  <c r="L410" i="2"/>
  <c r="H410" i="2"/>
  <c r="D410" i="2"/>
  <c r="H409" i="2"/>
  <c r="C409" i="2"/>
  <c r="C407" i="2"/>
  <c r="G405" i="2"/>
  <c r="C405" i="2"/>
  <c r="I404" i="2"/>
  <c r="C404" i="2"/>
  <c r="K403" i="2"/>
  <c r="H403" i="2"/>
  <c r="D403" i="2"/>
  <c r="C403" i="2"/>
  <c r="D476" i="2"/>
  <c r="E476" i="2"/>
  <c r="F476" i="2"/>
  <c r="G476" i="2"/>
  <c r="H476" i="2"/>
  <c r="I476" i="2"/>
  <c r="J476" i="2"/>
  <c r="K476" i="2"/>
  <c r="L476" i="2"/>
  <c r="C476" i="2"/>
  <c r="D470" i="2"/>
  <c r="E470" i="2"/>
  <c r="F470" i="2"/>
  <c r="G470" i="2"/>
  <c r="H470" i="2"/>
  <c r="I470" i="2"/>
  <c r="J470" i="2"/>
  <c r="K470" i="2"/>
  <c r="L470" i="2"/>
  <c r="C470" i="2"/>
  <c r="C461" i="2"/>
  <c r="C460" i="2"/>
  <c r="C459" i="2"/>
  <c r="C458" i="2"/>
  <c r="C457" i="2"/>
  <c r="K410" i="2"/>
  <c r="J410" i="2"/>
  <c r="I410" i="2"/>
  <c r="G410" i="2"/>
  <c r="F410" i="2"/>
  <c r="E410" i="2"/>
  <c r="C410" i="2"/>
  <c r="B410" i="2"/>
  <c r="K409" i="2"/>
  <c r="J409" i="2"/>
  <c r="I409" i="2"/>
  <c r="G409" i="2"/>
  <c r="F409" i="2"/>
  <c r="E409" i="2"/>
  <c r="D409" i="2"/>
  <c r="B409" i="2"/>
  <c r="E408" i="2"/>
  <c r="D408" i="2"/>
  <c r="C408" i="2"/>
  <c r="B408" i="2"/>
  <c r="E407" i="2"/>
  <c r="D407" i="2"/>
  <c r="B407" i="2"/>
  <c r="E406" i="2"/>
  <c r="D406" i="2"/>
  <c r="C406" i="2"/>
  <c r="B406" i="2"/>
  <c r="K405" i="2"/>
  <c r="J405" i="2"/>
  <c r="I405" i="2"/>
  <c r="F405" i="2"/>
  <c r="E405" i="2"/>
  <c r="D405" i="2"/>
  <c r="B405" i="2"/>
  <c r="K404" i="2"/>
  <c r="J404" i="2"/>
  <c r="H404" i="2"/>
  <c r="G404" i="2"/>
  <c r="F404" i="2"/>
  <c r="E404" i="2"/>
  <c r="D404" i="2"/>
  <c r="B404" i="2"/>
  <c r="J403" i="2"/>
  <c r="I403" i="2"/>
  <c r="G403" i="2"/>
  <c r="F403" i="2"/>
  <c r="E403" i="2"/>
  <c r="B403" i="2"/>
  <c r="H396" i="2"/>
  <c r="H405" i="2" s="1"/>
  <c r="K395" i="2"/>
  <c r="K406" i="2" s="1"/>
  <c r="J395" i="2"/>
  <c r="J406" i="2" s="1"/>
  <c r="I395" i="2"/>
  <c r="I406" i="2" s="1"/>
  <c r="H395" i="2"/>
  <c r="H406" i="2" s="1"/>
  <c r="G395" i="2"/>
  <c r="G406" i="2" s="1"/>
  <c r="F395" i="2"/>
  <c r="F406" i="2" s="1"/>
  <c r="K394" i="2"/>
  <c r="K407" i="2" s="1"/>
  <c r="I394" i="2"/>
  <c r="I407" i="2" s="1"/>
  <c r="H394" i="2"/>
  <c r="H407" i="2" s="1"/>
  <c r="G394" i="2"/>
  <c r="G407" i="2" s="1"/>
  <c r="F394" i="2"/>
  <c r="F407" i="2" s="1"/>
  <c r="K385" i="2"/>
  <c r="J385" i="2"/>
  <c r="J397" i="2" s="1"/>
  <c r="J408" i="2" s="1"/>
  <c r="I385" i="2"/>
  <c r="H385" i="2"/>
  <c r="G385" i="2"/>
  <c r="F385" i="2"/>
  <c r="E385" i="2"/>
  <c r="D385" i="2"/>
  <c r="C385" i="2"/>
  <c r="B385" i="2"/>
  <c r="B411" i="2" s="1"/>
  <c r="L25" i="2"/>
  <c r="K25" i="2"/>
  <c r="J25" i="2"/>
  <c r="I25" i="2"/>
  <c r="H25" i="2"/>
  <c r="G25" i="2"/>
  <c r="F25" i="2"/>
  <c r="E25" i="2"/>
  <c r="D25" i="2"/>
  <c r="C25" i="2"/>
  <c r="L23" i="2"/>
  <c r="K23" i="2"/>
  <c r="J23" i="2"/>
  <c r="I23" i="2"/>
  <c r="H23" i="2"/>
  <c r="G23" i="2"/>
  <c r="F23" i="2"/>
  <c r="E23" i="2"/>
  <c r="D23" i="2"/>
  <c r="C23" i="2"/>
  <c r="D21" i="2"/>
  <c r="E21" i="2"/>
  <c r="F21" i="2"/>
  <c r="G21" i="2"/>
  <c r="H21" i="2"/>
  <c r="I21" i="2"/>
  <c r="J21" i="2"/>
  <c r="K21" i="2"/>
  <c r="L21" i="2"/>
  <c r="C21" i="2"/>
  <c r="J11" i="2"/>
  <c r="L13" i="2"/>
  <c r="K13" i="2"/>
  <c r="J13" i="2"/>
  <c r="I13" i="2"/>
  <c r="H13" i="2"/>
  <c r="G13" i="2"/>
  <c r="F13" i="2"/>
  <c r="E13" i="2"/>
  <c r="D13" i="2"/>
  <c r="C13" i="2"/>
  <c r="L11" i="2"/>
  <c r="K11" i="2"/>
  <c r="I11" i="2"/>
  <c r="H11" i="2"/>
  <c r="G11" i="2"/>
  <c r="F11" i="2"/>
  <c r="E11" i="2"/>
  <c r="D11" i="2"/>
  <c r="C11" i="2"/>
  <c r="L9" i="2"/>
  <c r="K9" i="2"/>
  <c r="J9" i="2"/>
  <c r="I9" i="2"/>
  <c r="H9" i="2"/>
  <c r="G9" i="2"/>
  <c r="F9" i="2"/>
  <c r="E9" i="2"/>
  <c r="D9" i="2"/>
  <c r="C9" i="2"/>
  <c r="D7" i="2"/>
  <c r="E7" i="2"/>
  <c r="F7" i="2"/>
  <c r="G7" i="2"/>
  <c r="H7" i="2"/>
  <c r="I7" i="2"/>
  <c r="J7" i="2"/>
  <c r="K7" i="2"/>
  <c r="C7" i="2"/>
  <c r="C418" i="2" l="1"/>
  <c r="F411" i="2"/>
  <c r="E411" i="2"/>
  <c r="C411" i="2"/>
  <c r="G411" i="2"/>
  <c r="K411" i="2"/>
  <c r="J411" i="2"/>
  <c r="D411" i="2"/>
  <c r="H411" i="2"/>
  <c r="F397" i="2"/>
  <c r="F408" i="2" s="1"/>
  <c r="I397" i="2"/>
  <c r="I408" i="2" s="1"/>
  <c r="G397" i="2"/>
  <c r="G408" i="2" s="1"/>
  <c r="K397" i="2"/>
  <c r="K408" i="2" s="1"/>
  <c r="I411" i="2"/>
  <c r="H397" i="2"/>
  <c r="H408" i="2" s="1"/>
  <c r="C419" i="2"/>
  <c r="D417" i="2"/>
  <c r="D418" i="2" s="1"/>
  <c r="B421" i="2"/>
  <c r="B419" i="2"/>
  <c r="B422" i="2" s="1"/>
  <c r="B420" i="2"/>
  <c r="B423" i="2" s="1"/>
  <c r="E461" i="2"/>
  <c r="E460" i="2"/>
  <c r="E459" i="2"/>
  <c r="E458" i="2"/>
  <c r="E457" i="2"/>
  <c r="C422" i="2" l="1"/>
  <c r="D419" i="2"/>
  <c r="D422" i="2" s="1"/>
  <c r="D420" i="2"/>
  <c r="D423" i="2" s="1"/>
  <c r="D421" i="2"/>
  <c r="E417" i="2"/>
  <c r="E419" i="2" s="1"/>
  <c r="C421" i="2"/>
  <c r="C423" i="2"/>
  <c r="E420" i="2" l="1"/>
  <c r="E423" i="2" s="1"/>
  <c r="E418" i="2"/>
  <c r="E421" i="2" s="1"/>
  <c r="F417" i="2"/>
  <c r="E422" i="2"/>
  <c r="G417" i="2" l="1"/>
  <c r="F418" i="2"/>
  <c r="F421" i="2" s="1"/>
  <c r="F419" i="2"/>
  <c r="F422" i="2" s="1"/>
  <c r="F420" i="2"/>
  <c r="F423" i="2" s="1"/>
  <c r="G419" i="2" l="1"/>
  <c r="G422" i="2" s="1"/>
  <c r="H417" i="2"/>
  <c r="G420" i="2"/>
  <c r="G423" i="2" s="1"/>
  <c r="G418" i="2"/>
  <c r="G421" i="2" s="1"/>
  <c r="R60" i="2"/>
  <c r="S53" i="2"/>
  <c r="G136" i="2"/>
  <c r="B136" i="2"/>
  <c r="H420" i="2" l="1"/>
  <c r="H423" i="2" s="1"/>
  <c r="H418" i="2"/>
  <c r="H421" i="2" s="1"/>
  <c r="I417" i="2"/>
  <c r="H419" i="2"/>
  <c r="H422" i="2" s="1"/>
  <c r="K65" i="2"/>
  <c r="J61" i="2"/>
  <c r="I420" i="2" l="1"/>
  <c r="I423" i="2" s="1"/>
  <c r="I418" i="2"/>
  <c r="I421" i="2" s="1"/>
  <c r="J417" i="2"/>
  <c r="I419" i="2"/>
  <c r="I422" i="2" s="1"/>
  <c r="K66" i="2"/>
  <c r="K417" i="2" l="1"/>
  <c r="L417" i="2" s="1"/>
  <c r="J419" i="2"/>
  <c r="J422" i="2" s="1"/>
  <c r="J420" i="2"/>
  <c r="J423" i="2" s="1"/>
  <c r="J418" i="2"/>
  <c r="J421" i="2" s="1"/>
  <c r="F3" i="58"/>
  <c r="F4" i="58"/>
  <c r="F5" i="58"/>
  <c r="F6" i="58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F43" i="58"/>
  <c r="F44" i="58"/>
  <c r="F45" i="58"/>
  <c r="F46" i="58"/>
  <c r="F47" i="58"/>
  <c r="F48" i="58"/>
  <c r="F49" i="58"/>
  <c r="F50" i="58"/>
  <c r="F51" i="58"/>
  <c r="F52" i="58"/>
  <c r="F53" i="58"/>
  <c r="F54" i="58"/>
  <c r="F55" i="58"/>
  <c r="F56" i="58"/>
  <c r="F57" i="58"/>
  <c r="F58" i="58"/>
  <c r="F59" i="58"/>
  <c r="F60" i="58"/>
  <c r="F61" i="58"/>
  <c r="F62" i="58"/>
  <c r="F63" i="58"/>
  <c r="F64" i="58"/>
  <c r="F65" i="58"/>
  <c r="F66" i="58"/>
  <c r="F67" i="58"/>
  <c r="F68" i="58"/>
  <c r="F69" i="58"/>
  <c r="F70" i="58"/>
  <c r="F71" i="58"/>
  <c r="F72" i="58"/>
  <c r="F73" i="58"/>
  <c r="F74" i="58"/>
  <c r="F75" i="58"/>
  <c r="F76" i="58"/>
  <c r="F77" i="58"/>
  <c r="F78" i="58"/>
  <c r="F79" i="58"/>
  <c r="F80" i="58"/>
  <c r="F81" i="58"/>
  <c r="F82" i="58"/>
  <c r="F83" i="58"/>
  <c r="F84" i="58"/>
  <c r="F85" i="58"/>
  <c r="F86" i="58"/>
  <c r="F87" i="58"/>
  <c r="F88" i="58"/>
  <c r="F89" i="58"/>
  <c r="F90" i="58"/>
  <c r="F91" i="58"/>
  <c r="F92" i="58"/>
  <c r="F93" i="58"/>
  <c r="F94" i="58"/>
  <c r="F95" i="58"/>
  <c r="F96" i="58"/>
  <c r="F97" i="58"/>
  <c r="F2" i="58"/>
  <c r="Y3" i="58"/>
  <c r="Y4" i="58"/>
  <c r="Y5" i="58"/>
  <c r="Y6" i="58"/>
  <c r="Y7" i="58"/>
  <c r="Y8" i="58"/>
  <c r="Y9" i="58"/>
  <c r="Y10" i="58"/>
  <c r="Y11" i="58"/>
  <c r="Y12" i="58"/>
  <c r="Y13" i="58"/>
  <c r="Y14" i="58"/>
  <c r="Y15" i="58"/>
  <c r="Y16" i="58"/>
  <c r="Y17" i="58"/>
  <c r="Y18" i="58"/>
  <c r="Y19" i="58"/>
  <c r="Y20" i="58"/>
  <c r="Y21" i="58"/>
  <c r="Y22" i="58"/>
  <c r="Y23" i="58"/>
  <c r="Y24" i="58"/>
  <c r="Y25" i="58"/>
  <c r="Y26" i="58"/>
  <c r="Y27" i="58"/>
  <c r="Y28" i="58"/>
  <c r="Y29" i="58"/>
  <c r="Y30" i="58"/>
  <c r="Y31" i="58"/>
  <c r="Y32" i="58"/>
  <c r="Y33" i="58"/>
  <c r="Y34" i="58"/>
  <c r="Y35" i="58"/>
  <c r="Y36" i="58"/>
  <c r="Y37" i="58"/>
  <c r="Y38" i="58"/>
  <c r="Y39" i="58"/>
  <c r="Y40" i="58"/>
  <c r="Y41" i="58"/>
  <c r="Y42" i="58"/>
  <c r="Y43" i="58"/>
  <c r="Y44" i="58"/>
  <c r="Y45" i="58"/>
  <c r="Y46" i="58"/>
  <c r="Y47" i="58"/>
  <c r="Y48" i="58"/>
  <c r="Y49" i="58"/>
  <c r="Y50" i="58"/>
  <c r="Y51" i="58"/>
  <c r="Y52" i="58"/>
  <c r="Y53" i="58"/>
  <c r="Y54" i="58"/>
  <c r="Y55" i="58"/>
  <c r="Y56" i="58"/>
  <c r="Y57" i="58"/>
  <c r="Y58" i="58"/>
  <c r="Y59" i="58"/>
  <c r="Y60" i="58"/>
  <c r="Y61" i="58"/>
  <c r="Y62" i="58"/>
  <c r="Y63" i="58"/>
  <c r="Y64" i="58"/>
  <c r="Y65" i="58"/>
  <c r="Y66" i="58"/>
  <c r="Y67" i="58"/>
  <c r="Y68" i="58"/>
  <c r="Y69" i="58"/>
  <c r="Y70" i="58"/>
  <c r="Y71" i="58"/>
  <c r="Y72" i="58"/>
  <c r="Y73" i="58"/>
  <c r="Y74" i="58"/>
  <c r="Y75" i="58"/>
  <c r="Y76" i="58"/>
  <c r="Y77" i="58"/>
  <c r="Y78" i="58"/>
  <c r="Y79" i="58"/>
  <c r="Y80" i="58"/>
  <c r="Y81" i="58"/>
  <c r="Y82" i="58"/>
  <c r="Y83" i="58"/>
  <c r="Y84" i="58"/>
  <c r="Y85" i="58"/>
  <c r="Y86" i="58"/>
  <c r="Y87" i="58"/>
  <c r="Y88" i="58"/>
  <c r="Y89" i="58"/>
  <c r="Y90" i="58"/>
  <c r="Y91" i="58"/>
  <c r="Y92" i="58"/>
  <c r="Y93" i="58"/>
  <c r="Y94" i="58"/>
  <c r="Y95" i="58"/>
  <c r="Y96" i="58"/>
  <c r="Y97" i="58"/>
  <c r="Y2" i="58"/>
  <c r="L419" i="2" l="1"/>
  <c r="L422" i="2" s="1"/>
  <c r="L420" i="2"/>
  <c r="L423" i="2" s="1"/>
  <c r="L418" i="2"/>
  <c r="L421" i="2" s="1"/>
  <c r="K419" i="2"/>
  <c r="K422" i="2" s="1"/>
  <c r="K420" i="2"/>
  <c r="K423" i="2" s="1"/>
  <c r="K418" i="2"/>
  <c r="K421" i="2" s="1"/>
  <c r="J70" i="2"/>
  <c r="K86" i="2"/>
  <c r="J82" i="2"/>
  <c r="K67" i="2" l="1"/>
  <c r="J69" i="2"/>
  <c r="J65" i="2"/>
  <c r="J67" i="2"/>
  <c r="K69" i="2"/>
  <c r="J68" i="2"/>
  <c r="J66" i="2"/>
  <c r="K68" i="2"/>
  <c r="K70" i="2"/>
  <c r="K91" i="2"/>
  <c r="K87" i="2"/>
  <c r="K89" i="2"/>
  <c r="K90" i="2"/>
  <c r="K88" i="2"/>
  <c r="J89" i="2"/>
  <c r="J88" i="2"/>
  <c r="J90" i="2"/>
  <c r="J91" i="2"/>
  <c r="J87" i="2"/>
  <c r="J86" i="2"/>
  <c r="J93" i="2" l="1"/>
  <c r="J94" i="2" s="1"/>
  <c r="K72" i="2"/>
  <c r="K73" i="2" s="1"/>
  <c r="K93" i="2"/>
  <c r="K94" i="2" s="1"/>
  <c r="L394" i="2"/>
  <c r="L407" i="2" s="1"/>
  <c r="AX106" i="58" l="1"/>
  <c r="L395" i="2" l="1"/>
  <c r="L406" i="2" s="1"/>
  <c r="F367" i="2" l="1"/>
  <c r="G367" i="2"/>
  <c r="H363" i="2" s="1"/>
  <c r="F377" i="2"/>
  <c r="B377" i="2"/>
  <c r="C281" i="2"/>
  <c r="H365" i="2" l="1"/>
  <c r="H364" i="2"/>
  <c r="H366" i="2"/>
  <c r="F136" i="2" l="1"/>
  <c r="B266" i="2" l="1"/>
  <c r="C264" i="2" s="1"/>
  <c r="C263" i="2" l="1"/>
  <c r="C261" i="2"/>
  <c r="C265" i="2"/>
  <c r="C262" i="2"/>
  <c r="AD60" i="2" l="1"/>
  <c r="AZ3" i="58"/>
  <c r="AZ4" i="58"/>
  <c r="AZ5" i="58"/>
  <c r="AZ6" i="58"/>
  <c r="AZ7" i="58"/>
  <c r="AZ8" i="58"/>
  <c r="AZ9" i="58"/>
  <c r="AZ10" i="58"/>
  <c r="AZ11" i="58"/>
  <c r="AZ12" i="58"/>
  <c r="AZ13" i="58"/>
  <c r="AZ14" i="58"/>
  <c r="AZ15" i="58"/>
  <c r="AZ16" i="58"/>
  <c r="AZ17" i="58"/>
  <c r="AZ18" i="58"/>
  <c r="AZ19" i="58"/>
  <c r="AZ20" i="58"/>
  <c r="AZ21" i="58"/>
  <c r="AZ22" i="58"/>
  <c r="AZ23" i="58"/>
  <c r="AZ24" i="58"/>
  <c r="AZ25" i="58"/>
  <c r="AZ26" i="58"/>
  <c r="AZ27" i="58"/>
  <c r="AZ28" i="58"/>
  <c r="AZ29" i="58"/>
  <c r="AZ30" i="58"/>
  <c r="AZ31" i="58"/>
  <c r="AZ32" i="58"/>
  <c r="AZ33" i="58"/>
  <c r="AZ34" i="58"/>
  <c r="AZ35" i="58"/>
  <c r="AZ36" i="58"/>
  <c r="AZ37" i="58"/>
  <c r="AZ38" i="58"/>
  <c r="AZ39" i="58"/>
  <c r="AZ40" i="58"/>
  <c r="AZ41" i="58"/>
  <c r="AZ42" i="58"/>
  <c r="AZ43" i="58"/>
  <c r="AZ44" i="58"/>
  <c r="AZ45" i="58"/>
  <c r="AZ46" i="58"/>
  <c r="AZ47" i="58"/>
  <c r="AZ48" i="58"/>
  <c r="AZ49" i="58"/>
  <c r="AZ50" i="58"/>
  <c r="AZ51" i="58"/>
  <c r="AZ52" i="58"/>
  <c r="AZ53" i="58"/>
  <c r="AZ54" i="58"/>
  <c r="AZ55" i="58"/>
  <c r="AZ56" i="58"/>
  <c r="AZ57" i="58"/>
  <c r="AZ58" i="58"/>
  <c r="AZ59" i="58"/>
  <c r="AZ60" i="58"/>
  <c r="AZ61" i="58"/>
  <c r="AZ62" i="58"/>
  <c r="AZ63" i="58"/>
  <c r="AZ64" i="58"/>
  <c r="AZ65" i="58"/>
  <c r="AZ66" i="58"/>
  <c r="AZ67" i="58"/>
  <c r="AZ68" i="58"/>
  <c r="AZ69" i="58"/>
  <c r="AZ70" i="58"/>
  <c r="AZ71" i="58"/>
  <c r="AZ72" i="58"/>
  <c r="AZ73" i="58"/>
  <c r="AZ74" i="58"/>
  <c r="AZ75" i="58"/>
  <c r="AZ76" i="58"/>
  <c r="AZ77" i="58"/>
  <c r="AZ78" i="58"/>
  <c r="AZ79" i="58"/>
  <c r="AZ80" i="58"/>
  <c r="AZ81" i="58"/>
  <c r="AZ82" i="58"/>
  <c r="AZ83" i="58"/>
  <c r="AZ84" i="58"/>
  <c r="AZ85" i="58"/>
  <c r="AZ86" i="58"/>
  <c r="AZ87" i="58"/>
  <c r="AZ88" i="58"/>
  <c r="AZ89" i="58"/>
  <c r="AZ90" i="58"/>
  <c r="AZ91" i="58"/>
  <c r="AZ92" i="58"/>
  <c r="AZ93" i="58"/>
  <c r="AZ94" i="58"/>
  <c r="AZ2" i="58"/>
  <c r="AS3" i="58"/>
  <c r="AS4" i="58"/>
  <c r="AS5" i="58"/>
  <c r="AS6" i="58"/>
  <c r="AS7" i="58"/>
  <c r="AS8" i="58"/>
  <c r="AS9" i="58"/>
  <c r="AS10" i="58"/>
  <c r="AS11" i="58"/>
  <c r="AS12" i="58"/>
  <c r="AS13" i="58"/>
  <c r="AS14" i="58"/>
  <c r="AS15" i="58"/>
  <c r="AS16" i="58"/>
  <c r="AS17" i="58"/>
  <c r="AS18" i="58"/>
  <c r="AS19" i="58"/>
  <c r="AS20" i="58"/>
  <c r="AS21" i="58"/>
  <c r="AS22" i="58"/>
  <c r="AS23" i="58"/>
  <c r="AS24" i="58"/>
  <c r="AS25" i="58"/>
  <c r="AS26" i="58"/>
  <c r="AS27" i="58"/>
  <c r="AS28" i="58"/>
  <c r="AS29" i="58"/>
  <c r="AS30" i="58"/>
  <c r="AS31" i="58"/>
  <c r="AS32" i="58"/>
  <c r="AS33" i="58"/>
  <c r="AS34" i="58"/>
  <c r="AS35" i="58"/>
  <c r="AS36" i="58"/>
  <c r="AS37" i="58"/>
  <c r="AS38" i="58"/>
  <c r="AS39" i="58"/>
  <c r="AS40" i="58"/>
  <c r="AS41" i="58"/>
  <c r="AS42" i="58"/>
  <c r="AS43" i="58"/>
  <c r="AS44" i="58"/>
  <c r="AS45" i="58"/>
  <c r="AS46" i="58"/>
  <c r="AS47" i="58"/>
  <c r="AS48" i="58"/>
  <c r="AS49" i="58"/>
  <c r="AS50" i="58"/>
  <c r="AS51" i="58"/>
  <c r="AS52" i="58"/>
  <c r="AS53" i="58"/>
  <c r="AS54" i="58"/>
  <c r="AS55" i="58"/>
  <c r="AS56" i="58"/>
  <c r="AS57" i="58"/>
  <c r="AS58" i="58"/>
  <c r="AS59" i="58"/>
  <c r="AS60" i="58"/>
  <c r="AS61" i="58"/>
  <c r="AS62" i="58"/>
  <c r="AS63" i="58"/>
  <c r="AS64" i="58"/>
  <c r="AS65" i="58"/>
  <c r="AS66" i="58"/>
  <c r="AS67" i="58"/>
  <c r="AS68" i="58"/>
  <c r="AS69" i="58"/>
  <c r="AS70" i="58"/>
  <c r="AS71" i="58"/>
  <c r="AS72" i="58"/>
  <c r="AS73" i="58"/>
  <c r="AS74" i="58"/>
  <c r="AS75" i="58"/>
  <c r="AS76" i="58"/>
  <c r="AS77" i="58"/>
  <c r="AS78" i="58"/>
  <c r="AS79" i="58"/>
  <c r="AS80" i="58"/>
  <c r="AS81" i="58"/>
  <c r="AS82" i="58"/>
  <c r="AS83" i="58"/>
  <c r="AS84" i="58"/>
  <c r="AS85" i="58"/>
  <c r="AS86" i="58"/>
  <c r="AS87" i="58"/>
  <c r="AS88" i="58"/>
  <c r="AS89" i="58"/>
  <c r="AS90" i="58"/>
  <c r="AS91" i="58"/>
  <c r="AS92" i="58"/>
  <c r="AS93" i="58"/>
  <c r="AS94" i="58"/>
  <c r="AS95" i="58"/>
  <c r="AS96" i="58"/>
  <c r="AS97" i="58"/>
  <c r="AS2" i="58"/>
  <c r="V106" i="58"/>
  <c r="AC106" i="58"/>
  <c r="AE3" i="58"/>
  <c r="AE4" i="58"/>
  <c r="AE5" i="58"/>
  <c r="AE6" i="58"/>
  <c r="AE7" i="58"/>
  <c r="AE8" i="58"/>
  <c r="AE9" i="58"/>
  <c r="AE10" i="58"/>
  <c r="AE11" i="58"/>
  <c r="AE12" i="58"/>
  <c r="AE13" i="58"/>
  <c r="AE14" i="58"/>
  <c r="AE15" i="58"/>
  <c r="AE16" i="58"/>
  <c r="AE17" i="58"/>
  <c r="AE18" i="58"/>
  <c r="AE19" i="58"/>
  <c r="AE20" i="58"/>
  <c r="AE21" i="58"/>
  <c r="AE22" i="58"/>
  <c r="AE23" i="58"/>
  <c r="AE24" i="58"/>
  <c r="AE25" i="58"/>
  <c r="AE26" i="58"/>
  <c r="AE27" i="58"/>
  <c r="AE28" i="58"/>
  <c r="AE29" i="58"/>
  <c r="AE30" i="58"/>
  <c r="AE31" i="58"/>
  <c r="AE32" i="58"/>
  <c r="AE33" i="58"/>
  <c r="AE34" i="58"/>
  <c r="AE35" i="58"/>
  <c r="AE36" i="58"/>
  <c r="AE37" i="58"/>
  <c r="AE38" i="58"/>
  <c r="AE39" i="58"/>
  <c r="AE40" i="58"/>
  <c r="AE41" i="58"/>
  <c r="AE42" i="58"/>
  <c r="AE43" i="58"/>
  <c r="AE44" i="58"/>
  <c r="AE45" i="58"/>
  <c r="AE46" i="58"/>
  <c r="AE47" i="58"/>
  <c r="AE48" i="58"/>
  <c r="AE49" i="58"/>
  <c r="AE50" i="58"/>
  <c r="AE51" i="58"/>
  <c r="AE52" i="58"/>
  <c r="AE53" i="58"/>
  <c r="AE54" i="58"/>
  <c r="AE55" i="58"/>
  <c r="AE56" i="58"/>
  <c r="AE57" i="58"/>
  <c r="AE58" i="58"/>
  <c r="AE59" i="58"/>
  <c r="AE60" i="58"/>
  <c r="AE61" i="58"/>
  <c r="AE62" i="58"/>
  <c r="AE63" i="58"/>
  <c r="AE64" i="58"/>
  <c r="AE65" i="58"/>
  <c r="AE66" i="58"/>
  <c r="AE67" i="58"/>
  <c r="AE68" i="58"/>
  <c r="AE69" i="58"/>
  <c r="AE70" i="58"/>
  <c r="AE71" i="58"/>
  <c r="AE72" i="58"/>
  <c r="AE73" i="58"/>
  <c r="AE74" i="58"/>
  <c r="AE75" i="58"/>
  <c r="AE76" i="58"/>
  <c r="AE77" i="58"/>
  <c r="AE78" i="58"/>
  <c r="AE79" i="58"/>
  <c r="AE80" i="58"/>
  <c r="AE81" i="58"/>
  <c r="AE82" i="58"/>
  <c r="AE83" i="58"/>
  <c r="AE84" i="58"/>
  <c r="AE85" i="58"/>
  <c r="AE86" i="58"/>
  <c r="AE87" i="58"/>
  <c r="AE88" i="58"/>
  <c r="AE89" i="58"/>
  <c r="AE90" i="58"/>
  <c r="AE91" i="58"/>
  <c r="AE92" i="58"/>
  <c r="AE93" i="58"/>
  <c r="AE94" i="58"/>
  <c r="AE95" i="58"/>
  <c r="AE96" i="58"/>
  <c r="AE97" i="58"/>
  <c r="AE2" i="58"/>
  <c r="S3" i="58"/>
  <c r="S4" i="58"/>
  <c r="S5" i="58"/>
  <c r="S6" i="58"/>
  <c r="S7" i="58"/>
  <c r="S8" i="58"/>
  <c r="S9" i="58"/>
  <c r="S10" i="58"/>
  <c r="S11" i="58"/>
  <c r="S12" i="58"/>
  <c r="S13" i="58"/>
  <c r="S14" i="58"/>
  <c r="S15" i="58"/>
  <c r="S16" i="58"/>
  <c r="S17" i="58"/>
  <c r="S18" i="58"/>
  <c r="S19" i="58"/>
  <c r="S20" i="58"/>
  <c r="S21" i="58"/>
  <c r="S22" i="58"/>
  <c r="S23" i="58"/>
  <c r="S24" i="58"/>
  <c r="S25" i="58"/>
  <c r="S26" i="58"/>
  <c r="S27" i="58"/>
  <c r="S28" i="58"/>
  <c r="S29" i="58"/>
  <c r="S30" i="58"/>
  <c r="S31" i="58"/>
  <c r="S32" i="58"/>
  <c r="S33" i="58"/>
  <c r="S34" i="58"/>
  <c r="S35" i="58"/>
  <c r="S36" i="58"/>
  <c r="S37" i="58"/>
  <c r="S38" i="58"/>
  <c r="S39" i="58"/>
  <c r="S40" i="58"/>
  <c r="S41" i="58"/>
  <c r="S42" i="58"/>
  <c r="S43" i="58"/>
  <c r="S44" i="58"/>
  <c r="S45" i="58"/>
  <c r="S46" i="58"/>
  <c r="S47" i="58"/>
  <c r="S48" i="58"/>
  <c r="S49" i="58"/>
  <c r="S50" i="58"/>
  <c r="S51" i="58"/>
  <c r="S52" i="58"/>
  <c r="S53" i="58"/>
  <c r="S54" i="58"/>
  <c r="S55" i="58"/>
  <c r="S56" i="58"/>
  <c r="S57" i="58"/>
  <c r="S58" i="58"/>
  <c r="S59" i="58"/>
  <c r="S60" i="58"/>
  <c r="S61" i="58"/>
  <c r="S62" i="58"/>
  <c r="S63" i="58"/>
  <c r="S64" i="58"/>
  <c r="S65" i="58"/>
  <c r="S66" i="58"/>
  <c r="S67" i="58"/>
  <c r="S68" i="58"/>
  <c r="S69" i="58"/>
  <c r="S70" i="58"/>
  <c r="S71" i="58"/>
  <c r="S72" i="58"/>
  <c r="S73" i="58"/>
  <c r="S74" i="58"/>
  <c r="S75" i="58"/>
  <c r="S76" i="58"/>
  <c r="S77" i="58"/>
  <c r="S78" i="58"/>
  <c r="S79" i="58"/>
  <c r="S80" i="58"/>
  <c r="S81" i="58"/>
  <c r="S82" i="58"/>
  <c r="S83" i="58"/>
  <c r="S84" i="58"/>
  <c r="S85" i="58"/>
  <c r="S86" i="58"/>
  <c r="S87" i="58"/>
  <c r="S88" i="58"/>
  <c r="S89" i="58"/>
  <c r="S90" i="58"/>
  <c r="S91" i="58"/>
  <c r="S92" i="58"/>
  <c r="S93" i="58"/>
  <c r="S94" i="58"/>
  <c r="S95" i="58"/>
  <c r="S96" i="58"/>
  <c r="S97" i="58"/>
  <c r="S2" i="58"/>
  <c r="J106" i="58"/>
  <c r="L3" i="58"/>
  <c r="L4" i="58"/>
  <c r="L5" i="58"/>
  <c r="L6" i="58"/>
  <c r="L7" i="58"/>
  <c r="L8" i="58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4" i="58"/>
  <c r="L45" i="58"/>
  <c r="L46" i="58"/>
  <c r="L47" i="58"/>
  <c r="L48" i="58"/>
  <c r="L49" i="58"/>
  <c r="L50" i="58"/>
  <c r="L51" i="58"/>
  <c r="L52" i="58"/>
  <c r="L53" i="58"/>
  <c r="L54" i="58"/>
  <c r="L55" i="58"/>
  <c r="L56" i="58"/>
  <c r="L57" i="58"/>
  <c r="L58" i="58"/>
  <c r="L59" i="58"/>
  <c r="L60" i="58"/>
  <c r="L61" i="58"/>
  <c r="L62" i="58"/>
  <c r="L63" i="58"/>
  <c r="L64" i="58"/>
  <c r="L65" i="58"/>
  <c r="L66" i="58"/>
  <c r="L67" i="58"/>
  <c r="L68" i="58"/>
  <c r="L69" i="58"/>
  <c r="L70" i="58"/>
  <c r="L71" i="58"/>
  <c r="L72" i="58"/>
  <c r="L73" i="58"/>
  <c r="L74" i="58"/>
  <c r="L75" i="58"/>
  <c r="L76" i="58"/>
  <c r="L77" i="58"/>
  <c r="L78" i="58"/>
  <c r="L79" i="58"/>
  <c r="L80" i="58"/>
  <c r="L81" i="58"/>
  <c r="L82" i="58"/>
  <c r="L83" i="58"/>
  <c r="L84" i="58"/>
  <c r="L85" i="58"/>
  <c r="L86" i="58"/>
  <c r="L87" i="58"/>
  <c r="L88" i="58"/>
  <c r="L89" i="58"/>
  <c r="L90" i="58"/>
  <c r="L91" i="58"/>
  <c r="L92" i="58"/>
  <c r="L93" i="58"/>
  <c r="L94" i="58"/>
  <c r="L95" i="58"/>
  <c r="L96" i="58"/>
  <c r="L97" i="58"/>
  <c r="L2" i="58"/>
  <c r="AL3" i="58"/>
  <c r="AL4" i="58"/>
  <c r="AL5" i="58"/>
  <c r="AL6" i="58"/>
  <c r="AL7" i="58"/>
  <c r="AL8" i="58"/>
  <c r="AL9" i="58"/>
  <c r="AL10" i="58"/>
  <c r="AL11" i="58"/>
  <c r="AL12" i="58"/>
  <c r="AL13" i="58"/>
  <c r="AL14" i="58"/>
  <c r="AL15" i="58"/>
  <c r="AL16" i="58"/>
  <c r="AL17" i="58"/>
  <c r="AL18" i="58"/>
  <c r="AL19" i="58"/>
  <c r="AL20" i="58"/>
  <c r="AL21" i="58"/>
  <c r="AL22" i="58"/>
  <c r="AL23" i="58"/>
  <c r="AL24" i="58"/>
  <c r="AL25" i="58"/>
  <c r="AL26" i="58"/>
  <c r="AL27" i="58"/>
  <c r="AL28" i="58"/>
  <c r="AL29" i="58"/>
  <c r="AL30" i="58"/>
  <c r="AL31" i="58"/>
  <c r="AL32" i="58"/>
  <c r="AL33" i="58"/>
  <c r="AL34" i="58"/>
  <c r="AL35" i="58"/>
  <c r="AL36" i="58"/>
  <c r="AL37" i="58"/>
  <c r="AL38" i="58"/>
  <c r="AL39" i="58"/>
  <c r="AL40" i="58"/>
  <c r="AL41" i="58"/>
  <c r="AL42" i="58"/>
  <c r="AL43" i="58"/>
  <c r="AL44" i="58"/>
  <c r="AL45" i="58"/>
  <c r="AL46" i="58"/>
  <c r="AL47" i="58"/>
  <c r="AL48" i="58"/>
  <c r="AL49" i="58"/>
  <c r="AL50" i="58"/>
  <c r="AL51" i="58"/>
  <c r="AL52" i="58"/>
  <c r="AL53" i="58"/>
  <c r="AL54" i="58"/>
  <c r="AL55" i="58"/>
  <c r="AL56" i="58"/>
  <c r="AL57" i="58"/>
  <c r="AL58" i="58"/>
  <c r="AL59" i="58"/>
  <c r="AL60" i="58"/>
  <c r="AL61" i="58"/>
  <c r="AL62" i="58"/>
  <c r="AL63" i="58"/>
  <c r="AL64" i="58"/>
  <c r="AL65" i="58"/>
  <c r="AL66" i="58"/>
  <c r="AL67" i="58"/>
  <c r="AL68" i="58"/>
  <c r="AL69" i="58"/>
  <c r="AL70" i="58"/>
  <c r="AL71" i="58"/>
  <c r="AL72" i="58"/>
  <c r="AL73" i="58"/>
  <c r="AL74" i="58"/>
  <c r="AL75" i="58"/>
  <c r="AL76" i="58"/>
  <c r="AL77" i="58"/>
  <c r="AL78" i="58"/>
  <c r="AL79" i="58"/>
  <c r="AL80" i="58"/>
  <c r="AL81" i="58"/>
  <c r="AL82" i="58"/>
  <c r="AL83" i="58"/>
  <c r="AL84" i="58"/>
  <c r="AL85" i="58"/>
  <c r="AL86" i="58"/>
  <c r="AL87" i="58"/>
  <c r="AL88" i="58"/>
  <c r="AL89" i="58"/>
  <c r="AL90" i="58"/>
  <c r="AL91" i="58"/>
  <c r="AL92" i="58"/>
  <c r="AL93" i="58"/>
  <c r="AL94" i="58"/>
  <c r="AL95" i="58"/>
  <c r="AL96" i="58"/>
  <c r="AL97" i="58"/>
  <c r="AL2" i="58"/>
  <c r="AQ106" i="58"/>
  <c r="AJ106" i="58"/>
  <c r="AF60" i="2" l="1"/>
  <c r="AF55" i="2"/>
  <c r="AF53" i="2"/>
  <c r="AF54" i="2"/>
  <c r="AF56" i="2"/>
  <c r="AF57" i="2"/>
  <c r="AF58" i="2"/>
  <c r="AE106" i="58"/>
  <c r="Q106" i="58"/>
  <c r="S56" i="2" l="1"/>
  <c r="T60" i="2"/>
  <c r="T53" i="2"/>
  <c r="S55" i="2"/>
  <c r="S54" i="2"/>
  <c r="S57" i="2"/>
  <c r="S65" i="2" s="1"/>
  <c r="S60" i="2"/>
  <c r="T54" i="2"/>
  <c r="T57" i="2"/>
  <c r="T55" i="2"/>
  <c r="T58" i="2"/>
  <c r="T56" i="2"/>
  <c r="AP3" i="58" l="1"/>
  <c r="AT3" i="58" s="1"/>
  <c r="AP4" i="58"/>
  <c r="AT4" i="58" s="1"/>
  <c r="AP5" i="58"/>
  <c r="AT5" i="58" s="1"/>
  <c r="AP6" i="58"/>
  <c r="AT6" i="58" s="1"/>
  <c r="AP7" i="58"/>
  <c r="AT7" i="58" s="1"/>
  <c r="AP8" i="58"/>
  <c r="AT8" i="58" s="1"/>
  <c r="AP9" i="58"/>
  <c r="AT9" i="58" s="1"/>
  <c r="AP10" i="58"/>
  <c r="AT10" i="58" s="1"/>
  <c r="AP11" i="58"/>
  <c r="AT11" i="58" s="1"/>
  <c r="AP12" i="58"/>
  <c r="AT12" i="58" s="1"/>
  <c r="AP13" i="58"/>
  <c r="AT13" i="58" s="1"/>
  <c r="AP14" i="58"/>
  <c r="AT14" i="58" s="1"/>
  <c r="AP15" i="58"/>
  <c r="AT15" i="58" s="1"/>
  <c r="AP16" i="58"/>
  <c r="AT16" i="58" s="1"/>
  <c r="AP17" i="58"/>
  <c r="AT17" i="58" s="1"/>
  <c r="AP18" i="58"/>
  <c r="AT18" i="58" s="1"/>
  <c r="AP19" i="58"/>
  <c r="AT19" i="58" s="1"/>
  <c r="AP20" i="58"/>
  <c r="AT20" i="58" s="1"/>
  <c r="AP21" i="58"/>
  <c r="AT21" i="58" s="1"/>
  <c r="AP22" i="58"/>
  <c r="AT22" i="58" s="1"/>
  <c r="AP23" i="58"/>
  <c r="AT23" i="58" s="1"/>
  <c r="AP24" i="58"/>
  <c r="AT24" i="58" s="1"/>
  <c r="AP25" i="58"/>
  <c r="AT25" i="58" s="1"/>
  <c r="AP26" i="58"/>
  <c r="AT26" i="58" s="1"/>
  <c r="AP27" i="58"/>
  <c r="AT27" i="58" s="1"/>
  <c r="AP28" i="58"/>
  <c r="AT28" i="58" s="1"/>
  <c r="AP29" i="58"/>
  <c r="AT29" i="58" s="1"/>
  <c r="AP30" i="58"/>
  <c r="AT30" i="58" s="1"/>
  <c r="AP31" i="58"/>
  <c r="AT31" i="58" s="1"/>
  <c r="AP32" i="58"/>
  <c r="AT32" i="58" s="1"/>
  <c r="AP33" i="58"/>
  <c r="AT33" i="58" s="1"/>
  <c r="AP34" i="58"/>
  <c r="AT34" i="58" s="1"/>
  <c r="AP35" i="58"/>
  <c r="AT35" i="58" s="1"/>
  <c r="AP36" i="58"/>
  <c r="AT36" i="58" s="1"/>
  <c r="AP37" i="58"/>
  <c r="AT37" i="58" s="1"/>
  <c r="AP38" i="58"/>
  <c r="AT38" i="58" s="1"/>
  <c r="AP39" i="58"/>
  <c r="AT39" i="58" s="1"/>
  <c r="AP40" i="58"/>
  <c r="AT40" i="58" s="1"/>
  <c r="AP41" i="58"/>
  <c r="AT41" i="58" s="1"/>
  <c r="AP42" i="58"/>
  <c r="AT42" i="58" s="1"/>
  <c r="AP43" i="58"/>
  <c r="AT43" i="58" s="1"/>
  <c r="AP44" i="58"/>
  <c r="AT44" i="58" s="1"/>
  <c r="AP45" i="58"/>
  <c r="AT45" i="58" s="1"/>
  <c r="AP46" i="58"/>
  <c r="AT46" i="58" s="1"/>
  <c r="AP47" i="58"/>
  <c r="AT47" i="58" s="1"/>
  <c r="AP48" i="58"/>
  <c r="AT48" i="58" s="1"/>
  <c r="AP49" i="58"/>
  <c r="AT49" i="58" s="1"/>
  <c r="AP50" i="58"/>
  <c r="AT50" i="58" s="1"/>
  <c r="AP51" i="58"/>
  <c r="AT51" i="58" s="1"/>
  <c r="AP52" i="58"/>
  <c r="AT52" i="58" s="1"/>
  <c r="AP53" i="58"/>
  <c r="AT53" i="58" s="1"/>
  <c r="AP54" i="58"/>
  <c r="AT54" i="58" s="1"/>
  <c r="AP55" i="58"/>
  <c r="AT55" i="58" s="1"/>
  <c r="AP56" i="58"/>
  <c r="AT56" i="58" s="1"/>
  <c r="AP57" i="58"/>
  <c r="AT57" i="58" s="1"/>
  <c r="AP58" i="58"/>
  <c r="AT58" i="58" s="1"/>
  <c r="AP59" i="58"/>
  <c r="AT59" i="58" s="1"/>
  <c r="AP60" i="58"/>
  <c r="AT60" i="58" s="1"/>
  <c r="AP61" i="58"/>
  <c r="AT61" i="58" s="1"/>
  <c r="AP62" i="58"/>
  <c r="AT62" i="58" s="1"/>
  <c r="AP63" i="58"/>
  <c r="AT63" i="58" s="1"/>
  <c r="AP64" i="58"/>
  <c r="AT64" i="58" s="1"/>
  <c r="AP65" i="58"/>
  <c r="AT65" i="58" s="1"/>
  <c r="AP66" i="58"/>
  <c r="AT66" i="58" s="1"/>
  <c r="AP67" i="58"/>
  <c r="AT67" i="58" s="1"/>
  <c r="AP68" i="58"/>
  <c r="AT68" i="58" s="1"/>
  <c r="AP69" i="58"/>
  <c r="AT69" i="58" s="1"/>
  <c r="AP70" i="58"/>
  <c r="AT70" i="58" s="1"/>
  <c r="AP71" i="58"/>
  <c r="AT71" i="58" s="1"/>
  <c r="AP72" i="58"/>
  <c r="AT72" i="58" s="1"/>
  <c r="AP73" i="58"/>
  <c r="AT73" i="58" s="1"/>
  <c r="AP74" i="58"/>
  <c r="AT74" i="58" s="1"/>
  <c r="AP75" i="58"/>
  <c r="AT75" i="58" s="1"/>
  <c r="AP76" i="58"/>
  <c r="AT76" i="58" s="1"/>
  <c r="AP77" i="58"/>
  <c r="AT77" i="58" s="1"/>
  <c r="AP78" i="58"/>
  <c r="AT78" i="58" s="1"/>
  <c r="AP79" i="58"/>
  <c r="AT79" i="58" s="1"/>
  <c r="AP80" i="58"/>
  <c r="AT80" i="58" s="1"/>
  <c r="AP81" i="58"/>
  <c r="AT81" i="58" s="1"/>
  <c r="AP82" i="58"/>
  <c r="AT82" i="58" s="1"/>
  <c r="AP83" i="58"/>
  <c r="AT83" i="58" s="1"/>
  <c r="AP84" i="58"/>
  <c r="AT84" i="58" s="1"/>
  <c r="AP85" i="58"/>
  <c r="AT85" i="58" s="1"/>
  <c r="AP86" i="58"/>
  <c r="AT86" i="58" s="1"/>
  <c r="AP87" i="58"/>
  <c r="AT87" i="58" s="1"/>
  <c r="AP88" i="58"/>
  <c r="AT88" i="58" s="1"/>
  <c r="AP89" i="58"/>
  <c r="AT89" i="58" s="1"/>
  <c r="AP90" i="58"/>
  <c r="AT90" i="58" s="1"/>
  <c r="AP91" i="58"/>
  <c r="AT91" i="58" s="1"/>
  <c r="AP92" i="58"/>
  <c r="AT92" i="58" s="1"/>
  <c r="AP93" i="58"/>
  <c r="AT93" i="58" s="1"/>
  <c r="AP94" i="58"/>
  <c r="AT94" i="58" s="1"/>
  <c r="AP95" i="58"/>
  <c r="AT95" i="58" s="1"/>
  <c r="AP96" i="58"/>
  <c r="AT96" i="58" s="1"/>
  <c r="AP97" i="58"/>
  <c r="AT97" i="58" s="1"/>
  <c r="AP2" i="58"/>
  <c r="AT2" i="58" s="1"/>
  <c r="AI3" i="58"/>
  <c r="AM3" i="58" s="1"/>
  <c r="AI4" i="58"/>
  <c r="AM4" i="58" s="1"/>
  <c r="AI5" i="58"/>
  <c r="AM5" i="58" s="1"/>
  <c r="AI6" i="58"/>
  <c r="AM6" i="58" s="1"/>
  <c r="AI7" i="58"/>
  <c r="AM7" i="58" s="1"/>
  <c r="AI8" i="58"/>
  <c r="AM8" i="58" s="1"/>
  <c r="AI9" i="58"/>
  <c r="AM9" i="58" s="1"/>
  <c r="AI10" i="58"/>
  <c r="AM10" i="58" s="1"/>
  <c r="AI11" i="58"/>
  <c r="AM11" i="58" s="1"/>
  <c r="AI12" i="58"/>
  <c r="AM12" i="58" s="1"/>
  <c r="AI13" i="58"/>
  <c r="AM13" i="58" s="1"/>
  <c r="AI14" i="58"/>
  <c r="AM14" i="58" s="1"/>
  <c r="AI15" i="58"/>
  <c r="AM15" i="58" s="1"/>
  <c r="AI16" i="58"/>
  <c r="AM16" i="58" s="1"/>
  <c r="AI17" i="58"/>
  <c r="AM17" i="58" s="1"/>
  <c r="AI18" i="58"/>
  <c r="AM18" i="58" s="1"/>
  <c r="AI19" i="58"/>
  <c r="AM19" i="58" s="1"/>
  <c r="AI20" i="58"/>
  <c r="AM20" i="58" s="1"/>
  <c r="AI21" i="58"/>
  <c r="AM21" i="58" s="1"/>
  <c r="AI22" i="58"/>
  <c r="AM22" i="58" s="1"/>
  <c r="AI23" i="58"/>
  <c r="AM23" i="58" s="1"/>
  <c r="AI24" i="58"/>
  <c r="AM24" i="58" s="1"/>
  <c r="AI25" i="58"/>
  <c r="AM25" i="58" s="1"/>
  <c r="AI26" i="58"/>
  <c r="AM26" i="58" s="1"/>
  <c r="AI27" i="58"/>
  <c r="AM27" i="58" s="1"/>
  <c r="AI28" i="58"/>
  <c r="AM28" i="58" s="1"/>
  <c r="AI29" i="58"/>
  <c r="AM29" i="58" s="1"/>
  <c r="AI30" i="58"/>
  <c r="AM30" i="58" s="1"/>
  <c r="AI31" i="58"/>
  <c r="AM31" i="58" s="1"/>
  <c r="AI32" i="58"/>
  <c r="AM32" i="58" s="1"/>
  <c r="AI33" i="58"/>
  <c r="AM33" i="58" s="1"/>
  <c r="AI34" i="58"/>
  <c r="AM34" i="58" s="1"/>
  <c r="AI35" i="58"/>
  <c r="AM35" i="58" s="1"/>
  <c r="AI36" i="58"/>
  <c r="AM36" i="58" s="1"/>
  <c r="AI37" i="58"/>
  <c r="AM37" i="58" s="1"/>
  <c r="AI38" i="58"/>
  <c r="AM38" i="58" s="1"/>
  <c r="AI39" i="58"/>
  <c r="AM39" i="58" s="1"/>
  <c r="AI40" i="58"/>
  <c r="AM40" i="58" s="1"/>
  <c r="AI41" i="58"/>
  <c r="AM41" i="58" s="1"/>
  <c r="AI42" i="58"/>
  <c r="AM42" i="58" s="1"/>
  <c r="AI43" i="58"/>
  <c r="AM43" i="58" s="1"/>
  <c r="AI44" i="58"/>
  <c r="AM44" i="58" s="1"/>
  <c r="AI45" i="58"/>
  <c r="AM45" i="58" s="1"/>
  <c r="AI46" i="58"/>
  <c r="AM46" i="58" s="1"/>
  <c r="AI47" i="58"/>
  <c r="AM47" i="58" s="1"/>
  <c r="AI48" i="58"/>
  <c r="AM48" i="58" s="1"/>
  <c r="AI49" i="58"/>
  <c r="AM49" i="58" s="1"/>
  <c r="AI50" i="58"/>
  <c r="AM50" i="58" s="1"/>
  <c r="AI51" i="58"/>
  <c r="AM51" i="58" s="1"/>
  <c r="AI52" i="58"/>
  <c r="AM52" i="58" s="1"/>
  <c r="AI53" i="58"/>
  <c r="AM53" i="58" s="1"/>
  <c r="AI54" i="58"/>
  <c r="AM54" i="58" s="1"/>
  <c r="AI55" i="58"/>
  <c r="AM55" i="58" s="1"/>
  <c r="AI56" i="58"/>
  <c r="AM56" i="58" s="1"/>
  <c r="AI57" i="58"/>
  <c r="AM57" i="58" s="1"/>
  <c r="AI58" i="58"/>
  <c r="AM58" i="58" s="1"/>
  <c r="AI59" i="58"/>
  <c r="AM59" i="58" s="1"/>
  <c r="AI60" i="58"/>
  <c r="AM60" i="58" s="1"/>
  <c r="AI61" i="58"/>
  <c r="AM61" i="58" s="1"/>
  <c r="AI62" i="58"/>
  <c r="AM62" i="58" s="1"/>
  <c r="AI63" i="58"/>
  <c r="AM63" i="58" s="1"/>
  <c r="AI64" i="58"/>
  <c r="AM64" i="58" s="1"/>
  <c r="AI65" i="58"/>
  <c r="AM65" i="58" s="1"/>
  <c r="AI66" i="58"/>
  <c r="AM66" i="58" s="1"/>
  <c r="AI67" i="58"/>
  <c r="AM67" i="58" s="1"/>
  <c r="AI68" i="58"/>
  <c r="AM68" i="58" s="1"/>
  <c r="AI69" i="58"/>
  <c r="AM69" i="58" s="1"/>
  <c r="AI70" i="58"/>
  <c r="AM70" i="58" s="1"/>
  <c r="AI71" i="58"/>
  <c r="AM71" i="58" s="1"/>
  <c r="AI72" i="58"/>
  <c r="AM72" i="58" s="1"/>
  <c r="AI73" i="58"/>
  <c r="AM73" i="58" s="1"/>
  <c r="AI74" i="58"/>
  <c r="AM74" i="58" s="1"/>
  <c r="AI75" i="58"/>
  <c r="AM75" i="58" s="1"/>
  <c r="AI76" i="58"/>
  <c r="AM76" i="58" s="1"/>
  <c r="AI77" i="58"/>
  <c r="AM77" i="58" s="1"/>
  <c r="AI78" i="58"/>
  <c r="AM78" i="58" s="1"/>
  <c r="AI79" i="58"/>
  <c r="AM79" i="58" s="1"/>
  <c r="AI80" i="58"/>
  <c r="AM80" i="58" s="1"/>
  <c r="AI81" i="58"/>
  <c r="AM81" i="58" s="1"/>
  <c r="AI82" i="58"/>
  <c r="AM82" i="58" s="1"/>
  <c r="AI83" i="58"/>
  <c r="AM83" i="58" s="1"/>
  <c r="AI84" i="58"/>
  <c r="AM84" i="58" s="1"/>
  <c r="AI85" i="58"/>
  <c r="AM85" i="58" s="1"/>
  <c r="AI86" i="58"/>
  <c r="AM86" i="58" s="1"/>
  <c r="AI87" i="58"/>
  <c r="AM87" i="58" s="1"/>
  <c r="AI88" i="58"/>
  <c r="AM88" i="58" s="1"/>
  <c r="AI89" i="58"/>
  <c r="AM89" i="58" s="1"/>
  <c r="AI90" i="58"/>
  <c r="AM90" i="58" s="1"/>
  <c r="AI91" i="58"/>
  <c r="AM91" i="58" s="1"/>
  <c r="AI92" i="58"/>
  <c r="AM92" i="58" s="1"/>
  <c r="AI93" i="58"/>
  <c r="AM93" i="58" s="1"/>
  <c r="AI94" i="58"/>
  <c r="AM94" i="58" s="1"/>
  <c r="AI95" i="58"/>
  <c r="AM95" i="58" s="1"/>
  <c r="AI96" i="58"/>
  <c r="AM96" i="58" s="1"/>
  <c r="AI97" i="58"/>
  <c r="AM97" i="58" s="1"/>
  <c r="AI2" i="58"/>
  <c r="AM2" i="58" s="1"/>
  <c r="AB3" i="58"/>
  <c r="AF3" i="58" s="1"/>
  <c r="AB4" i="58"/>
  <c r="AF4" i="58" s="1"/>
  <c r="AB5" i="58"/>
  <c r="AF5" i="58" s="1"/>
  <c r="AB6" i="58"/>
  <c r="AF6" i="58" s="1"/>
  <c r="AB7" i="58"/>
  <c r="AF7" i="58" s="1"/>
  <c r="AB8" i="58"/>
  <c r="AF8" i="58" s="1"/>
  <c r="AB9" i="58"/>
  <c r="AF9" i="58" s="1"/>
  <c r="AB10" i="58"/>
  <c r="AF10" i="58" s="1"/>
  <c r="AB11" i="58"/>
  <c r="AF11" i="58" s="1"/>
  <c r="AB12" i="58"/>
  <c r="AF12" i="58" s="1"/>
  <c r="AB13" i="58"/>
  <c r="AF13" i="58" s="1"/>
  <c r="AB14" i="58"/>
  <c r="AF14" i="58" s="1"/>
  <c r="AB15" i="58"/>
  <c r="AF15" i="58" s="1"/>
  <c r="AB16" i="58"/>
  <c r="AF16" i="58" s="1"/>
  <c r="AB17" i="58"/>
  <c r="AF17" i="58" s="1"/>
  <c r="AB18" i="58"/>
  <c r="AF18" i="58" s="1"/>
  <c r="AB19" i="58"/>
  <c r="AF19" i="58" s="1"/>
  <c r="AB20" i="58"/>
  <c r="AF20" i="58" s="1"/>
  <c r="AB21" i="58"/>
  <c r="AF21" i="58" s="1"/>
  <c r="AB22" i="58"/>
  <c r="AF22" i="58" s="1"/>
  <c r="AB23" i="58"/>
  <c r="AF23" i="58" s="1"/>
  <c r="AB24" i="58"/>
  <c r="AF24" i="58" s="1"/>
  <c r="AB25" i="58"/>
  <c r="AF25" i="58" s="1"/>
  <c r="AB26" i="58"/>
  <c r="AF26" i="58" s="1"/>
  <c r="AB27" i="58"/>
  <c r="AF27" i="58" s="1"/>
  <c r="AB28" i="58"/>
  <c r="AF28" i="58" s="1"/>
  <c r="AB29" i="58"/>
  <c r="AF29" i="58" s="1"/>
  <c r="AB30" i="58"/>
  <c r="AF30" i="58" s="1"/>
  <c r="AB31" i="58"/>
  <c r="AF31" i="58" s="1"/>
  <c r="AB32" i="58"/>
  <c r="AF32" i="58" s="1"/>
  <c r="AB33" i="58"/>
  <c r="AF33" i="58" s="1"/>
  <c r="AB34" i="58"/>
  <c r="AF34" i="58" s="1"/>
  <c r="AB35" i="58"/>
  <c r="AF35" i="58" s="1"/>
  <c r="AB36" i="58"/>
  <c r="AF36" i="58" s="1"/>
  <c r="AB37" i="58"/>
  <c r="AF37" i="58" s="1"/>
  <c r="AB38" i="58"/>
  <c r="AF38" i="58" s="1"/>
  <c r="AB39" i="58"/>
  <c r="AF39" i="58" s="1"/>
  <c r="AB40" i="58"/>
  <c r="AF40" i="58" s="1"/>
  <c r="AB41" i="58"/>
  <c r="AF41" i="58" s="1"/>
  <c r="AB42" i="58"/>
  <c r="AF42" i="58" s="1"/>
  <c r="AB43" i="58"/>
  <c r="AF43" i="58" s="1"/>
  <c r="AB44" i="58"/>
  <c r="AF44" i="58" s="1"/>
  <c r="AB45" i="58"/>
  <c r="AF45" i="58" s="1"/>
  <c r="AB46" i="58"/>
  <c r="AF46" i="58" s="1"/>
  <c r="AB47" i="58"/>
  <c r="AF47" i="58" s="1"/>
  <c r="AB48" i="58"/>
  <c r="AF48" i="58" s="1"/>
  <c r="AB49" i="58"/>
  <c r="AF49" i="58" s="1"/>
  <c r="AB50" i="58"/>
  <c r="AF50" i="58" s="1"/>
  <c r="AB51" i="58"/>
  <c r="AF51" i="58" s="1"/>
  <c r="AB52" i="58"/>
  <c r="AF52" i="58" s="1"/>
  <c r="AB53" i="58"/>
  <c r="AF53" i="58" s="1"/>
  <c r="AB54" i="58"/>
  <c r="AF54" i="58" s="1"/>
  <c r="AB55" i="58"/>
  <c r="AF55" i="58" s="1"/>
  <c r="AB56" i="58"/>
  <c r="AF56" i="58" s="1"/>
  <c r="AB57" i="58"/>
  <c r="AF57" i="58" s="1"/>
  <c r="AB58" i="58"/>
  <c r="AF58" i="58" s="1"/>
  <c r="AB59" i="58"/>
  <c r="AF59" i="58" s="1"/>
  <c r="AB60" i="58"/>
  <c r="AF60" i="58" s="1"/>
  <c r="AB61" i="58"/>
  <c r="AF61" i="58" s="1"/>
  <c r="AB62" i="58"/>
  <c r="AF62" i="58" s="1"/>
  <c r="AB63" i="58"/>
  <c r="AF63" i="58" s="1"/>
  <c r="AB64" i="58"/>
  <c r="AF64" i="58" s="1"/>
  <c r="AB65" i="58"/>
  <c r="AF65" i="58" s="1"/>
  <c r="AB66" i="58"/>
  <c r="AF66" i="58" s="1"/>
  <c r="AB67" i="58"/>
  <c r="AF67" i="58" s="1"/>
  <c r="AB68" i="58"/>
  <c r="AF68" i="58" s="1"/>
  <c r="AB69" i="58"/>
  <c r="AF69" i="58" s="1"/>
  <c r="AB70" i="58"/>
  <c r="AF70" i="58" s="1"/>
  <c r="AB71" i="58"/>
  <c r="AF71" i="58" s="1"/>
  <c r="AB72" i="58"/>
  <c r="AF72" i="58" s="1"/>
  <c r="AB73" i="58"/>
  <c r="AF73" i="58" s="1"/>
  <c r="AB74" i="58"/>
  <c r="AF74" i="58" s="1"/>
  <c r="AB75" i="58"/>
  <c r="AF75" i="58" s="1"/>
  <c r="AB76" i="58"/>
  <c r="AF76" i="58" s="1"/>
  <c r="AB77" i="58"/>
  <c r="AF77" i="58" s="1"/>
  <c r="AB78" i="58"/>
  <c r="AF78" i="58" s="1"/>
  <c r="AB79" i="58"/>
  <c r="AF79" i="58" s="1"/>
  <c r="AB80" i="58"/>
  <c r="AF80" i="58" s="1"/>
  <c r="AB81" i="58"/>
  <c r="AF81" i="58" s="1"/>
  <c r="AB82" i="58"/>
  <c r="AF82" i="58" s="1"/>
  <c r="AB83" i="58"/>
  <c r="AF83" i="58" s="1"/>
  <c r="AB84" i="58"/>
  <c r="AF84" i="58" s="1"/>
  <c r="AB85" i="58"/>
  <c r="AF85" i="58" s="1"/>
  <c r="AB86" i="58"/>
  <c r="AF86" i="58" s="1"/>
  <c r="AB87" i="58"/>
  <c r="AF87" i="58" s="1"/>
  <c r="AB88" i="58"/>
  <c r="AF88" i="58" s="1"/>
  <c r="AB89" i="58"/>
  <c r="AF89" i="58" s="1"/>
  <c r="AB90" i="58"/>
  <c r="AF90" i="58" s="1"/>
  <c r="AB91" i="58"/>
  <c r="AF91" i="58" s="1"/>
  <c r="AB92" i="58"/>
  <c r="AF92" i="58" s="1"/>
  <c r="AB93" i="58"/>
  <c r="AF93" i="58" s="1"/>
  <c r="AB94" i="58"/>
  <c r="AF94" i="58" s="1"/>
  <c r="AB95" i="58"/>
  <c r="AF95" i="58" s="1"/>
  <c r="AB96" i="58"/>
  <c r="AF96" i="58" s="1"/>
  <c r="AB97" i="58"/>
  <c r="AF97" i="58" s="1"/>
  <c r="AB2" i="58"/>
  <c r="AF2" i="58" s="1"/>
  <c r="P3" i="58"/>
  <c r="T3" i="58" s="1"/>
  <c r="P4" i="58"/>
  <c r="T4" i="58" s="1"/>
  <c r="P5" i="58"/>
  <c r="T5" i="58" s="1"/>
  <c r="P6" i="58"/>
  <c r="T6" i="58" s="1"/>
  <c r="P7" i="58"/>
  <c r="T7" i="58" s="1"/>
  <c r="P8" i="58"/>
  <c r="T8" i="58" s="1"/>
  <c r="P9" i="58"/>
  <c r="T9" i="58" s="1"/>
  <c r="P10" i="58"/>
  <c r="T10" i="58" s="1"/>
  <c r="P11" i="58"/>
  <c r="T11" i="58" s="1"/>
  <c r="P12" i="58"/>
  <c r="T12" i="58" s="1"/>
  <c r="P13" i="58"/>
  <c r="T13" i="58" s="1"/>
  <c r="P14" i="58"/>
  <c r="T14" i="58" s="1"/>
  <c r="P15" i="58"/>
  <c r="T15" i="58" s="1"/>
  <c r="P16" i="58"/>
  <c r="T16" i="58" s="1"/>
  <c r="P17" i="58"/>
  <c r="T17" i="58" s="1"/>
  <c r="P18" i="58"/>
  <c r="T18" i="58" s="1"/>
  <c r="P19" i="58"/>
  <c r="T19" i="58" s="1"/>
  <c r="P20" i="58"/>
  <c r="T20" i="58" s="1"/>
  <c r="P21" i="58"/>
  <c r="T21" i="58" s="1"/>
  <c r="P22" i="58"/>
  <c r="T22" i="58" s="1"/>
  <c r="P23" i="58"/>
  <c r="T23" i="58" s="1"/>
  <c r="P24" i="58"/>
  <c r="T24" i="58" s="1"/>
  <c r="P25" i="58"/>
  <c r="T25" i="58" s="1"/>
  <c r="P26" i="58"/>
  <c r="T26" i="58" s="1"/>
  <c r="P27" i="58"/>
  <c r="T27" i="58" s="1"/>
  <c r="P28" i="58"/>
  <c r="T28" i="58" s="1"/>
  <c r="P29" i="58"/>
  <c r="T29" i="58" s="1"/>
  <c r="P30" i="58"/>
  <c r="T30" i="58" s="1"/>
  <c r="P31" i="58"/>
  <c r="T31" i="58" s="1"/>
  <c r="P32" i="58"/>
  <c r="T32" i="58" s="1"/>
  <c r="P33" i="58"/>
  <c r="T33" i="58" s="1"/>
  <c r="P34" i="58"/>
  <c r="T34" i="58" s="1"/>
  <c r="P35" i="58"/>
  <c r="T35" i="58" s="1"/>
  <c r="P36" i="58"/>
  <c r="T36" i="58" s="1"/>
  <c r="P37" i="58"/>
  <c r="T37" i="58" s="1"/>
  <c r="P38" i="58"/>
  <c r="T38" i="58" s="1"/>
  <c r="P39" i="58"/>
  <c r="T39" i="58" s="1"/>
  <c r="P40" i="58"/>
  <c r="T40" i="58" s="1"/>
  <c r="P41" i="58"/>
  <c r="T41" i="58" s="1"/>
  <c r="P42" i="58"/>
  <c r="T42" i="58" s="1"/>
  <c r="P43" i="58"/>
  <c r="T43" i="58" s="1"/>
  <c r="P44" i="58"/>
  <c r="T44" i="58" s="1"/>
  <c r="P45" i="58"/>
  <c r="T45" i="58" s="1"/>
  <c r="P46" i="58"/>
  <c r="T46" i="58" s="1"/>
  <c r="P47" i="58"/>
  <c r="T47" i="58" s="1"/>
  <c r="P48" i="58"/>
  <c r="T48" i="58" s="1"/>
  <c r="P49" i="58"/>
  <c r="T49" i="58" s="1"/>
  <c r="P50" i="58"/>
  <c r="T50" i="58" s="1"/>
  <c r="P51" i="58"/>
  <c r="T51" i="58" s="1"/>
  <c r="P52" i="58"/>
  <c r="T52" i="58" s="1"/>
  <c r="P53" i="58"/>
  <c r="T53" i="58" s="1"/>
  <c r="P54" i="58"/>
  <c r="T54" i="58" s="1"/>
  <c r="P55" i="58"/>
  <c r="T55" i="58" s="1"/>
  <c r="P56" i="58"/>
  <c r="T56" i="58" s="1"/>
  <c r="P57" i="58"/>
  <c r="T57" i="58" s="1"/>
  <c r="P58" i="58"/>
  <c r="T58" i="58" s="1"/>
  <c r="P59" i="58"/>
  <c r="T59" i="58" s="1"/>
  <c r="P60" i="58"/>
  <c r="T60" i="58" s="1"/>
  <c r="P61" i="58"/>
  <c r="T61" i="58" s="1"/>
  <c r="P62" i="58"/>
  <c r="T62" i="58" s="1"/>
  <c r="P63" i="58"/>
  <c r="T63" i="58" s="1"/>
  <c r="P64" i="58"/>
  <c r="T64" i="58" s="1"/>
  <c r="P65" i="58"/>
  <c r="T65" i="58" s="1"/>
  <c r="P66" i="58"/>
  <c r="T66" i="58" s="1"/>
  <c r="P67" i="58"/>
  <c r="T67" i="58" s="1"/>
  <c r="P68" i="58"/>
  <c r="T68" i="58" s="1"/>
  <c r="P69" i="58"/>
  <c r="T69" i="58" s="1"/>
  <c r="P70" i="58"/>
  <c r="T70" i="58" s="1"/>
  <c r="P71" i="58"/>
  <c r="T71" i="58" s="1"/>
  <c r="P72" i="58"/>
  <c r="T72" i="58" s="1"/>
  <c r="P73" i="58"/>
  <c r="T73" i="58" s="1"/>
  <c r="P74" i="58"/>
  <c r="T74" i="58" s="1"/>
  <c r="P75" i="58"/>
  <c r="T75" i="58" s="1"/>
  <c r="P76" i="58"/>
  <c r="T76" i="58" s="1"/>
  <c r="P77" i="58"/>
  <c r="T77" i="58" s="1"/>
  <c r="P78" i="58"/>
  <c r="T78" i="58" s="1"/>
  <c r="P79" i="58"/>
  <c r="T79" i="58" s="1"/>
  <c r="P80" i="58"/>
  <c r="T80" i="58" s="1"/>
  <c r="P81" i="58"/>
  <c r="T81" i="58" s="1"/>
  <c r="P82" i="58"/>
  <c r="T82" i="58" s="1"/>
  <c r="P83" i="58"/>
  <c r="T83" i="58" s="1"/>
  <c r="P84" i="58"/>
  <c r="T84" i="58" s="1"/>
  <c r="P85" i="58"/>
  <c r="T85" i="58" s="1"/>
  <c r="P86" i="58"/>
  <c r="T86" i="58" s="1"/>
  <c r="P87" i="58"/>
  <c r="T87" i="58" s="1"/>
  <c r="P88" i="58"/>
  <c r="T88" i="58" s="1"/>
  <c r="P89" i="58"/>
  <c r="T89" i="58" s="1"/>
  <c r="P90" i="58"/>
  <c r="T90" i="58" s="1"/>
  <c r="P91" i="58"/>
  <c r="T91" i="58" s="1"/>
  <c r="P92" i="58"/>
  <c r="T92" i="58" s="1"/>
  <c r="P93" i="58"/>
  <c r="T93" i="58" s="1"/>
  <c r="P94" i="58"/>
  <c r="T94" i="58" s="1"/>
  <c r="P95" i="58"/>
  <c r="T95" i="58" s="1"/>
  <c r="P96" i="58"/>
  <c r="T96" i="58" s="1"/>
  <c r="P97" i="58"/>
  <c r="T97" i="58" s="1"/>
  <c r="P2" i="58"/>
  <c r="T2" i="58" s="1"/>
  <c r="I3" i="58"/>
  <c r="M3" i="58" s="1"/>
  <c r="I4" i="58"/>
  <c r="M4" i="58" s="1"/>
  <c r="I5" i="58"/>
  <c r="M5" i="58" s="1"/>
  <c r="I6" i="58"/>
  <c r="M6" i="58" s="1"/>
  <c r="I7" i="58"/>
  <c r="M7" i="58" s="1"/>
  <c r="I8" i="58"/>
  <c r="M8" i="58" s="1"/>
  <c r="I9" i="58"/>
  <c r="M9" i="58" s="1"/>
  <c r="I10" i="58"/>
  <c r="M10" i="58" s="1"/>
  <c r="I11" i="58"/>
  <c r="M11" i="58" s="1"/>
  <c r="I12" i="58"/>
  <c r="M12" i="58" s="1"/>
  <c r="I13" i="58"/>
  <c r="M13" i="58" s="1"/>
  <c r="I14" i="58"/>
  <c r="M14" i="58" s="1"/>
  <c r="I15" i="58"/>
  <c r="M15" i="58" s="1"/>
  <c r="I16" i="58"/>
  <c r="M16" i="58" s="1"/>
  <c r="I17" i="58"/>
  <c r="M17" i="58" s="1"/>
  <c r="I18" i="58"/>
  <c r="M18" i="58" s="1"/>
  <c r="I19" i="58"/>
  <c r="M19" i="58" s="1"/>
  <c r="I20" i="58"/>
  <c r="M20" i="58" s="1"/>
  <c r="I21" i="58"/>
  <c r="M21" i="58" s="1"/>
  <c r="I22" i="58"/>
  <c r="M22" i="58" s="1"/>
  <c r="I23" i="58"/>
  <c r="M23" i="58" s="1"/>
  <c r="I24" i="58"/>
  <c r="M24" i="58" s="1"/>
  <c r="I25" i="58"/>
  <c r="M25" i="58" s="1"/>
  <c r="I26" i="58"/>
  <c r="M26" i="58" s="1"/>
  <c r="I27" i="58"/>
  <c r="M27" i="58" s="1"/>
  <c r="I28" i="58"/>
  <c r="M28" i="58" s="1"/>
  <c r="I29" i="58"/>
  <c r="M29" i="58" s="1"/>
  <c r="I30" i="58"/>
  <c r="M30" i="58" s="1"/>
  <c r="I31" i="58"/>
  <c r="M31" i="58" s="1"/>
  <c r="I32" i="58"/>
  <c r="M32" i="58" s="1"/>
  <c r="I33" i="58"/>
  <c r="M33" i="58" s="1"/>
  <c r="I34" i="58"/>
  <c r="M34" i="58" s="1"/>
  <c r="I35" i="58"/>
  <c r="M35" i="58" s="1"/>
  <c r="I36" i="58"/>
  <c r="M36" i="58" s="1"/>
  <c r="I37" i="58"/>
  <c r="M37" i="58" s="1"/>
  <c r="I38" i="58"/>
  <c r="M38" i="58" s="1"/>
  <c r="I39" i="58"/>
  <c r="M39" i="58" s="1"/>
  <c r="I40" i="58"/>
  <c r="M40" i="58" s="1"/>
  <c r="I41" i="58"/>
  <c r="M41" i="58" s="1"/>
  <c r="I42" i="58"/>
  <c r="M42" i="58" s="1"/>
  <c r="I43" i="58"/>
  <c r="M43" i="58" s="1"/>
  <c r="I44" i="58"/>
  <c r="M44" i="58" s="1"/>
  <c r="I45" i="58"/>
  <c r="M45" i="58" s="1"/>
  <c r="I46" i="58"/>
  <c r="M46" i="58" s="1"/>
  <c r="I47" i="58"/>
  <c r="M47" i="58" s="1"/>
  <c r="I48" i="58"/>
  <c r="M48" i="58" s="1"/>
  <c r="I49" i="58"/>
  <c r="M49" i="58" s="1"/>
  <c r="I50" i="58"/>
  <c r="M50" i="58" s="1"/>
  <c r="I51" i="58"/>
  <c r="M51" i="58" s="1"/>
  <c r="I52" i="58"/>
  <c r="M52" i="58" s="1"/>
  <c r="I53" i="58"/>
  <c r="M53" i="58" s="1"/>
  <c r="I54" i="58"/>
  <c r="M54" i="58" s="1"/>
  <c r="I55" i="58"/>
  <c r="M55" i="58" s="1"/>
  <c r="I56" i="58"/>
  <c r="M56" i="58" s="1"/>
  <c r="I57" i="58"/>
  <c r="M57" i="58" s="1"/>
  <c r="I58" i="58"/>
  <c r="M58" i="58" s="1"/>
  <c r="I59" i="58"/>
  <c r="M59" i="58" s="1"/>
  <c r="I60" i="58"/>
  <c r="M60" i="58" s="1"/>
  <c r="I61" i="58"/>
  <c r="M61" i="58" s="1"/>
  <c r="I62" i="58"/>
  <c r="M62" i="58" s="1"/>
  <c r="I63" i="58"/>
  <c r="M63" i="58" s="1"/>
  <c r="I64" i="58"/>
  <c r="M64" i="58" s="1"/>
  <c r="I65" i="58"/>
  <c r="M65" i="58" s="1"/>
  <c r="I66" i="58"/>
  <c r="M66" i="58" s="1"/>
  <c r="I67" i="58"/>
  <c r="M67" i="58" s="1"/>
  <c r="I68" i="58"/>
  <c r="M68" i="58" s="1"/>
  <c r="I69" i="58"/>
  <c r="M69" i="58" s="1"/>
  <c r="I70" i="58"/>
  <c r="M70" i="58" s="1"/>
  <c r="I71" i="58"/>
  <c r="M71" i="58" s="1"/>
  <c r="I72" i="58"/>
  <c r="M72" i="58" s="1"/>
  <c r="I73" i="58"/>
  <c r="M73" i="58" s="1"/>
  <c r="I74" i="58"/>
  <c r="M74" i="58" s="1"/>
  <c r="I75" i="58"/>
  <c r="M75" i="58" s="1"/>
  <c r="I76" i="58"/>
  <c r="M76" i="58" s="1"/>
  <c r="I77" i="58"/>
  <c r="M77" i="58" s="1"/>
  <c r="I78" i="58"/>
  <c r="M78" i="58" s="1"/>
  <c r="I79" i="58"/>
  <c r="M79" i="58" s="1"/>
  <c r="I80" i="58"/>
  <c r="M80" i="58" s="1"/>
  <c r="I81" i="58"/>
  <c r="M81" i="58" s="1"/>
  <c r="I82" i="58"/>
  <c r="M82" i="58" s="1"/>
  <c r="I83" i="58"/>
  <c r="M83" i="58" s="1"/>
  <c r="I84" i="58"/>
  <c r="M84" i="58" s="1"/>
  <c r="I85" i="58"/>
  <c r="M85" i="58" s="1"/>
  <c r="I86" i="58"/>
  <c r="M86" i="58" s="1"/>
  <c r="I87" i="58"/>
  <c r="M87" i="58" s="1"/>
  <c r="I88" i="58"/>
  <c r="M88" i="58" s="1"/>
  <c r="I89" i="58"/>
  <c r="M89" i="58" s="1"/>
  <c r="I90" i="58"/>
  <c r="M90" i="58" s="1"/>
  <c r="I91" i="58"/>
  <c r="M91" i="58" s="1"/>
  <c r="I92" i="58"/>
  <c r="M92" i="58" s="1"/>
  <c r="I93" i="58"/>
  <c r="M93" i="58" s="1"/>
  <c r="I94" i="58"/>
  <c r="M94" i="58" s="1"/>
  <c r="I95" i="58"/>
  <c r="M95" i="58" s="1"/>
  <c r="I96" i="58"/>
  <c r="M96" i="58" s="1"/>
  <c r="I97" i="58"/>
  <c r="M97" i="58" s="1"/>
  <c r="I2" i="58"/>
  <c r="M2" i="58" s="1"/>
  <c r="C296" i="2" l="1"/>
  <c r="B296" i="2"/>
  <c r="B281" i="2"/>
  <c r="L385" i="2" l="1"/>
  <c r="L411" i="2" s="1"/>
  <c r="L397" i="2" l="1"/>
  <c r="L408" i="2" s="1"/>
  <c r="AU106" i="58"/>
  <c r="AN106" i="58"/>
  <c r="AG106" i="58"/>
  <c r="Z106" i="58"/>
  <c r="X106" i="58"/>
  <c r="Y106" i="58" s="1"/>
  <c r="N106" i="58"/>
  <c r="G106" i="58"/>
  <c r="E106" i="58"/>
  <c r="C106" i="58"/>
  <c r="AZ106" i="58" l="1"/>
  <c r="L106" i="58"/>
  <c r="AS106" i="58"/>
  <c r="AL106" i="58"/>
  <c r="AI106" i="58"/>
  <c r="I106" i="58"/>
  <c r="AB106" i="58"/>
  <c r="AF106" i="58" s="1"/>
  <c r="AP106" i="58"/>
  <c r="P106" i="58"/>
  <c r="AW106" i="58"/>
  <c r="AW3" i="58"/>
  <c r="BA3" i="58" s="1"/>
  <c r="AW4" i="58"/>
  <c r="BA4" i="58" s="1"/>
  <c r="AW5" i="58"/>
  <c r="BA5" i="58" s="1"/>
  <c r="AW6" i="58"/>
  <c r="BA6" i="58" s="1"/>
  <c r="AW7" i="58"/>
  <c r="BA7" i="58" s="1"/>
  <c r="AW8" i="58"/>
  <c r="BA8" i="58" s="1"/>
  <c r="AW9" i="58"/>
  <c r="BA9" i="58" s="1"/>
  <c r="AW10" i="58"/>
  <c r="BA10" i="58" s="1"/>
  <c r="AW11" i="58"/>
  <c r="BA11" i="58" s="1"/>
  <c r="AW12" i="58"/>
  <c r="BA12" i="58" s="1"/>
  <c r="AW13" i="58"/>
  <c r="BA13" i="58" s="1"/>
  <c r="AW14" i="58"/>
  <c r="BA14" i="58" s="1"/>
  <c r="AW15" i="58"/>
  <c r="BA15" i="58" s="1"/>
  <c r="AW16" i="58"/>
  <c r="BA16" i="58" s="1"/>
  <c r="AW17" i="58"/>
  <c r="BA17" i="58" s="1"/>
  <c r="AW18" i="58"/>
  <c r="BA18" i="58" s="1"/>
  <c r="AW19" i="58"/>
  <c r="BA19" i="58" s="1"/>
  <c r="AW20" i="58"/>
  <c r="BA20" i="58" s="1"/>
  <c r="AW21" i="58"/>
  <c r="BA21" i="58" s="1"/>
  <c r="AW22" i="58"/>
  <c r="BA22" i="58" s="1"/>
  <c r="AW23" i="58"/>
  <c r="BA23" i="58" s="1"/>
  <c r="AW24" i="58"/>
  <c r="BA24" i="58" s="1"/>
  <c r="AW25" i="58"/>
  <c r="BA25" i="58" s="1"/>
  <c r="AW26" i="58"/>
  <c r="BA26" i="58" s="1"/>
  <c r="AW27" i="58"/>
  <c r="BA27" i="58" s="1"/>
  <c r="AW28" i="58"/>
  <c r="BA28" i="58" s="1"/>
  <c r="AW29" i="58"/>
  <c r="BA29" i="58" s="1"/>
  <c r="AW30" i="58"/>
  <c r="BA30" i="58" s="1"/>
  <c r="AW31" i="58"/>
  <c r="BA31" i="58" s="1"/>
  <c r="AW32" i="58"/>
  <c r="BA32" i="58" s="1"/>
  <c r="AW33" i="58"/>
  <c r="BA33" i="58" s="1"/>
  <c r="AW34" i="58"/>
  <c r="BA34" i="58" s="1"/>
  <c r="AW35" i="58"/>
  <c r="BA35" i="58" s="1"/>
  <c r="AW36" i="58"/>
  <c r="BA36" i="58" s="1"/>
  <c r="AW37" i="58"/>
  <c r="BA37" i="58" s="1"/>
  <c r="AW38" i="58"/>
  <c r="BA38" i="58" s="1"/>
  <c r="AW39" i="58"/>
  <c r="BA39" i="58" s="1"/>
  <c r="AW40" i="58"/>
  <c r="BA40" i="58" s="1"/>
  <c r="AW41" i="58"/>
  <c r="BA41" i="58" s="1"/>
  <c r="AW42" i="58"/>
  <c r="BA42" i="58" s="1"/>
  <c r="AW43" i="58"/>
  <c r="BA43" i="58" s="1"/>
  <c r="AW44" i="58"/>
  <c r="BA44" i="58" s="1"/>
  <c r="AW45" i="58"/>
  <c r="BA45" i="58" s="1"/>
  <c r="AW46" i="58"/>
  <c r="BA46" i="58" s="1"/>
  <c r="AW47" i="58"/>
  <c r="BA47" i="58" s="1"/>
  <c r="AW48" i="58"/>
  <c r="BA48" i="58" s="1"/>
  <c r="AW49" i="58"/>
  <c r="BA49" i="58" s="1"/>
  <c r="AW50" i="58"/>
  <c r="BA50" i="58" s="1"/>
  <c r="AW51" i="58"/>
  <c r="BA51" i="58" s="1"/>
  <c r="AW52" i="58"/>
  <c r="BA52" i="58" s="1"/>
  <c r="AW53" i="58"/>
  <c r="BA53" i="58" s="1"/>
  <c r="AW54" i="58"/>
  <c r="BA54" i="58" s="1"/>
  <c r="AW55" i="58"/>
  <c r="BA55" i="58" s="1"/>
  <c r="AW56" i="58"/>
  <c r="BA56" i="58" s="1"/>
  <c r="AW57" i="58"/>
  <c r="BA57" i="58" s="1"/>
  <c r="AW58" i="58"/>
  <c r="BA58" i="58" s="1"/>
  <c r="AW59" i="58"/>
  <c r="BA59" i="58" s="1"/>
  <c r="AW60" i="58"/>
  <c r="BA60" i="58" s="1"/>
  <c r="AW61" i="58"/>
  <c r="BA61" i="58" s="1"/>
  <c r="AW62" i="58"/>
  <c r="BA62" i="58" s="1"/>
  <c r="AW63" i="58"/>
  <c r="BA63" i="58" s="1"/>
  <c r="AW64" i="58"/>
  <c r="BA64" i="58" s="1"/>
  <c r="AW65" i="58"/>
  <c r="BA65" i="58" s="1"/>
  <c r="AW66" i="58"/>
  <c r="BA66" i="58" s="1"/>
  <c r="AW67" i="58"/>
  <c r="BA67" i="58" s="1"/>
  <c r="AW68" i="58"/>
  <c r="BA68" i="58" s="1"/>
  <c r="AW69" i="58"/>
  <c r="BA69" i="58" s="1"/>
  <c r="AW70" i="58"/>
  <c r="BA70" i="58" s="1"/>
  <c r="AW71" i="58"/>
  <c r="BA71" i="58" s="1"/>
  <c r="AW72" i="58"/>
  <c r="BA72" i="58" s="1"/>
  <c r="AW73" i="58"/>
  <c r="BA73" i="58" s="1"/>
  <c r="AW74" i="58"/>
  <c r="BA74" i="58" s="1"/>
  <c r="AW75" i="58"/>
  <c r="BA75" i="58" s="1"/>
  <c r="AW76" i="58"/>
  <c r="BA76" i="58" s="1"/>
  <c r="AW77" i="58"/>
  <c r="BA77" i="58" s="1"/>
  <c r="AW78" i="58"/>
  <c r="BA78" i="58" s="1"/>
  <c r="AW79" i="58"/>
  <c r="BA79" i="58" s="1"/>
  <c r="AW80" i="58"/>
  <c r="BA80" i="58" s="1"/>
  <c r="AW81" i="58"/>
  <c r="BA81" i="58" s="1"/>
  <c r="AW82" i="58"/>
  <c r="BA82" i="58" s="1"/>
  <c r="AW83" i="58"/>
  <c r="BA83" i="58" s="1"/>
  <c r="AW84" i="58"/>
  <c r="BA84" i="58" s="1"/>
  <c r="AW85" i="58"/>
  <c r="BA85" i="58" s="1"/>
  <c r="AW86" i="58"/>
  <c r="BA86" i="58" s="1"/>
  <c r="AW87" i="58"/>
  <c r="BA87" i="58" s="1"/>
  <c r="AW88" i="58"/>
  <c r="BA88" i="58" s="1"/>
  <c r="AW89" i="58"/>
  <c r="BA89" i="58" s="1"/>
  <c r="AW90" i="58"/>
  <c r="BA90" i="58" s="1"/>
  <c r="AW91" i="58"/>
  <c r="BA91" i="58" s="1"/>
  <c r="AW92" i="58"/>
  <c r="BA92" i="58" s="1"/>
  <c r="AW93" i="58"/>
  <c r="BA93" i="58" s="1"/>
  <c r="AW94" i="58"/>
  <c r="BA94" i="58" s="1"/>
  <c r="AW95" i="58"/>
  <c r="BA95" i="58" s="1"/>
  <c r="AW96" i="58"/>
  <c r="BA96" i="58" s="1"/>
  <c r="AW97" i="58"/>
  <c r="BA97" i="58" s="1"/>
  <c r="AW2" i="58"/>
  <c r="BA2" i="58" s="1"/>
  <c r="T106" i="58" l="1"/>
  <c r="BA106" i="58"/>
  <c r="AT106" i="58"/>
  <c r="C367" i="2" l="1"/>
  <c r="B367" i="2"/>
  <c r="G377" i="2"/>
  <c r="H376" i="2" s="1"/>
  <c r="C377" i="2"/>
  <c r="E296" i="2"/>
  <c r="G296" i="2" s="1"/>
  <c r="D296" i="2"/>
  <c r="E281" i="2"/>
  <c r="G281" i="2" s="1"/>
  <c r="D281" i="2"/>
  <c r="F273" i="2" s="1"/>
  <c r="D164" i="2"/>
  <c r="D156" i="2"/>
  <c r="D147" i="2"/>
  <c r="D154" i="2"/>
  <c r="D145" i="2"/>
  <c r="D157" i="2"/>
  <c r="D150" i="2"/>
  <c r="D153" i="2"/>
  <c r="D167" i="2"/>
  <c r="D160" i="2"/>
  <c r="D149" i="2"/>
  <c r="D155" i="2"/>
  <c r="D163" i="2"/>
  <c r="D166" i="2"/>
  <c r="D158" i="2"/>
  <c r="D162" i="2"/>
  <c r="D169" i="2"/>
  <c r="D151" i="2"/>
  <c r="D148" i="2"/>
  <c r="D165" i="2"/>
  <c r="D152" i="2"/>
  <c r="D168" i="2"/>
  <c r="D159" i="2"/>
  <c r="D161" i="2"/>
  <c r="D171" i="2"/>
  <c r="F296" i="2" l="1"/>
  <c r="F288" i="2"/>
  <c r="D170" i="2"/>
  <c r="D376" i="2"/>
  <c r="D375" i="2"/>
  <c r="D374" i="2"/>
  <c r="D373" i="2"/>
  <c r="D363" i="2"/>
  <c r="D366" i="2"/>
  <c r="D364" i="2"/>
  <c r="D365" i="2"/>
  <c r="F281" i="2"/>
  <c r="F290" i="2"/>
  <c r="F294" i="2"/>
  <c r="F291" i="2"/>
  <c r="F295" i="2"/>
  <c r="F292" i="2"/>
  <c r="F289" i="2"/>
  <c r="F293" i="2"/>
  <c r="F277" i="2"/>
  <c r="F274" i="2"/>
  <c r="F278" i="2"/>
  <c r="F275" i="2"/>
  <c r="F279" i="2"/>
  <c r="F276" i="2"/>
  <c r="F280" i="2"/>
  <c r="H373" i="2"/>
  <c r="H374" i="2"/>
  <c r="H375" i="2"/>
  <c r="G288" i="2"/>
  <c r="G289" i="2"/>
  <c r="G290" i="2"/>
  <c r="G291" i="2"/>
  <c r="G292" i="2"/>
  <c r="G293" i="2"/>
  <c r="G294" i="2"/>
  <c r="G295" i="2"/>
  <c r="G273" i="2"/>
  <c r="G274" i="2"/>
  <c r="G275" i="2"/>
  <c r="G276" i="2"/>
  <c r="G277" i="2"/>
  <c r="G278" i="2"/>
  <c r="G279" i="2"/>
  <c r="G280" i="2"/>
  <c r="AE53" i="2"/>
  <c r="AE56" i="2" l="1"/>
  <c r="AE55" i="2"/>
  <c r="AE54" i="2"/>
  <c r="AE57" i="2"/>
  <c r="AE60" i="2"/>
</calcChain>
</file>

<file path=xl/sharedStrings.xml><?xml version="1.0" encoding="utf-8"?>
<sst xmlns="http://schemas.openxmlformats.org/spreadsheetml/2006/main" count="4868" uniqueCount="354">
  <si>
    <t>Médiane</t>
  </si>
  <si>
    <t>Tableau 1</t>
  </si>
  <si>
    <t>SECTEUR D'ACTIVITE</t>
  </si>
  <si>
    <t>Evolution</t>
  </si>
  <si>
    <t>Cultures spécialisées</t>
  </si>
  <si>
    <t>Cultures céréalières et industrielles</t>
  </si>
  <si>
    <t>Viticulture</t>
  </si>
  <si>
    <t>Bovins lait et mixtes</t>
  </si>
  <si>
    <t>Bovins viande, ovins, caprins</t>
  </si>
  <si>
    <t>Elevage hors-sol</t>
  </si>
  <si>
    <t>Equidés</t>
  </si>
  <si>
    <t>Polyculture-élevage</t>
  </si>
  <si>
    <t>ETA, paysagistes</t>
  </si>
  <si>
    <t xml:space="preserve">Autres </t>
  </si>
  <si>
    <t>TOTAL</t>
  </si>
  <si>
    <t>Tableau 2</t>
  </si>
  <si>
    <t>Type d'actif non salarié agricole</t>
  </si>
  <si>
    <t>Nombre de chefs d'exploitation ou d'entreprise</t>
  </si>
  <si>
    <t xml:space="preserve">Evolution </t>
  </si>
  <si>
    <t>-</t>
  </si>
  <si>
    <t>Nombre d'aides familiaux</t>
  </si>
  <si>
    <t>Nombre de conjoints</t>
  </si>
  <si>
    <t>Tableau 3</t>
  </si>
  <si>
    <t>Type d'entreprise</t>
  </si>
  <si>
    <t>Nombre d'exploitations ou d'entreprises agricoles</t>
  </si>
  <si>
    <t>N° INSEE</t>
  </si>
  <si>
    <t>1er quartile</t>
  </si>
  <si>
    <t>3ème quartile</t>
  </si>
  <si>
    <t>forfait</t>
  </si>
  <si>
    <t>assiette moyenne au réel</t>
  </si>
  <si>
    <t>assiette totale</t>
  </si>
  <si>
    <t>assiette totale moyenne</t>
  </si>
  <si>
    <t>indices</t>
  </si>
  <si>
    <t>effectifs des CE au réel</t>
  </si>
  <si>
    <t>effectifs</t>
  </si>
  <si>
    <t>Sylviculture</t>
  </si>
  <si>
    <t>Conchyliculture</t>
  </si>
  <si>
    <t>Changements de secteur dans le régime</t>
  </si>
  <si>
    <t>Hommes</t>
  </si>
  <si>
    <t>Femmes</t>
  </si>
  <si>
    <t xml:space="preserve">Evolution du nombre de chefs d'exploitation ou d'entreprise agricole par grand secteur d'activité (catégorie ATEXA) </t>
  </si>
  <si>
    <t>Ecart entrants  /     sortants</t>
  </si>
  <si>
    <t>Chefs d'exploitation ou d'entreprise agricole</t>
  </si>
  <si>
    <t>Conjoints actifs</t>
  </si>
  <si>
    <t>total</t>
  </si>
  <si>
    <t>Données pour Graphique 5</t>
  </si>
  <si>
    <t>entreprises</t>
  </si>
  <si>
    <t>exploitations sans terre</t>
  </si>
  <si>
    <t>moins de 5 ha</t>
  </si>
  <si>
    <t>5 à moins de 10 ha</t>
  </si>
  <si>
    <t>10 à moins de 25 ha</t>
  </si>
  <si>
    <t>25 à moins de 50 ha</t>
  </si>
  <si>
    <t>50 à 100 ha</t>
  </si>
  <si>
    <t>plus de 100 ha</t>
  </si>
  <si>
    <t>entrepreneurs</t>
  </si>
  <si>
    <t>exploitants sans terre</t>
  </si>
  <si>
    <t>1er décile</t>
  </si>
  <si>
    <t>9ème décile</t>
  </si>
  <si>
    <t>superficie en ha</t>
  </si>
  <si>
    <t>Maraîchage, floriculture</t>
  </si>
  <si>
    <t>Arboriculture fruitière</t>
  </si>
  <si>
    <t>Pépinière</t>
  </si>
  <si>
    <t>Autres cultures spécialisées</t>
  </si>
  <si>
    <t>Elevage bovins-lait</t>
  </si>
  <si>
    <t>Elevage bovins-viande</t>
  </si>
  <si>
    <t>Elevage bovins-mixte</t>
  </si>
  <si>
    <t>Elevage ovins, caprins</t>
  </si>
  <si>
    <t>Elevage porcin</t>
  </si>
  <si>
    <t>Elevage de chevaux</t>
  </si>
  <si>
    <t>Autres élevages de gros animaux</t>
  </si>
  <si>
    <t>Elevage de volailles, lapins</t>
  </si>
  <si>
    <t>Autres élevages de petits animaux</t>
  </si>
  <si>
    <t>Entraînement, dressage, haras, clubs hippiques</t>
  </si>
  <si>
    <t>Cultures et élevages non spécialisés</t>
  </si>
  <si>
    <t>Nom personnel</t>
  </si>
  <si>
    <t>GAEC</t>
  </si>
  <si>
    <t>EARL</t>
  </si>
  <si>
    <t>Autres sociétés</t>
  </si>
  <si>
    <t>total effectifs</t>
  </si>
  <si>
    <t>Chefs d'exploitation ou d'entreprise au réel</t>
  </si>
  <si>
    <t>réel</t>
  </si>
  <si>
    <t>assiette totale au réel</t>
  </si>
  <si>
    <t>2A</t>
  </si>
  <si>
    <t>2B</t>
  </si>
  <si>
    <t>Tableau 4</t>
  </si>
  <si>
    <t>France métropolitaine</t>
  </si>
  <si>
    <t>Structure en %</t>
  </si>
  <si>
    <t>Inférieure à 600 SMIC (Assiette minimum vieillesse plafonnée AVA)</t>
  </si>
  <si>
    <t>Entre 600 et 800 SMIC (Assiette minimim AVI)</t>
  </si>
  <si>
    <t>Entre 800 et 1820 SMIC (Assiette minimum RCO)</t>
  </si>
  <si>
    <t>Supérieure à 1820 SMIC</t>
  </si>
  <si>
    <r>
      <t xml:space="preserve">assiette totale REEL </t>
    </r>
    <r>
      <rPr>
        <b/>
        <sz val="10"/>
        <color theme="1"/>
        <rFont val="Arial"/>
        <family val="2"/>
      </rPr>
      <t>en euros constants</t>
    </r>
  </si>
  <si>
    <r>
      <t xml:space="preserve">assiette totale FORFAIT </t>
    </r>
    <r>
      <rPr>
        <b/>
        <sz val="10"/>
        <color theme="1"/>
        <rFont val="Arial"/>
        <family val="2"/>
      </rPr>
      <t>en euros constants</t>
    </r>
  </si>
  <si>
    <r>
      <t xml:space="preserve">assiette totale TOTAL </t>
    </r>
    <r>
      <rPr>
        <b/>
        <sz val="10"/>
        <color theme="1"/>
        <rFont val="Arial"/>
        <family val="2"/>
      </rPr>
      <t>en euros constants</t>
    </r>
  </si>
  <si>
    <t>réel &amp; mixte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</si>
  <si>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</si>
  <si>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</si>
  <si>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</si>
  <si>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</si>
  <si>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</si>
  <si>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</si>
  <si>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</si>
  <si>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</si>
  <si>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</si>
  <si>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</si>
  <si>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</si>
  <si>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</si>
  <si>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</si>
  <si>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</si>
  <si>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</si>
  <si>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</si>
  <si>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</si>
  <si>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</si>
  <si>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</si>
  <si>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</si>
  <si>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</si>
  <si>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</si>
  <si>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</si>
  <si>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</si>
  <si>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</si>
  <si>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</si>
  <si>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</si>
  <si>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</si>
  <si>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</si>
  <si>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</si>
  <si>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</si>
  <si>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</si>
  <si>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</si>
  <si>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</si>
  <si>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</si>
  <si>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</si>
  <si>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</si>
  <si>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</si>
  <si>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</si>
  <si>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</si>
  <si>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</si>
  <si>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</si>
  <si>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</si>
  <si>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</si>
  <si>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</si>
  <si>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</si>
  <si>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</si>
  <si>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</si>
  <si>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</si>
  <si>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</si>
  <si>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</si>
  <si>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</si>
  <si>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</si>
  <si>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</si>
  <si>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</si>
  <si>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</si>
  <si>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</si>
  <si>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</si>
  <si>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</si>
  <si>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</si>
  <si>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</si>
  <si>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</si>
  <si>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</si>
  <si>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</si>
  <si>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</si>
  <si>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</si>
  <si>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</si>
  <si>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</si>
  <si>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</si>
  <si>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</si>
  <si>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</si>
  <si>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</si>
  <si>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</si>
  <si>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</si>
  <si>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</si>
  <si>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</si>
  <si>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</si>
  <si>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</si>
  <si>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</si>
  <si>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</si>
  <si>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</si>
  <si>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</si>
  <si>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</si>
  <si>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</si>
  <si>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</si>
  <si>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</si>
  <si>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</si>
  <si>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</si>
  <si>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</si>
  <si>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</si>
  <si>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</si>
  <si>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</si>
  <si>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</si>
  <si>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</si>
  <si>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</si>
  <si>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</si>
  <si>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</si>
  <si>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</si>
  <si>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</si>
  <si>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</si>
  <si>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</si>
  <si>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</si>
  <si>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</si>
  <si>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</si>
  <si>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</si>
  <si>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</si>
  <si>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</si>
  <si>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</si>
  <si>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</si>
  <si>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Tableau de bord</t>
  </si>
  <si>
    <t>de la population des chefs</t>
  </si>
  <si>
    <t>d’exploitation agricole ou des</t>
  </si>
  <si>
    <t>chefs d’entreprise agricole</t>
  </si>
  <si>
    <t>joubert.nadia@ccmsa.msa.fr</t>
  </si>
  <si>
    <t>parmentier.marc@ccmsa.msa.fr</t>
  </si>
  <si>
    <t>assiette totale au forfait/micro-BA</t>
  </si>
  <si>
    <t>assiette moyenne au forfait/micro-BA</t>
  </si>
  <si>
    <t>effectifs des CE au forfait/micro-BA</t>
  </si>
  <si>
    <t>Chefs d'exploitation ou d'entreprise au forfait/micro-BA</t>
  </si>
  <si>
    <t>forfait/micro-BA</t>
  </si>
  <si>
    <t>&lt;40</t>
  </si>
  <si>
    <t>&gt;=60</t>
  </si>
  <si>
    <t>femmes</t>
  </si>
  <si>
    <t>40-44</t>
  </si>
  <si>
    <t>45-49</t>
  </si>
  <si>
    <t>50-54</t>
  </si>
  <si>
    <t>55-59</t>
  </si>
  <si>
    <t>hommes</t>
  </si>
  <si>
    <t>TRANCHE D'ASSIETTE DE COTISATIONS</t>
  </si>
  <si>
    <t>écart dans proportion de femmes</t>
  </si>
  <si>
    <t>écart dans proportion d'exploitations en sté</t>
  </si>
  <si>
    <t>écart dans proportion de chefs en sté</t>
  </si>
  <si>
    <t>écart dans proportion chefs au réel</t>
  </si>
  <si>
    <t>écart d'asb moyenne</t>
  </si>
  <si>
    <t>Données pour Graphiques 16 - % de CE au forfait/réel</t>
  </si>
  <si>
    <t>Données pour Graphiques 17 à 20</t>
  </si>
  <si>
    <t>Données pour Graphique 6</t>
  </si>
  <si>
    <t>Données pour Graphique 7</t>
  </si>
  <si>
    <t>Données pour Graphique 8</t>
  </si>
  <si>
    <t>Données pour Graphique 9 - Répartition des CE selon la superficie</t>
  </si>
  <si>
    <t>Données pour Graphique 10 - Répartition des exploitations et entreprises agricoles selon la superficie</t>
  </si>
  <si>
    <t>Données pour Graphique 11 - Dispersion des tailles d'exploitations agricoles en ha</t>
  </si>
  <si>
    <t>INFLATION (source : INSEE)</t>
  </si>
  <si>
    <t>taux d'inflation en %</t>
  </si>
  <si>
    <t>Graphique 18 : Assiettes déflatées</t>
  </si>
  <si>
    <t>écart dans proportion chefs &lt; 35 ans</t>
  </si>
  <si>
    <t>Effectifs 2020</t>
  </si>
  <si>
    <t xml:space="preserve">     Nombre de chefs d'exploitation </t>
  </si>
  <si>
    <t>Nombre de chefs d'entreprise</t>
  </si>
  <si>
    <t>Années</t>
  </si>
  <si>
    <t>Nombre total d'exploitations ou d'entreprises relevant du domaine non-agricole</t>
  </si>
  <si>
    <t>Dont nombre d'exploitations ou d'entreprises sous forme sociétaire</t>
  </si>
  <si>
    <t>Part du nombre d'exploitations ou d'entreprises en société</t>
  </si>
  <si>
    <t>Dont nombre d'exploitations ou d'entreprises en nom personnel</t>
  </si>
  <si>
    <t>Part du nombre d'exploitations ou d'entreprises en nom personnel</t>
  </si>
  <si>
    <t>HORS tableau de bord NSA</t>
  </si>
  <si>
    <t>Bovins-lait</t>
  </si>
  <si>
    <t>Bovins-viande</t>
  </si>
  <si>
    <t>Ovins, caprins</t>
  </si>
  <si>
    <t>Ensemble de l'agriculture</t>
  </si>
  <si>
    <t>Grandes cultures</t>
  </si>
  <si>
    <t>Dont nombre de chefs d'entreprise 1</t>
  </si>
  <si>
    <t xml:space="preserve">Dont nombre de chefs d'exploitation 1   </t>
  </si>
  <si>
    <t>Dont nombre d'exploitations agricoles</t>
  </si>
  <si>
    <t>Dont nombre d'entreprises agricoles</t>
  </si>
  <si>
    <t>lairot.veronique@ccmsa.msa.fr</t>
  </si>
  <si>
    <t>en 2021</t>
  </si>
  <si>
    <t>Nombre de CE en 2011</t>
  </si>
  <si>
    <t>Nombre de CE en 2021</t>
  </si>
  <si>
    <t>delta chefs entre 2021 et 2011</t>
  </si>
  <si>
    <t>Nombre de femmes CE en 2021</t>
  </si>
  <si>
    <t>% de femmes CE en 2021</t>
  </si>
  <si>
    <t>Nombre de femmes CE en 2011</t>
  </si>
  <si>
    <t>% de femmes CE en 2011</t>
  </si>
  <si>
    <t>CE en société en 2021</t>
  </si>
  <si>
    <t>% de CE en société en 2021</t>
  </si>
  <si>
    <t>CE en société en 2011</t>
  </si>
  <si>
    <t>% de CE en société en 2011</t>
  </si>
  <si>
    <t>Nombre d'exploitations et entreprises en 2011</t>
  </si>
  <si>
    <t>Nombre d'exploitations et entreprises en 2021</t>
  </si>
  <si>
    <t>delta du nombre d'exploitations/entreprises entre 2021 et 2011</t>
  </si>
  <si>
    <t>Nombre d'exploitations et d'entreprises en société en 2021</t>
  </si>
  <si>
    <t>% d'exploitations et d'entreprises en société en 2021</t>
  </si>
  <si>
    <t>Nombre d'exploitations et d'entreprises en société en 2011</t>
  </si>
  <si>
    <t>% d'exploitations et d'entreprises en société en 2011</t>
  </si>
  <si>
    <t>Nombre de CE de moins de 35 ans en 2021</t>
  </si>
  <si>
    <t>% de CE de moins de 35 ans en 2021</t>
  </si>
  <si>
    <t>Nombre de CE de moins de 35 ans en 2011</t>
  </si>
  <si>
    <t>% de CE de moins de 35 ans en 2011</t>
  </si>
  <si>
    <t>Nombre de CE au réel en 2021</t>
  </si>
  <si>
    <t>% de CE au réel en 2021</t>
  </si>
  <si>
    <t>Nombre de CE au réel en 2011</t>
  </si>
  <si>
    <t>% de CE au réel en 2011</t>
  </si>
  <si>
    <t>Assiette brute en 2021</t>
  </si>
  <si>
    <t>Assiette brute moyenne en 2021</t>
  </si>
  <si>
    <t>Assiette brute en 2011</t>
  </si>
  <si>
    <t>Assiette brute moyenne en 2011</t>
  </si>
  <si>
    <t>Evolution de la population agricole non salariée depuis 2011</t>
  </si>
  <si>
    <t>Evolution des exploitations et entreprises agricoles dirigées par un non-salarié depuis 2011</t>
  </si>
  <si>
    <t>Année 2021 - France métropolitaine</t>
  </si>
  <si>
    <t>Effectifs 2021</t>
  </si>
  <si>
    <t>Données Graphique 2 pyramide des âges des CE en 2021</t>
  </si>
  <si>
    <t>Données Graphique 1  pyramide des âges des CE en 2011</t>
  </si>
  <si>
    <t>Données Graphique 4 pyramide des âges des conjoints en 2021</t>
  </si>
  <si>
    <t>Données pour Graphique 3 pyramide des âges des conjoints en 2011</t>
  </si>
  <si>
    <t>Nombre d'exploitations ou d'entreprises agricoles en 2011</t>
  </si>
  <si>
    <t>Nombre d'exploitations ou d'entreprises agricoles en 2021</t>
  </si>
  <si>
    <t>Effectif en 2011</t>
  </si>
  <si>
    <t>Effectif en 2021</t>
  </si>
  <si>
    <t>Données pour Graphique 12 - Dispersion des tailles d'exploitations agricoles en ha en 2011</t>
  </si>
  <si>
    <t>Données pour Graphique 13 - Dispersion des tailles d'exploitations agricoles en ha en 2021</t>
  </si>
  <si>
    <t>Données pour Graphiques 14a et 14b - Evolution de la répartition des exploitations et entreprises selon la forme juridique entre 2011 et 2021</t>
  </si>
  <si>
    <t>2011-Effectifs</t>
  </si>
  <si>
    <t>2021-Effectifs</t>
  </si>
  <si>
    <t>Données pour Graphiques 15a et 15b - Evolution de la répartition des CE selon la forme juridique entre 2011 et 2021</t>
  </si>
  <si>
    <t>Indice base 100 en 2011</t>
  </si>
  <si>
    <r>
      <t xml:space="preserve">assiette totale REEL </t>
    </r>
    <r>
      <rPr>
        <b/>
        <sz val="10"/>
        <color theme="1"/>
        <rFont val="Arial"/>
        <family val="2"/>
      </rPr>
      <t>en euros constants base 100 en 2011</t>
    </r>
  </si>
  <si>
    <r>
      <t xml:space="preserve">assiette totale FORFAIT </t>
    </r>
    <r>
      <rPr>
        <b/>
        <sz val="10"/>
        <color theme="1"/>
        <rFont val="Arial"/>
        <family val="2"/>
      </rPr>
      <t>en euros constants base 100 en 2011</t>
    </r>
  </si>
  <si>
    <r>
      <t xml:space="preserve">assiette totale TOTAL </t>
    </r>
    <r>
      <rPr>
        <b/>
        <sz val="10"/>
        <color theme="1"/>
        <rFont val="Arial"/>
        <family val="2"/>
      </rPr>
      <t>en euros constants base 100 en 2011</t>
    </r>
  </si>
  <si>
    <t>Graphique 19 : Réel, assiettes totale et moyenne et effectifs base 100 en 2011</t>
  </si>
  <si>
    <t>Graphique 20 : Forfait/micro-BA, assiettes totale et moyenne et effectifs base 100 en 2011</t>
  </si>
  <si>
    <t>Répartition des chefs d'exploitation ou d'entreprise agricole par tranche d'assiette en 2020 et 2021</t>
  </si>
  <si>
    <t>Evolution 2021/2020</t>
  </si>
  <si>
    <t>Evolution des chefs d'exploitation depuis 2011</t>
  </si>
  <si>
    <t>Evolution des chefs d'entreprise depuis 2011</t>
  </si>
  <si>
    <t>Evolution des formes juridiques "sociétés" et "nom personnel" des entreprises agricoles de 2011 à 2021</t>
  </si>
  <si>
    <t>Evolution des taux de remplacement de 2011 à 2021 par filière agricole</t>
  </si>
  <si>
    <t>0 (soient 524 mouvements)</t>
  </si>
  <si>
    <t>Marais salants</t>
  </si>
  <si>
    <t>Scieries fixes</t>
  </si>
  <si>
    <t>Mandataires sociaux</t>
  </si>
  <si>
    <t>Pépinières</t>
  </si>
  <si>
    <t>Exploitations de bois</t>
  </si>
  <si>
    <t>Entreprises de travaux agricoles</t>
  </si>
  <si>
    <t>Entraînement, dressage, haras</t>
  </si>
  <si>
    <t>Elevage d'ovins, de caprins</t>
  </si>
  <si>
    <t>Indéfini</t>
  </si>
  <si>
    <t>Entreprises de reboisement, de jardins et paysagistes</t>
  </si>
  <si>
    <t>Polyculture</t>
  </si>
  <si>
    <t>Céréales et cultures industrielles</t>
  </si>
  <si>
    <t>Bovins-mixte</t>
  </si>
  <si>
    <t>Cultures céréalières et industrielles, « grandes cultures »</t>
  </si>
  <si>
    <t>Elevage bovins mixte</t>
  </si>
  <si>
    <t>Cultures et élevages non spécialisés, polyculture, poly-élevage</t>
  </si>
  <si>
    <t>Exploitation de bois</t>
  </si>
  <si>
    <t>Entreprises de jardins, paysagistes, de reboisement</t>
  </si>
  <si>
    <t>Mandataires des sociétés ou caisses locales d’assurances mutuelles agricoles</t>
  </si>
  <si>
    <t>Non renseigné</t>
  </si>
  <si>
    <t>&gt;=50</t>
  </si>
  <si>
    <t>Evolution                                            effectifs 2021/effectifs 2020</t>
  </si>
  <si>
    <t>Ecart entrants/sortants</t>
  </si>
  <si>
    <t>DIRECTION DELEGUEE AUX POLITIQUES SOCIALES</t>
  </si>
  <si>
    <t>Direction des Statistiques, des Etudes et des Fonds</t>
  </si>
  <si>
    <t>Service Cotisations et tarification : Karine DANTHEZ</t>
  </si>
  <si>
    <r>
      <t>Directrice de la publication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: Nadia JOUBERT</t>
    </r>
  </si>
  <si>
    <t>Département "Cotisations, Tarification et Fonds" : Marc PARMENTIER</t>
  </si>
  <si>
    <t>danthez.karine@ccmsa.msa.fr</t>
  </si>
  <si>
    <t xml:space="preserve">Réalisé par : Véronique LAIROT </t>
  </si>
  <si>
    <t>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</si>
</sst>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0;0"/>
    <numFmt numFmtId="167" formatCode="0.000"/>
    <numFmt numFmtId="168" formatCode="#,##0.0"/>
    <numFmt numFmtId="169" formatCode="0.000000"/>
  </numFmts>
  <fonts count="3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u/>
      <sz val="10"/>
      <color theme="10"/>
      <name val="Arial"/>
      <family val="2"/>
    </font>
    <font>
      <b/>
      <sz val="24"/>
      <color rgb="FF00B050"/>
      <name val="Arial"/>
      <family val="2"/>
    </font>
    <font>
      <sz val="12"/>
      <color rgb="FF0070C0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8F8A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0000FF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5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19" fillId="0" borderId="0" xfId="0" applyFont="1"/>
    <xf numFmtId="0" fontId="18" fillId="0" borderId="12" xfId="0" applyFont="1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0" fontId="19" fillId="0" borderId="0" xfId="0" applyFont="1" applyFill="1" applyBorder="1"/>
    <xf numFmtId="165" fontId="0" fillId="0" borderId="12" xfId="0" applyNumberFormat="1" applyBorder="1"/>
    <xf numFmtId="3" fontId="0" fillId="0" borderId="12" xfId="0" applyNumberForma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0" fillId="0" borderId="12" xfId="0" applyFill="1" applyBorder="1"/>
    <xf numFmtId="0" fontId="16" fillId="33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2" fillId="0" borderId="0" xfId="0" applyFont="1" applyBorder="1"/>
    <xf numFmtId="0" fontId="22" fillId="0" borderId="0" xfId="0" applyFont="1"/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3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Font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/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/>
    </xf>
    <xf numFmtId="0" fontId="0" fillId="0" borderId="0" xfId="0" applyAlignment="1"/>
    <xf numFmtId="164" fontId="0" fillId="0" borderId="12" xfId="0" applyNumberFormat="1" applyFont="1" applyBorder="1"/>
    <xf numFmtId="0" fontId="16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0" fillId="0" borderId="0" xfId="0" applyFont="1" applyFill="1" applyBorder="1"/>
    <xf numFmtId="0" fontId="0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NumberFormat="1"/>
    <xf numFmtId="164" fontId="0" fillId="0" borderId="0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6" xfId="0" applyFill="1" applyBorder="1"/>
    <xf numFmtId="0" fontId="0" fillId="0" borderId="13" xfId="0" applyFill="1" applyBorder="1"/>
    <xf numFmtId="0" fontId="0" fillId="0" borderId="0" xfId="0" applyNumberFormat="1" applyBorder="1"/>
    <xf numFmtId="164" fontId="0" fillId="0" borderId="0" xfId="0" applyNumberFormat="1" applyFont="1"/>
    <xf numFmtId="0" fontId="0" fillId="0" borderId="0" xfId="0" applyBorder="1" applyAlignment="1">
      <alignment horizontal="left"/>
    </xf>
    <xf numFmtId="166" fontId="0" fillId="0" borderId="0" xfId="0" applyNumberFormat="1" applyBorder="1"/>
    <xf numFmtId="165" fontId="23" fillId="0" borderId="12" xfId="0" applyNumberFormat="1" applyFont="1" applyBorder="1"/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NumberFormat="1" applyFill="1" applyBorder="1"/>
    <xf numFmtId="165" fontId="2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/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Border="1"/>
    <xf numFmtId="3" fontId="0" fillId="0" borderId="12" xfId="0" applyNumberFormat="1" applyBorder="1" applyAlignment="1">
      <alignment vertical="center"/>
    </xf>
    <xf numFmtId="3" fontId="0" fillId="0" borderId="12" xfId="0" applyNumberFormat="1" applyFont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165" fontId="0" fillId="0" borderId="0" xfId="0" applyNumberFormat="1" applyFill="1" applyBorder="1"/>
    <xf numFmtId="165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21" fillId="0" borderId="13" xfId="4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6" fillId="0" borderId="0" xfId="0" quotePrefix="1" applyFont="1" applyAlignment="1">
      <alignment horizontal="center"/>
    </xf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16" fillId="0" borderId="0" xfId="0" applyNumberFormat="1" applyFont="1" applyAlignment="1"/>
    <xf numFmtId="0" fontId="28" fillId="0" borderId="0" xfId="0" applyFont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16" fillId="33" borderId="0" xfId="0" applyFont="1" applyFill="1" applyAlignment="1"/>
    <xf numFmtId="0" fontId="0" fillId="0" borderId="0" xfId="0" applyAlignment="1"/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3" fontId="0" fillId="35" borderId="0" xfId="0" applyNumberFormat="1" applyFill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/>
    <xf numFmtId="0" fontId="0" fillId="0" borderId="0" xfId="0" applyAlignment="1"/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0" fillId="36" borderId="0" xfId="0" applyFill="1" applyAlignment="1">
      <alignment horizontal="center" vertical="center" wrapText="1"/>
    </xf>
    <xf numFmtId="3" fontId="0" fillId="0" borderId="0" xfId="0" applyNumberFormat="1" applyFill="1" applyBorder="1"/>
    <xf numFmtId="169" fontId="0" fillId="0" borderId="0" xfId="0" applyNumberFormat="1" applyBorder="1"/>
    <xf numFmtId="3" fontId="23" fillId="0" borderId="12" xfId="0" applyNumberFormat="1" applyFont="1" applyBorder="1"/>
    <xf numFmtId="3" fontId="23" fillId="0" borderId="12" xfId="0" applyNumberFormat="1" applyFont="1" applyFill="1" applyBorder="1"/>
    <xf numFmtId="3" fontId="0" fillId="0" borderId="0" xfId="0" applyNumberFormat="1" applyAlignment="1"/>
    <xf numFmtId="3" fontId="0" fillId="0" borderId="0" xfId="0" applyNumberFormat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37" borderId="1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12" xfId="0" applyNumberFormat="1" applyBorder="1" applyAlignment="1">
      <alignment horizontal="right" vertical="center"/>
    </xf>
    <xf numFmtId="0" fontId="0" fillId="0" borderId="13" xfId="0" applyBorder="1"/>
    <xf numFmtId="0" fontId="0" fillId="0" borderId="13" xfId="0" applyFont="1" applyFill="1" applyBorder="1"/>
    <xf numFmtId="0" fontId="0" fillId="0" borderId="13" xfId="0" applyFont="1" applyFill="1" applyBorder="1" applyAlignment="1">
      <alignment vertical="center" wrapText="1"/>
    </xf>
    <xf numFmtId="167" fontId="0" fillId="0" borderId="0" xfId="0" applyNumberFormat="1"/>
    <xf numFmtId="0" fontId="13" fillId="3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 wrapText="1"/>
    </xf>
    <xf numFmtId="3" fontId="30" fillId="0" borderId="12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29" fillId="0" borderId="12" xfId="0" applyFont="1" applyBorder="1"/>
    <xf numFmtId="164" fontId="30" fillId="0" borderId="12" xfId="0" applyNumberFormat="1" applyFont="1" applyBorder="1" applyAlignment="1">
      <alignment horizontal="center"/>
    </xf>
    <xf numFmtId="164" fontId="30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right"/>
    </xf>
    <xf numFmtId="3" fontId="30" fillId="0" borderId="12" xfId="0" applyNumberFormat="1" applyFont="1" applyBorder="1" applyAlignment="1">
      <alignment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right" vertical="center"/>
    </xf>
    <xf numFmtId="0" fontId="29" fillId="0" borderId="15" xfId="0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49" fontId="20" fillId="0" borderId="0" xfId="42" applyNumberFormat="1" applyBorder="1" applyAlignment="1">
      <alignment horizontal="center"/>
    </xf>
    <xf numFmtId="3" fontId="0" fillId="0" borderId="0" xfId="0" applyNumberForma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164" fontId="30" fillId="0" borderId="0" xfId="0" applyNumberFormat="1" applyFont="1" applyBorder="1" applyAlignment="1">
      <alignment horizontal="center"/>
    </xf>
    <xf numFmtId="164" fontId="30" fillId="0" borderId="0" xfId="0" applyNumberFormat="1" applyFont="1" applyBorder="1" applyAlignment="1">
      <alignment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3" fontId="19" fillId="0" borderId="12" xfId="0" applyNumberFormat="1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5" xfId="0" applyBorder="1"/>
    <xf numFmtId="3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/>
    </xf>
    <xf numFmtId="164" fontId="0" fillId="0" borderId="13" xfId="0" applyNumberFormat="1" applyFont="1" applyBorder="1"/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" fontId="19" fillId="0" borderId="12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3" fontId="30" fillId="0" borderId="15" xfId="0" applyNumberFormat="1" applyFont="1" applyBorder="1" applyAlignment="1">
      <alignment vertical="center"/>
    </xf>
    <xf numFmtId="3" fontId="0" fillId="39" borderId="0" xfId="0" applyNumberFormat="1" applyFill="1"/>
    <xf numFmtId="3" fontId="0" fillId="40" borderId="0" xfId="0" applyNumberFormat="1" applyFill="1"/>
    <xf numFmtId="3" fontId="0" fillId="39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40" borderId="0" xfId="0" applyNumberFormat="1" applyFill="1" applyAlignment="1">
      <alignment horizontal="center"/>
    </xf>
    <xf numFmtId="165" fontId="0" fillId="4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9" borderId="0" xfId="0" applyNumberFormat="1" applyFill="1" applyAlignment="1">
      <alignment horizont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 vertical="center"/>
    </xf>
    <xf numFmtId="0" fontId="17" fillId="42" borderId="22" xfId="0" applyFont="1" applyFill="1" applyBorder="1" applyAlignment="1">
      <alignment horizontal="left" vertical="center"/>
    </xf>
    <xf numFmtId="3" fontId="19" fillId="41" borderId="22" xfId="0" applyNumberFormat="1" applyFont="1" applyFill="1" applyBorder="1" applyAlignment="1">
      <alignment horizontal="right" vertical="center"/>
    </xf>
    <xf numFmtId="3" fontId="19" fillId="43" borderId="22" xfId="0" applyNumberFormat="1" applyFont="1" applyFill="1" applyBorder="1" applyAlignment="1">
      <alignment horizontal="right" vertical="center"/>
    </xf>
    <xf numFmtId="3" fontId="19" fillId="41" borderId="22" xfId="0" applyNumberFormat="1" applyFont="1" applyFill="1" applyBorder="1" applyAlignment="1">
      <alignment vertical="center"/>
    </xf>
    <xf numFmtId="0" fontId="13" fillId="42" borderId="24" xfId="0" applyFont="1" applyFill="1" applyBorder="1" applyAlignment="1">
      <alignment horizontal="center" vertical="center"/>
    </xf>
    <xf numFmtId="0" fontId="13" fillId="42" borderId="24" xfId="0" applyFont="1" applyFill="1" applyBorder="1" applyAlignment="1">
      <alignment horizontal="center" vertical="center" wrapText="1"/>
    </xf>
    <xf numFmtId="0" fontId="17" fillId="42" borderId="23" xfId="0" applyFont="1" applyFill="1" applyBorder="1" applyAlignment="1">
      <alignment horizontal="left" vertical="center"/>
    </xf>
    <xf numFmtId="3" fontId="19" fillId="41" borderId="23" xfId="0" applyNumberFormat="1" applyFont="1" applyFill="1" applyBorder="1" applyAlignment="1">
      <alignment horizontal="right" vertical="center"/>
    </xf>
    <xf numFmtId="164" fontId="0" fillId="41" borderId="23" xfId="0" applyNumberFormat="1" applyFont="1" applyFill="1" applyBorder="1" applyAlignment="1">
      <alignment horizontal="right" vertical="center"/>
    </xf>
    <xf numFmtId="164" fontId="0" fillId="43" borderId="22" xfId="0" applyNumberFormat="1" applyFont="1" applyFill="1" applyBorder="1" applyAlignment="1">
      <alignment horizontal="right" vertical="center"/>
    </xf>
    <xf numFmtId="164" fontId="0" fillId="41" borderId="22" xfId="0" applyNumberFormat="1" applyFont="1" applyFill="1" applyBorder="1" applyAlignment="1">
      <alignment vertical="center"/>
    </xf>
    <xf numFmtId="164" fontId="0" fillId="41" borderId="22" xfId="0" applyNumberFormat="1" applyFont="1" applyFill="1" applyBorder="1" applyAlignment="1">
      <alignment horizontal="right" vertical="center"/>
    </xf>
    <xf numFmtId="0" fontId="0" fillId="44" borderId="0" xfId="0" applyFill="1"/>
    <xf numFmtId="0" fontId="0" fillId="0" borderId="25" xfId="0" applyBorder="1"/>
    <xf numFmtId="0" fontId="0" fillId="0" borderId="26" xfId="0" applyBorder="1"/>
    <xf numFmtId="0" fontId="27" fillId="0" borderId="27" xfId="0" quotePrefix="1" applyFont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24" fillId="0" borderId="30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9" fillId="0" borderId="0" xfId="0" applyFont="1" applyBorder="1"/>
    <xf numFmtId="0" fontId="31" fillId="0" borderId="28" xfId="0" applyFont="1" applyBorder="1" applyAlignment="1">
      <alignment vertical="center"/>
    </xf>
    <xf numFmtId="0" fontId="33" fillId="0" borderId="28" xfId="43" applyFont="1" applyBorder="1" applyAlignment="1">
      <alignment vertical="center"/>
    </xf>
    <xf numFmtId="0" fontId="34" fillId="0" borderId="28" xfId="43" applyFont="1" applyBorder="1" applyAlignment="1">
      <alignment vertical="center"/>
    </xf>
    <xf numFmtId="0" fontId="26" fillId="0" borderId="2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6" fillId="33" borderId="0" xfId="0" applyFont="1" applyFill="1" applyAlignment="1"/>
    <xf numFmtId="0" fontId="0" fillId="0" borderId="0" xfId="0" applyAlignment="1"/>
    <xf numFmtId="0" fontId="16" fillId="0" borderId="0" xfId="0" applyFont="1" applyFill="1" applyAlignment="1"/>
    <xf numFmtId="0" fontId="0" fillId="0" borderId="0" xfId="0" applyFill="1" applyAlignment="1"/>
    <xf numFmtId="0" fontId="16" fillId="34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3" builtinId="8"/>
    <cellStyle name="Neutre" xfId="8" builtinId="28" customBuiltin="1"/>
    <cellStyle name="Normal" xfId="0" builtinId="0"/>
    <cellStyle name="Normal_Correspondance DEPT REGION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92D050"/>
      <color rgb="FF9FFFCA"/>
      <color rgb="FF69FFAD"/>
      <color rgb="FF99FF99"/>
      <color rgb="FFA8F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5.xml"/><Relationship Id="rId26" Type="http://schemas.openxmlformats.org/officeDocument/2006/relationships/chartsheet" Target="chartsheets/sheet23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8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3.xml"/><Relationship Id="rId20" Type="http://schemas.openxmlformats.org/officeDocument/2006/relationships/chartsheet" Target="chartsheets/sheet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21.xml"/><Relationship Id="rId32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2.xml"/><Relationship Id="rId23" Type="http://schemas.openxmlformats.org/officeDocument/2006/relationships/chartsheet" Target="chartsheets/sheet20.xml"/><Relationship Id="rId28" Type="http://schemas.openxmlformats.org/officeDocument/2006/relationships/chartsheet" Target="chartsheets/sheet25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6.xml"/><Relationship Id="rId31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1.xml"/><Relationship Id="rId22" Type="http://schemas.openxmlformats.org/officeDocument/2006/relationships/chartsheet" Target="chartsheets/sheet19.xml"/><Relationship Id="rId27" Type="http://schemas.openxmlformats.org/officeDocument/2006/relationships/chartsheet" Target="chartsheets/sheet2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Tableaux!$F$52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Tableaux!$E$53:$E$135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Tableaux!$F$53:$F$135</c:f>
              <c:numCache>
                <c:formatCode>General</c:formatCode>
                <c:ptCount val="83"/>
                <c:pt idx="0">
                  <c:v>0</c:v>
                </c:pt>
                <c:pt idx="1">
                  <c:v>-40</c:v>
                </c:pt>
                <c:pt idx="2">
                  <c:v>-165</c:v>
                </c:pt>
                <c:pt idx="3">
                  <c:v>-430</c:v>
                </c:pt>
                <c:pt idx="4">
                  <c:v>-808</c:v>
                </c:pt>
                <c:pt idx="5">
                  <c:v>-1400</c:v>
                </c:pt>
                <c:pt idx="6">
                  <c:v>-1949</c:v>
                </c:pt>
                <c:pt idx="7">
                  <c:v>-2632</c:v>
                </c:pt>
                <c:pt idx="8">
                  <c:v>-3184</c:v>
                </c:pt>
                <c:pt idx="9">
                  <c:v>-3780</c:v>
                </c:pt>
                <c:pt idx="10">
                  <c:v>-4302</c:v>
                </c:pt>
                <c:pt idx="11">
                  <c:v>-4937</c:v>
                </c:pt>
                <c:pt idx="12">
                  <c:v>-5372</c:v>
                </c:pt>
                <c:pt idx="13">
                  <c:v>-5650</c:v>
                </c:pt>
                <c:pt idx="14">
                  <c:v>-5661</c:v>
                </c:pt>
                <c:pt idx="15">
                  <c:v>-5955</c:v>
                </c:pt>
                <c:pt idx="16">
                  <c:v>-6242</c:v>
                </c:pt>
                <c:pt idx="17">
                  <c:v>-6508</c:v>
                </c:pt>
                <c:pt idx="18">
                  <c:v>-7008</c:v>
                </c:pt>
                <c:pt idx="19">
                  <c:v>-7815</c:v>
                </c:pt>
                <c:pt idx="20">
                  <c:v>-8742</c:v>
                </c:pt>
                <c:pt idx="21">
                  <c:v>-9233</c:v>
                </c:pt>
                <c:pt idx="22">
                  <c:v>-9811</c:v>
                </c:pt>
                <c:pt idx="23">
                  <c:v>-10269</c:v>
                </c:pt>
                <c:pt idx="24">
                  <c:v>-10630</c:v>
                </c:pt>
                <c:pt idx="25">
                  <c:v>-10842</c:v>
                </c:pt>
                <c:pt idx="26">
                  <c:v>-11518</c:v>
                </c:pt>
                <c:pt idx="27">
                  <c:v>-12384</c:v>
                </c:pt>
                <c:pt idx="28">
                  <c:v>-12862</c:v>
                </c:pt>
                <c:pt idx="29">
                  <c:v>-13612</c:v>
                </c:pt>
                <c:pt idx="30">
                  <c:v>-13644</c:v>
                </c:pt>
                <c:pt idx="31">
                  <c:v>-13724</c:v>
                </c:pt>
                <c:pt idx="32">
                  <c:v>-13991</c:v>
                </c:pt>
                <c:pt idx="33">
                  <c:v>-13841</c:v>
                </c:pt>
                <c:pt idx="34">
                  <c:v>-13652</c:v>
                </c:pt>
                <c:pt idx="35">
                  <c:v>-13256</c:v>
                </c:pt>
                <c:pt idx="36">
                  <c:v>-13518</c:v>
                </c:pt>
                <c:pt idx="37">
                  <c:v>-12780</c:v>
                </c:pt>
                <c:pt idx="38">
                  <c:v>-12521</c:v>
                </c:pt>
                <c:pt idx="39">
                  <c:v>-12438</c:v>
                </c:pt>
                <c:pt idx="40">
                  <c:v>-12439</c:v>
                </c:pt>
                <c:pt idx="41">
                  <c:v>-10636</c:v>
                </c:pt>
                <c:pt idx="42">
                  <c:v>-8554</c:v>
                </c:pt>
                <c:pt idx="43">
                  <c:v>-5183</c:v>
                </c:pt>
                <c:pt idx="44">
                  <c:v>-3984</c:v>
                </c:pt>
                <c:pt idx="45">
                  <c:v>-3200</c:v>
                </c:pt>
                <c:pt idx="46">
                  <c:v>-2445</c:v>
                </c:pt>
                <c:pt idx="47">
                  <c:v>-1763</c:v>
                </c:pt>
                <c:pt idx="48">
                  <c:v>-969</c:v>
                </c:pt>
                <c:pt idx="49">
                  <c:v>-752</c:v>
                </c:pt>
                <c:pt idx="50">
                  <c:v>-632</c:v>
                </c:pt>
                <c:pt idx="51">
                  <c:v>-558</c:v>
                </c:pt>
                <c:pt idx="52">
                  <c:v>-395</c:v>
                </c:pt>
                <c:pt idx="53">
                  <c:v>-334</c:v>
                </c:pt>
                <c:pt idx="54">
                  <c:v>-336</c:v>
                </c:pt>
                <c:pt idx="55">
                  <c:v>-331</c:v>
                </c:pt>
                <c:pt idx="56">
                  <c:v>-258</c:v>
                </c:pt>
                <c:pt idx="57">
                  <c:v>-248</c:v>
                </c:pt>
                <c:pt idx="58">
                  <c:v>-232</c:v>
                </c:pt>
                <c:pt idx="59">
                  <c:v>-217</c:v>
                </c:pt>
                <c:pt idx="60">
                  <c:v>-170</c:v>
                </c:pt>
                <c:pt idx="61">
                  <c:v>-150</c:v>
                </c:pt>
                <c:pt idx="62">
                  <c:v>-158</c:v>
                </c:pt>
                <c:pt idx="63">
                  <c:v>-115</c:v>
                </c:pt>
                <c:pt idx="64">
                  <c:v>-108</c:v>
                </c:pt>
                <c:pt idx="65">
                  <c:v>-99</c:v>
                </c:pt>
                <c:pt idx="66">
                  <c:v>-76</c:v>
                </c:pt>
                <c:pt idx="67">
                  <c:v>-77</c:v>
                </c:pt>
                <c:pt idx="68">
                  <c:v>-65</c:v>
                </c:pt>
                <c:pt idx="69">
                  <c:v>-54</c:v>
                </c:pt>
                <c:pt idx="70">
                  <c:v>-46</c:v>
                </c:pt>
                <c:pt idx="71">
                  <c:v>-40</c:v>
                </c:pt>
                <c:pt idx="72">
                  <c:v>-51</c:v>
                </c:pt>
                <c:pt idx="73">
                  <c:v>-69</c:v>
                </c:pt>
                <c:pt idx="74">
                  <c:v>-34</c:v>
                </c:pt>
                <c:pt idx="75">
                  <c:v>-12</c:v>
                </c:pt>
                <c:pt idx="76">
                  <c:v>-9</c:v>
                </c:pt>
                <c:pt idx="77">
                  <c:v>-4</c:v>
                </c:pt>
                <c:pt idx="78">
                  <c:v>-10</c:v>
                </c:pt>
                <c:pt idx="79">
                  <c:v>-6</c:v>
                </c:pt>
                <c:pt idx="80">
                  <c:v>-5</c:v>
                </c:pt>
                <c:pt idx="81">
                  <c:v>-3</c:v>
                </c:pt>
                <c:pt idx="82">
                  <c:v>-2</c:v>
                </c:pt>
              </c:numCache>
            </c:numRef>
          </c:val>
        </c:ser>
        <c:ser>
          <c:idx val="1"/>
          <c:order val="1"/>
          <c:tx>
            <c:strRef>
              <c:f>Tableaux!$G$52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Tableaux!$E$53:$E$135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Tableaux!$G$53:$G$135</c:f>
              <c:numCache>
                <c:formatCode>General</c:formatCode>
                <c:ptCount val="83"/>
                <c:pt idx="0">
                  <c:v>0</c:v>
                </c:pt>
                <c:pt idx="1">
                  <c:v>7</c:v>
                </c:pt>
                <c:pt idx="2">
                  <c:v>23</c:v>
                </c:pt>
                <c:pt idx="3">
                  <c:v>50</c:v>
                </c:pt>
                <c:pt idx="4">
                  <c:v>90</c:v>
                </c:pt>
                <c:pt idx="5">
                  <c:v>180</c:v>
                </c:pt>
                <c:pt idx="6">
                  <c:v>248</c:v>
                </c:pt>
                <c:pt idx="7">
                  <c:v>323</c:v>
                </c:pt>
                <c:pt idx="8">
                  <c:v>424</c:v>
                </c:pt>
                <c:pt idx="9">
                  <c:v>528</c:v>
                </c:pt>
                <c:pt idx="10">
                  <c:v>616</c:v>
                </c:pt>
                <c:pt idx="11">
                  <c:v>762</c:v>
                </c:pt>
                <c:pt idx="12">
                  <c:v>828</c:v>
                </c:pt>
                <c:pt idx="13">
                  <c:v>1000</c:v>
                </c:pt>
                <c:pt idx="14">
                  <c:v>1045</c:v>
                </c:pt>
                <c:pt idx="15">
                  <c:v>1179</c:v>
                </c:pt>
                <c:pt idx="16">
                  <c:v>1210</c:v>
                </c:pt>
                <c:pt idx="17">
                  <c:v>1414</c:v>
                </c:pt>
                <c:pt idx="18">
                  <c:v>1515</c:v>
                </c:pt>
                <c:pt idx="19">
                  <c:v>1793</c:v>
                </c:pt>
                <c:pt idx="20">
                  <c:v>2041</c:v>
                </c:pt>
                <c:pt idx="21">
                  <c:v>2264</c:v>
                </c:pt>
                <c:pt idx="22">
                  <c:v>2432</c:v>
                </c:pt>
                <c:pt idx="23">
                  <c:v>2775</c:v>
                </c:pt>
                <c:pt idx="24">
                  <c:v>2897</c:v>
                </c:pt>
                <c:pt idx="25">
                  <c:v>3054</c:v>
                </c:pt>
                <c:pt idx="26">
                  <c:v>3241</c:v>
                </c:pt>
                <c:pt idx="27">
                  <c:v>3361</c:v>
                </c:pt>
                <c:pt idx="28">
                  <c:v>3663</c:v>
                </c:pt>
                <c:pt idx="29">
                  <c:v>3965</c:v>
                </c:pt>
                <c:pt idx="30">
                  <c:v>3808</c:v>
                </c:pt>
                <c:pt idx="31">
                  <c:v>3925</c:v>
                </c:pt>
                <c:pt idx="32">
                  <c:v>4108</c:v>
                </c:pt>
                <c:pt idx="33">
                  <c:v>3999</c:v>
                </c:pt>
                <c:pt idx="34">
                  <c:v>4021</c:v>
                </c:pt>
                <c:pt idx="35">
                  <c:v>4071</c:v>
                </c:pt>
                <c:pt idx="36">
                  <c:v>4296</c:v>
                </c:pt>
                <c:pt idx="37">
                  <c:v>4271</c:v>
                </c:pt>
                <c:pt idx="38">
                  <c:v>4504</c:v>
                </c:pt>
                <c:pt idx="39">
                  <c:v>4790</c:v>
                </c:pt>
                <c:pt idx="40">
                  <c:v>4934</c:v>
                </c:pt>
                <c:pt idx="41">
                  <c:v>5067</c:v>
                </c:pt>
                <c:pt idx="42">
                  <c:v>4486</c:v>
                </c:pt>
                <c:pt idx="43">
                  <c:v>2952</c:v>
                </c:pt>
                <c:pt idx="44">
                  <c:v>2593</c:v>
                </c:pt>
                <c:pt idx="45">
                  <c:v>2221</c:v>
                </c:pt>
                <c:pt idx="46">
                  <c:v>1877</c:v>
                </c:pt>
                <c:pt idx="47">
                  <c:v>1549</c:v>
                </c:pt>
                <c:pt idx="48">
                  <c:v>880</c:v>
                </c:pt>
                <c:pt idx="49">
                  <c:v>698</c:v>
                </c:pt>
                <c:pt idx="50">
                  <c:v>613</c:v>
                </c:pt>
                <c:pt idx="51">
                  <c:v>493</c:v>
                </c:pt>
                <c:pt idx="52">
                  <c:v>407</c:v>
                </c:pt>
                <c:pt idx="53">
                  <c:v>325</c:v>
                </c:pt>
                <c:pt idx="54">
                  <c:v>375</c:v>
                </c:pt>
                <c:pt idx="55">
                  <c:v>336</c:v>
                </c:pt>
                <c:pt idx="56">
                  <c:v>294</c:v>
                </c:pt>
                <c:pt idx="57">
                  <c:v>291</c:v>
                </c:pt>
                <c:pt idx="58">
                  <c:v>216</c:v>
                </c:pt>
                <c:pt idx="59">
                  <c:v>239</c:v>
                </c:pt>
                <c:pt idx="60">
                  <c:v>218</c:v>
                </c:pt>
                <c:pt idx="61">
                  <c:v>172</c:v>
                </c:pt>
                <c:pt idx="62">
                  <c:v>167</c:v>
                </c:pt>
                <c:pt idx="63">
                  <c:v>168</c:v>
                </c:pt>
                <c:pt idx="64">
                  <c:v>129</c:v>
                </c:pt>
                <c:pt idx="65">
                  <c:v>104</c:v>
                </c:pt>
                <c:pt idx="66">
                  <c:v>105</c:v>
                </c:pt>
                <c:pt idx="67">
                  <c:v>81</c:v>
                </c:pt>
                <c:pt idx="68">
                  <c:v>93</c:v>
                </c:pt>
                <c:pt idx="69">
                  <c:v>86</c:v>
                </c:pt>
                <c:pt idx="70">
                  <c:v>65</c:v>
                </c:pt>
                <c:pt idx="71">
                  <c:v>67</c:v>
                </c:pt>
                <c:pt idx="72">
                  <c:v>72</c:v>
                </c:pt>
                <c:pt idx="73">
                  <c:v>59</c:v>
                </c:pt>
                <c:pt idx="74">
                  <c:v>28</c:v>
                </c:pt>
                <c:pt idx="75">
                  <c:v>14</c:v>
                </c:pt>
                <c:pt idx="76">
                  <c:v>26</c:v>
                </c:pt>
                <c:pt idx="77">
                  <c:v>13</c:v>
                </c:pt>
                <c:pt idx="78">
                  <c:v>5</c:v>
                </c:pt>
                <c:pt idx="79">
                  <c:v>19</c:v>
                </c:pt>
                <c:pt idx="80">
                  <c:v>8</c:v>
                </c:pt>
                <c:pt idx="81">
                  <c:v>6</c:v>
                </c:pt>
                <c:pt idx="8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159104"/>
        <c:axId val="438155184"/>
      </c:barChart>
      <c:catAx>
        <c:axId val="43815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155184"/>
        <c:crosses val="autoZero"/>
        <c:auto val="1"/>
        <c:lblAlgn val="ctr"/>
        <c:lblOffset val="100"/>
        <c:noMultiLvlLbl val="0"/>
      </c:catAx>
      <c:valAx>
        <c:axId val="43815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15910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Tableaux!$B$287</c:f>
              <c:strCache>
                <c:ptCount val="1"/>
                <c:pt idx="0">
                  <c:v>2011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Tableaux!$A$288:$A$295</c:f>
              <c:strCache>
                <c:ptCount val="8"/>
                <c:pt idx="0">
                  <c:v>entreprises</c:v>
                </c:pt>
                <c:pt idx="1">
                  <c:v>exploitations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Tableaux!$B$288:$B$295</c:f>
              <c:numCache>
                <c:formatCode>0.0%</c:formatCode>
                <c:ptCount val="8"/>
                <c:pt idx="0">
                  <c:v>8.0100000000000005E-2</c:v>
                </c:pt>
                <c:pt idx="1">
                  <c:v>4.2799999999999998E-2</c:v>
                </c:pt>
                <c:pt idx="2">
                  <c:v>6.9400000000000003E-2</c:v>
                </c:pt>
                <c:pt idx="3">
                  <c:v>5.0500000000000003E-2</c:v>
                </c:pt>
                <c:pt idx="4">
                  <c:v>0.1661</c:v>
                </c:pt>
                <c:pt idx="5">
                  <c:v>0.22539999999999999</c:v>
                </c:pt>
                <c:pt idx="6">
                  <c:v>0.2432</c:v>
                </c:pt>
                <c:pt idx="7">
                  <c:v>0.1226</c:v>
                </c:pt>
              </c:numCache>
            </c:numRef>
          </c:val>
        </c:ser>
        <c:ser>
          <c:idx val="1"/>
          <c:order val="1"/>
          <c:tx>
            <c:strRef>
              <c:f>Tableaux!$C$287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2281134179395574E-2"/>
                  <c:y val="-1.914023984084368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Tableaux!$A$288:$A$295</c:f>
              <c:strCache>
                <c:ptCount val="8"/>
                <c:pt idx="0">
                  <c:v>entreprises</c:v>
                </c:pt>
                <c:pt idx="1">
                  <c:v>exploitations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Tableaux!$C$288:$C$295</c:f>
              <c:numCache>
                <c:formatCode>0.0%</c:formatCode>
                <c:ptCount val="8"/>
                <c:pt idx="0">
                  <c:v>0.1027</c:v>
                </c:pt>
                <c:pt idx="1">
                  <c:v>4.4600000000000001E-2</c:v>
                </c:pt>
                <c:pt idx="2">
                  <c:v>8.5199999999999998E-2</c:v>
                </c:pt>
                <c:pt idx="3">
                  <c:v>5.2200000000000003E-2</c:v>
                </c:pt>
                <c:pt idx="4">
                  <c:v>0.13869999999999999</c:v>
                </c:pt>
                <c:pt idx="5">
                  <c:v>0.18629999999999999</c:v>
                </c:pt>
                <c:pt idx="6">
                  <c:v>0.23499999999999999</c:v>
                </c:pt>
                <c:pt idx="7">
                  <c:v>0.15529999999999999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4299752"/>
        <c:axId val="554302496"/>
      </c:barChart>
      <c:catAx>
        <c:axId val="55429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302496"/>
        <c:crosses val="autoZero"/>
        <c:auto val="1"/>
        <c:lblAlgn val="ctr"/>
        <c:lblOffset val="100"/>
        <c:noMultiLvlLbl val="0"/>
      </c:catAx>
      <c:valAx>
        <c:axId val="5543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29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9432755579213"/>
          <c:y val="0.95223560309879818"/>
          <c:w val="0.19445623371245474"/>
          <c:h val="3.523609518812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67898894875264E-2"/>
          <c:y val="2.7165972077790444E-2"/>
          <c:w val="0.94600432894659292"/>
          <c:h val="0.88073430724961232"/>
        </c:manualLayout>
      </c:layout>
      <c:lineChart>
        <c:grouping val="standard"/>
        <c:varyColors val="0"/>
        <c:ser>
          <c:idx val="0"/>
          <c:order val="0"/>
          <c:tx>
            <c:strRef>
              <c:f>Tableaux!$A$303</c:f>
              <c:strCache>
                <c:ptCount val="1"/>
                <c:pt idx="0">
                  <c:v>1er quartile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Tableaux!$B$302:$C$302</c:f>
              <c:numCache>
                <c:formatCode>General</c:formatCode>
                <c:ptCount val="2"/>
                <c:pt idx="0">
                  <c:v>2011</c:v>
                </c:pt>
                <c:pt idx="1">
                  <c:v>2021</c:v>
                </c:pt>
              </c:numCache>
            </c:numRef>
          </c:cat>
          <c:val>
            <c:numRef>
              <c:f>Tableaux!$B$303:$C$303</c:f>
              <c:numCache>
                <c:formatCode>General</c:formatCode>
                <c:ptCount val="2"/>
                <c:pt idx="0">
                  <c:v>17.850000000000001</c:v>
                </c:pt>
                <c:pt idx="1">
                  <c:v>16.52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Tableaux!$A$304</c:f>
              <c:strCache>
                <c:ptCount val="1"/>
                <c:pt idx="0">
                  <c:v>1er décile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Tableaux!$B$302:$C$302</c:f>
              <c:numCache>
                <c:formatCode>General</c:formatCode>
                <c:ptCount val="2"/>
                <c:pt idx="0">
                  <c:v>2011</c:v>
                </c:pt>
                <c:pt idx="1">
                  <c:v>2021</c:v>
                </c:pt>
              </c:numCache>
            </c:numRef>
          </c:cat>
          <c:val>
            <c:numRef>
              <c:f>Tableaux!$B$304:$C$304</c:f>
              <c:numCache>
                <c:formatCode>General</c:formatCode>
                <c:ptCount val="2"/>
                <c:pt idx="0">
                  <c:v>4.0599999999999996</c:v>
                </c:pt>
                <c:pt idx="1">
                  <c:v>2.72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Tableaux!$A$305</c:f>
              <c:strCache>
                <c:ptCount val="1"/>
                <c:pt idx="0">
                  <c:v>Médiane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Tableaux!$B$302:$C$302</c:f>
              <c:numCache>
                <c:formatCode>General</c:formatCode>
                <c:ptCount val="2"/>
                <c:pt idx="0">
                  <c:v>2011</c:v>
                </c:pt>
                <c:pt idx="1">
                  <c:v>2021</c:v>
                </c:pt>
              </c:numCache>
            </c:numRef>
          </c:cat>
          <c:val>
            <c:numRef>
              <c:f>Tableaux!$B$305:$C$305</c:f>
              <c:numCache>
                <c:formatCode>General</c:formatCode>
                <c:ptCount val="2"/>
                <c:pt idx="0">
                  <c:v>41.01</c:v>
                </c:pt>
                <c:pt idx="1">
                  <c:v>44.5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Tableaux!$A$306</c:f>
              <c:strCache>
                <c:ptCount val="1"/>
                <c:pt idx="0">
                  <c:v>9ème décile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Tableaux!$B$302:$C$302</c:f>
              <c:numCache>
                <c:formatCode>General</c:formatCode>
                <c:ptCount val="2"/>
                <c:pt idx="0">
                  <c:v>2011</c:v>
                </c:pt>
                <c:pt idx="1">
                  <c:v>2021</c:v>
                </c:pt>
              </c:numCache>
            </c:numRef>
          </c:cat>
          <c:val>
            <c:numRef>
              <c:f>Tableaux!$B$306:$C$306</c:f>
              <c:numCache>
                <c:formatCode>General</c:formatCode>
                <c:ptCount val="2"/>
                <c:pt idx="0">
                  <c:v>112.51</c:v>
                </c:pt>
                <c:pt idx="1">
                  <c:v>127.43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Tableaux!$A$307</c:f>
              <c:strCache>
                <c:ptCount val="1"/>
                <c:pt idx="0">
                  <c:v>3ème quartile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Tableaux!$B$302:$C$302</c:f>
              <c:numCache>
                <c:formatCode>General</c:formatCode>
                <c:ptCount val="2"/>
                <c:pt idx="0">
                  <c:v>2011</c:v>
                </c:pt>
                <c:pt idx="1">
                  <c:v>2021</c:v>
                </c:pt>
              </c:numCache>
            </c:numRef>
          </c:cat>
          <c:val>
            <c:numRef>
              <c:f>Tableaux!$B$307:$C$307</c:f>
              <c:numCache>
                <c:formatCode>General</c:formatCode>
                <c:ptCount val="2"/>
                <c:pt idx="0">
                  <c:v>72.45</c:v>
                </c:pt>
                <c:pt idx="1">
                  <c:v>80.650000000000006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554300536"/>
        <c:axId val="554302888"/>
      </c:lineChart>
      <c:catAx>
        <c:axId val="55430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302888"/>
        <c:crosses val="autoZero"/>
        <c:auto val="1"/>
        <c:lblAlgn val="ctr"/>
        <c:lblOffset val="100"/>
        <c:noMultiLvlLbl val="0"/>
      </c:catAx>
      <c:valAx>
        <c:axId val="55430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30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55080575111E-2"/>
          <c:y val="2.0896901598300342E-2"/>
          <c:w val="0.91616226106791865"/>
          <c:h val="0.6870644559170811"/>
        </c:manualLayout>
      </c:layout>
      <c:lineChart>
        <c:grouping val="standard"/>
        <c:varyColors val="0"/>
        <c:ser>
          <c:idx val="0"/>
          <c:order val="0"/>
          <c:tx>
            <c:strRef>
              <c:f>Tableaux!$B$313</c:f>
              <c:strCache>
                <c:ptCount val="1"/>
                <c:pt idx="0">
                  <c:v>1er quartile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Tableaux!$A$314:$A$332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Tableaux!$B$314:$B$332</c:f>
              <c:numCache>
                <c:formatCode>#\ ##0.0</c:formatCode>
                <c:ptCount val="19"/>
                <c:pt idx="0">
                  <c:v>1.48</c:v>
                </c:pt>
                <c:pt idx="1">
                  <c:v>8.1999999999999993</c:v>
                </c:pt>
                <c:pt idx="2">
                  <c:v>1.08</c:v>
                </c:pt>
                <c:pt idx="3">
                  <c:v>35.53</c:v>
                </c:pt>
                <c:pt idx="4">
                  <c:v>5.9</c:v>
                </c:pt>
                <c:pt idx="5">
                  <c:v>0</c:v>
                </c:pt>
                <c:pt idx="6">
                  <c:v>2.09</c:v>
                </c:pt>
                <c:pt idx="7">
                  <c:v>32.090000000000003</c:v>
                </c:pt>
                <c:pt idx="8">
                  <c:v>32.32</c:v>
                </c:pt>
                <c:pt idx="9">
                  <c:v>37.409999999999997</c:v>
                </c:pt>
                <c:pt idx="10">
                  <c:v>19.28</c:v>
                </c:pt>
                <c:pt idx="11">
                  <c:v>20.399999999999999</c:v>
                </c:pt>
                <c:pt idx="12">
                  <c:v>5.05</c:v>
                </c:pt>
                <c:pt idx="13">
                  <c:v>0</c:v>
                </c:pt>
                <c:pt idx="14">
                  <c:v>2.4700000000000002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32.22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Tableaux!$C$313</c:f>
              <c:strCache>
                <c:ptCount val="1"/>
                <c:pt idx="0">
                  <c:v>1er décile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Tableaux!$A$314:$A$332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Tableaux!$C$314:$C$332</c:f>
              <c:numCache>
                <c:formatCode>#\ ##0.0</c:formatCode>
                <c:ptCount val="19"/>
                <c:pt idx="0">
                  <c:v>0.51</c:v>
                </c:pt>
                <c:pt idx="1">
                  <c:v>4.59</c:v>
                </c:pt>
                <c:pt idx="2">
                  <c:v>0.26</c:v>
                </c:pt>
                <c:pt idx="3">
                  <c:v>17.46</c:v>
                </c:pt>
                <c:pt idx="4">
                  <c:v>2.13</c:v>
                </c:pt>
                <c:pt idx="5">
                  <c:v>0</c:v>
                </c:pt>
                <c:pt idx="6">
                  <c:v>0.2</c:v>
                </c:pt>
                <c:pt idx="7">
                  <c:v>21.65</c:v>
                </c:pt>
                <c:pt idx="8">
                  <c:v>18.34</c:v>
                </c:pt>
                <c:pt idx="9">
                  <c:v>24.68</c:v>
                </c:pt>
                <c:pt idx="10">
                  <c:v>9.07</c:v>
                </c:pt>
                <c:pt idx="11">
                  <c:v>6.24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Tableaux!$D$313</c:f>
              <c:strCache>
                <c:ptCount val="1"/>
                <c:pt idx="0">
                  <c:v>Médiane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Tableaux!$A$314:$A$332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Tableaux!$D$314:$D$332</c:f>
              <c:numCache>
                <c:formatCode>#\ ##0.0</c:formatCode>
                <c:ptCount val="19"/>
                <c:pt idx="0">
                  <c:v>4.3099999999999996</c:v>
                </c:pt>
                <c:pt idx="1">
                  <c:v>15.29</c:v>
                </c:pt>
                <c:pt idx="2">
                  <c:v>3.52</c:v>
                </c:pt>
                <c:pt idx="3">
                  <c:v>69.5</c:v>
                </c:pt>
                <c:pt idx="4">
                  <c:v>13.38</c:v>
                </c:pt>
                <c:pt idx="5">
                  <c:v>0</c:v>
                </c:pt>
                <c:pt idx="6">
                  <c:v>11.68</c:v>
                </c:pt>
                <c:pt idx="7">
                  <c:v>46.2</c:v>
                </c:pt>
                <c:pt idx="8">
                  <c:v>55.48</c:v>
                </c:pt>
                <c:pt idx="9">
                  <c:v>54.91</c:v>
                </c:pt>
                <c:pt idx="10">
                  <c:v>36.65</c:v>
                </c:pt>
                <c:pt idx="11">
                  <c:v>36.15</c:v>
                </c:pt>
                <c:pt idx="12">
                  <c:v>15.52</c:v>
                </c:pt>
                <c:pt idx="13">
                  <c:v>1.47</c:v>
                </c:pt>
                <c:pt idx="14">
                  <c:v>16.39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57.34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Tableaux!$E$313</c:f>
              <c:strCache>
                <c:ptCount val="1"/>
                <c:pt idx="0">
                  <c:v>9ème décile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Tableaux!$A$314:$A$332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Tableaux!$E$314:$E$332</c:f>
              <c:numCache>
                <c:formatCode>#\ ##0.0</c:formatCode>
                <c:ptCount val="19"/>
                <c:pt idx="0">
                  <c:v>37.86</c:v>
                </c:pt>
                <c:pt idx="1">
                  <c:v>51.03</c:v>
                </c:pt>
                <c:pt idx="2">
                  <c:v>28.71</c:v>
                </c:pt>
                <c:pt idx="3">
                  <c:v>163.44</c:v>
                </c:pt>
                <c:pt idx="4">
                  <c:v>45.35</c:v>
                </c:pt>
                <c:pt idx="5">
                  <c:v>34.69</c:v>
                </c:pt>
                <c:pt idx="6">
                  <c:v>67.19</c:v>
                </c:pt>
                <c:pt idx="7">
                  <c:v>87.73</c:v>
                </c:pt>
                <c:pt idx="8">
                  <c:v>118.79</c:v>
                </c:pt>
                <c:pt idx="9">
                  <c:v>108.26</c:v>
                </c:pt>
                <c:pt idx="10">
                  <c:v>105.37</c:v>
                </c:pt>
                <c:pt idx="11">
                  <c:v>83.39</c:v>
                </c:pt>
                <c:pt idx="12">
                  <c:v>49.08</c:v>
                </c:pt>
                <c:pt idx="13">
                  <c:v>61.4</c:v>
                </c:pt>
                <c:pt idx="14">
                  <c:v>59.96</c:v>
                </c:pt>
                <c:pt idx="15">
                  <c:v>14.94</c:v>
                </c:pt>
                <c:pt idx="16">
                  <c:v>22.35</c:v>
                </c:pt>
                <c:pt idx="17">
                  <c:v>1.54</c:v>
                </c:pt>
                <c:pt idx="18">
                  <c:v>131.27000000000001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Tableaux!$F$313</c:f>
              <c:strCache>
                <c:ptCount val="1"/>
                <c:pt idx="0">
                  <c:v>3ème quartile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Tableaux!$A$314:$A$332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Tableaux!$F$314:$F$332</c:f>
              <c:numCache>
                <c:formatCode>#\ ##0.0</c:formatCode>
                <c:ptCount val="19"/>
                <c:pt idx="0">
                  <c:v>13.81</c:v>
                </c:pt>
                <c:pt idx="1">
                  <c:v>28.97</c:v>
                </c:pt>
                <c:pt idx="2">
                  <c:v>11.44</c:v>
                </c:pt>
                <c:pt idx="3">
                  <c:v>113.18</c:v>
                </c:pt>
                <c:pt idx="4">
                  <c:v>25.59</c:v>
                </c:pt>
                <c:pt idx="5">
                  <c:v>5.89</c:v>
                </c:pt>
                <c:pt idx="6">
                  <c:v>34.74</c:v>
                </c:pt>
                <c:pt idx="7">
                  <c:v>64.680000000000007</c:v>
                </c:pt>
                <c:pt idx="8">
                  <c:v>85.05</c:v>
                </c:pt>
                <c:pt idx="9">
                  <c:v>78.28</c:v>
                </c:pt>
                <c:pt idx="10">
                  <c:v>64.64</c:v>
                </c:pt>
                <c:pt idx="11">
                  <c:v>56.65</c:v>
                </c:pt>
                <c:pt idx="12">
                  <c:v>28.14</c:v>
                </c:pt>
                <c:pt idx="13">
                  <c:v>24.84</c:v>
                </c:pt>
                <c:pt idx="14">
                  <c:v>36.770000000000003</c:v>
                </c:pt>
                <c:pt idx="15">
                  <c:v>2.39</c:v>
                </c:pt>
                <c:pt idx="16">
                  <c:v>8.65</c:v>
                </c:pt>
                <c:pt idx="17">
                  <c:v>0</c:v>
                </c:pt>
                <c:pt idx="18">
                  <c:v>91.78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554301320"/>
        <c:axId val="554303280"/>
      </c:lineChart>
      <c:catAx>
        <c:axId val="55430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303280"/>
        <c:crosses val="autoZero"/>
        <c:auto val="1"/>
        <c:lblAlgn val="ctr"/>
        <c:lblOffset val="100"/>
        <c:noMultiLvlLbl val="0"/>
      </c:catAx>
      <c:valAx>
        <c:axId val="55430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30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005286632452126"/>
          <c:y val="0.11493295879065188"/>
          <c:w val="0.41989426735095747"/>
          <c:h val="3.5263768260930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52182263193236E-2"/>
          <c:y val="2.2986591758130375E-2"/>
          <c:w val="0.91082421645937606"/>
          <c:h val="0.63299347621768054"/>
        </c:manualLayout>
      </c:layout>
      <c:lineChart>
        <c:grouping val="standard"/>
        <c:varyColors val="0"/>
        <c:ser>
          <c:idx val="0"/>
          <c:order val="0"/>
          <c:tx>
            <c:strRef>
              <c:f>Tableaux!$B$338</c:f>
              <c:strCache>
                <c:ptCount val="1"/>
                <c:pt idx="0">
                  <c:v>1er quartile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Tableaux!$A$339:$A$357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Tableaux!$B$339:$B$357</c:f>
              <c:numCache>
                <c:formatCode>#\ ##0.0</c:formatCode>
                <c:ptCount val="19"/>
                <c:pt idx="0">
                  <c:v>1.25</c:v>
                </c:pt>
                <c:pt idx="1">
                  <c:v>6.61</c:v>
                </c:pt>
                <c:pt idx="2">
                  <c:v>0.7</c:v>
                </c:pt>
                <c:pt idx="3">
                  <c:v>33.9</c:v>
                </c:pt>
                <c:pt idx="4">
                  <c:v>4.6900000000000004</c:v>
                </c:pt>
                <c:pt idx="5">
                  <c:v>0</c:v>
                </c:pt>
                <c:pt idx="6">
                  <c:v>1.01</c:v>
                </c:pt>
                <c:pt idx="7">
                  <c:v>37.520000000000003</c:v>
                </c:pt>
                <c:pt idx="8">
                  <c:v>37.909999999999997</c:v>
                </c:pt>
                <c:pt idx="9">
                  <c:v>43.84</c:v>
                </c:pt>
                <c:pt idx="10">
                  <c:v>18.8</c:v>
                </c:pt>
                <c:pt idx="11">
                  <c:v>22.19</c:v>
                </c:pt>
                <c:pt idx="12">
                  <c:v>4.96</c:v>
                </c:pt>
                <c:pt idx="13">
                  <c:v>0</c:v>
                </c:pt>
                <c:pt idx="14">
                  <c:v>2.04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35.58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Tableaux!$C$338</c:f>
              <c:strCache>
                <c:ptCount val="1"/>
                <c:pt idx="0">
                  <c:v>1er décile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Tableaux!$A$339:$A$357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Tableaux!$C$339:$C$357</c:f>
              <c:numCache>
                <c:formatCode>#\ ##0.0</c:formatCode>
                <c:ptCount val="19"/>
                <c:pt idx="0">
                  <c:v>0.42</c:v>
                </c:pt>
                <c:pt idx="1">
                  <c:v>3</c:v>
                </c:pt>
                <c:pt idx="2">
                  <c:v>0.11</c:v>
                </c:pt>
                <c:pt idx="3">
                  <c:v>15.63</c:v>
                </c:pt>
                <c:pt idx="4">
                  <c:v>1.6</c:v>
                </c:pt>
                <c:pt idx="5">
                  <c:v>0</c:v>
                </c:pt>
                <c:pt idx="6">
                  <c:v>0</c:v>
                </c:pt>
                <c:pt idx="7">
                  <c:v>25.32</c:v>
                </c:pt>
                <c:pt idx="8">
                  <c:v>20.78</c:v>
                </c:pt>
                <c:pt idx="9">
                  <c:v>28.53</c:v>
                </c:pt>
                <c:pt idx="10">
                  <c:v>7.57</c:v>
                </c:pt>
                <c:pt idx="11">
                  <c:v>6.13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17.260000000000002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Tableaux!$D$338</c:f>
              <c:strCache>
                <c:ptCount val="1"/>
                <c:pt idx="0">
                  <c:v>Médiane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Tableaux!$A$339:$A$357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Tableaux!$D$339:$D$357</c:f>
              <c:numCache>
                <c:formatCode>#\ ##0.0</c:formatCode>
                <c:ptCount val="19"/>
                <c:pt idx="0">
                  <c:v>3.35</c:v>
                </c:pt>
                <c:pt idx="1">
                  <c:v>14.37</c:v>
                </c:pt>
                <c:pt idx="2">
                  <c:v>2.4300000000000002</c:v>
                </c:pt>
                <c:pt idx="3">
                  <c:v>71.010000000000005</c:v>
                </c:pt>
                <c:pt idx="4">
                  <c:v>11.69</c:v>
                </c:pt>
                <c:pt idx="5">
                  <c:v>0</c:v>
                </c:pt>
                <c:pt idx="6">
                  <c:v>6.64</c:v>
                </c:pt>
                <c:pt idx="7">
                  <c:v>53.42</c:v>
                </c:pt>
                <c:pt idx="8">
                  <c:v>62.64</c:v>
                </c:pt>
                <c:pt idx="9">
                  <c:v>62.55</c:v>
                </c:pt>
                <c:pt idx="10">
                  <c:v>37.520000000000003</c:v>
                </c:pt>
                <c:pt idx="11">
                  <c:v>43.12</c:v>
                </c:pt>
                <c:pt idx="12">
                  <c:v>14.4</c:v>
                </c:pt>
                <c:pt idx="13">
                  <c:v>0</c:v>
                </c:pt>
                <c:pt idx="14">
                  <c:v>16.88</c:v>
                </c:pt>
                <c:pt idx="15">
                  <c:v>0</c:v>
                </c:pt>
                <c:pt idx="16">
                  <c:v>0.69</c:v>
                </c:pt>
                <c:pt idx="17">
                  <c:v>0</c:v>
                </c:pt>
                <c:pt idx="18">
                  <c:v>64.45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Tableaux!$E$338</c:f>
              <c:strCache>
                <c:ptCount val="1"/>
                <c:pt idx="0">
                  <c:v>9ème décile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Tableaux!$A$339:$A$357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Tableaux!$E$339:$E$357</c:f>
              <c:numCache>
                <c:formatCode>#\ ##0.0</c:formatCode>
                <c:ptCount val="19"/>
                <c:pt idx="0">
                  <c:v>25.13</c:v>
                </c:pt>
                <c:pt idx="1">
                  <c:v>55.42</c:v>
                </c:pt>
                <c:pt idx="2">
                  <c:v>26.31</c:v>
                </c:pt>
                <c:pt idx="3">
                  <c:v>180.88</c:v>
                </c:pt>
                <c:pt idx="4">
                  <c:v>45.93</c:v>
                </c:pt>
                <c:pt idx="5">
                  <c:v>7.15</c:v>
                </c:pt>
                <c:pt idx="6">
                  <c:v>67.849999999999994</c:v>
                </c:pt>
                <c:pt idx="7">
                  <c:v>104.37</c:v>
                </c:pt>
                <c:pt idx="8">
                  <c:v>133.29</c:v>
                </c:pt>
                <c:pt idx="9">
                  <c:v>124.46</c:v>
                </c:pt>
                <c:pt idx="10">
                  <c:v>108.91</c:v>
                </c:pt>
                <c:pt idx="11">
                  <c:v>103.71</c:v>
                </c:pt>
                <c:pt idx="12">
                  <c:v>52.08</c:v>
                </c:pt>
                <c:pt idx="13">
                  <c:v>51.63</c:v>
                </c:pt>
                <c:pt idx="14">
                  <c:v>71.150000000000006</c:v>
                </c:pt>
                <c:pt idx="15">
                  <c:v>7.96</c:v>
                </c:pt>
                <c:pt idx="16">
                  <c:v>21.65</c:v>
                </c:pt>
                <c:pt idx="17">
                  <c:v>0.03</c:v>
                </c:pt>
                <c:pt idx="18">
                  <c:v>152.65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Tableaux!$F$338</c:f>
              <c:strCache>
                <c:ptCount val="1"/>
                <c:pt idx="0">
                  <c:v>3ème quartile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Tableaux!$A$339:$A$357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Tableaux!$F$339:$F$357</c:f>
              <c:numCache>
                <c:formatCode>#\ ##0.0</c:formatCode>
                <c:ptCount val="19"/>
                <c:pt idx="0">
                  <c:v>9.2200000000000006</c:v>
                </c:pt>
                <c:pt idx="1">
                  <c:v>29.96</c:v>
                </c:pt>
                <c:pt idx="2">
                  <c:v>8.6300000000000008</c:v>
                </c:pt>
                <c:pt idx="3">
                  <c:v>121.91</c:v>
                </c:pt>
                <c:pt idx="4">
                  <c:v>24.27</c:v>
                </c:pt>
                <c:pt idx="5">
                  <c:v>0</c:v>
                </c:pt>
                <c:pt idx="6">
                  <c:v>30.63</c:v>
                </c:pt>
                <c:pt idx="7">
                  <c:v>75.540000000000006</c:v>
                </c:pt>
                <c:pt idx="8">
                  <c:v>94.32</c:v>
                </c:pt>
                <c:pt idx="9">
                  <c:v>88.22</c:v>
                </c:pt>
                <c:pt idx="10">
                  <c:v>66.69</c:v>
                </c:pt>
                <c:pt idx="11">
                  <c:v>69.260000000000005</c:v>
                </c:pt>
                <c:pt idx="12">
                  <c:v>29.04</c:v>
                </c:pt>
                <c:pt idx="13">
                  <c:v>17.309999999999999</c:v>
                </c:pt>
                <c:pt idx="14">
                  <c:v>42.37</c:v>
                </c:pt>
                <c:pt idx="15">
                  <c:v>0.63</c:v>
                </c:pt>
                <c:pt idx="16">
                  <c:v>8.42</c:v>
                </c:pt>
                <c:pt idx="17">
                  <c:v>0</c:v>
                </c:pt>
                <c:pt idx="18">
                  <c:v>104.12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544433208"/>
        <c:axId val="544433992"/>
      </c:lineChart>
      <c:catAx>
        <c:axId val="54443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4433992"/>
        <c:crosses val="autoZero"/>
        <c:auto val="1"/>
        <c:lblAlgn val="ctr"/>
        <c:lblOffset val="100"/>
        <c:noMultiLvlLbl val="0"/>
      </c:catAx>
      <c:valAx>
        <c:axId val="54443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443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005286632452126"/>
          <c:y val="3.9704113036770648E-2"/>
          <c:w val="0.41989426735095747"/>
          <c:h val="3.5263768260930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Tableaux!$B$362</c:f>
              <c:strCache>
                <c:ptCount val="1"/>
                <c:pt idx="0">
                  <c:v>2011</c:v>
                </c:pt>
              </c:strCache>
            </c:strRef>
          </c:tx>
          <c:explosion val="9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F9F65763-8120-4D34-A976-895671365D08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4AE75BA6-E4E9-431B-AB5F-9BC65868A5FC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9BE741-BAE3-435A-9C75-6C76DF9557EA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B56E15CA-844E-4BD3-AC6F-90AB7D5FA763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C7861D1-DBDB-481B-A255-F4F210AFAAB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447907C0-4E54-4D62-B13D-80AA5273907B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0E33C7-3713-42CF-B4F4-057773B5211C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8A82864B-43C0-43C7-BEB0-11D5FA364407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Tableaux!$A$363:$A$366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Tableaux!$B$363:$B$366</c:f>
              <c:numCache>
                <c:formatCode>0.0%</c:formatCode>
                <c:ptCount val="4"/>
                <c:pt idx="0">
                  <c:v>0.60029999999999994</c:v>
                </c:pt>
                <c:pt idx="1">
                  <c:v>8.9800000000000005E-2</c:v>
                </c:pt>
                <c:pt idx="2">
                  <c:v>0.17910000000000001</c:v>
                </c:pt>
                <c:pt idx="3">
                  <c:v>0.13070000000000001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Tableaux!$F$362</c:f>
              <c:strCache>
                <c:ptCount val="1"/>
                <c:pt idx="0">
                  <c:v>2021</c:v>
                </c:pt>
              </c:strCache>
            </c:strRef>
          </c:tx>
          <c:explosion val="14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FF0461D7-24B0-447B-BED4-1E2EEDC1FEE0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6219ED34-1010-4FDC-B004-03E1EABD84DD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245C65-931A-49CC-ACED-C4FA311B032B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4612E0A3-9869-480F-837E-FDE01F9D694B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BEA37E8-D895-44FC-9822-C179E8A75B7A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CAE53631-2C98-4D46-9776-0E820C704CF2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76858C-547F-4B18-9789-F11590D603B8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AB5999C8-70F0-4E91-A788-2B4DDCDF43BF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Tableaux!$E$363:$E$366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Tableaux!$F$363:$F$366</c:f>
              <c:numCache>
                <c:formatCode>0.0%</c:formatCode>
                <c:ptCount val="4"/>
                <c:pt idx="0">
                  <c:v>0.50660000000000005</c:v>
                </c:pt>
                <c:pt idx="1">
                  <c:v>0.1179</c:v>
                </c:pt>
                <c:pt idx="2">
                  <c:v>0.1797</c:v>
                </c:pt>
                <c:pt idx="3">
                  <c:v>0.19570000000000001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Tableaux!$B$372</c:f>
              <c:strCache>
                <c:ptCount val="1"/>
                <c:pt idx="0">
                  <c:v>2011</c:v>
                </c:pt>
              </c:strCache>
            </c:strRef>
          </c:tx>
          <c:explosion val="10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49F4CA80-81E2-4A9F-AFC5-B9A4A357261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83ABF5CD-B2DE-44CE-B15D-0746335ED7FD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768F81F-1F7D-4219-95BF-5C9B4E1FB5D9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06251C04-12E1-442B-AB21-D4361F1227B2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1119812-02F0-4476-8ECE-63F0D4A026C1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80D46159-4312-420D-8638-E79A8D8524BB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5A5C617-18D8-4530-B2E4-58FC39489B88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396AAA55-FEBA-4AEC-B2E0-E486204704D0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Tableaux!$A$373:$A$376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Tableaux!$B$373:$B$376</c:f>
              <c:numCache>
                <c:formatCode>0.0%</c:formatCode>
                <c:ptCount val="4"/>
                <c:pt idx="0">
                  <c:v>0.48259999999999997</c:v>
                </c:pt>
                <c:pt idx="1">
                  <c:v>0.17369999999999999</c:v>
                </c:pt>
                <c:pt idx="2">
                  <c:v>0.2011</c:v>
                </c:pt>
                <c:pt idx="3">
                  <c:v>0.14249999999999999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Tableaux!$F$372</c:f>
              <c:strCache>
                <c:ptCount val="1"/>
                <c:pt idx="0">
                  <c:v>2021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60621892-2622-426D-B246-614A38E855B2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0735BCFB-EADC-42C2-A761-A15B2D0692AF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01376F-1A39-45D6-AF4E-D90AAA38FA91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E91D948A-2D9C-462C-903D-27913F04791C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1DA4DED-94C3-47E4-8329-F5AE7E7587B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</a:t>
                    </a:r>
                    <a:fld id="{E12E96A3-AD57-4280-8BC2-63CBA587454D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Tableaux!$E$373:$E$376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Tableaux!$F$373:$F$376</c:f>
              <c:numCache>
                <c:formatCode>0.0%</c:formatCode>
                <c:ptCount val="4"/>
                <c:pt idx="0">
                  <c:v>0.40200000000000002</c:v>
                </c:pt>
                <c:pt idx="1">
                  <c:v>0.21099999999999999</c:v>
                </c:pt>
                <c:pt idx="2">
                  <c:v>0.182</c:v>
                </c:pt>
                <c:pt idx="3">
                  <c:v>0.20499999999999999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Tableaux!$A$383</c:f>
              <c:strCache>
                <c:ptCount val="1"/>
                <c:pt idx="0">
                  <c:v>Chefs d'exploitation ou d'entreprise au forfait/micro-BA</c:v>
                </c:pt>
              </c:strCache>
            </c:strRef>
          </c:tx>
          <c:spPr>
            <a:pattFill prst="pct8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numRef>
              <c:f>Tableaux!$B$382:$L$382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Tableaux!$B$383:$L$383</c:f>
              <c:numCache>
                <c:formatCode>#,##0</c:formatCode>
                <c:ptCount val="11"/>
                <c:pt idx="0">
                  <c:v>118686</c:v>
                </c:pt>
                <c:pt idx="1">
                  <c:v>112942</c:v>
                </c:pt>
                <c:pt idx="2">
                  <c:v>106392</c:v>
                </c:pt>
                <c:pt idx="3">
                  <c:v>102329</c:v>
                </c:pt>
                <c:pt idx="4">
                  <c:v>100821</c:v>
                </c:pt>
                <c:pt idx="5">
                  <c:v>92628</c:v>
                </c:pt>
                <c:pt idx="6">
                  <c:v>80502</c:v>
                </c:pt>
                <c:pt idx="7">
                  <c:v>93446</c:v>
                </c:pt>
                <c:pt idx="8">
                  <c:v>94082</c:v>
                </c:pt>
                <c:pt idx="9">
                  <c:v>93934</c:v>
                </c:pt>
                <c:pt idx="10">
                  <c:v>94324</c:v>
                </c:pt>
              </c:numCache>
            </c:numRef>
          </c:val>
        </c:ser>
        <c:ser>
          <c:idx val="1"/>
          <c:order val="1"/>
          <c:tx>
            <c:strRef>
              <c:f>Tableaux!$A$384</c:f>
              <c:strCache>
                <c:ptCount val="1"/>
                <c:pt idx="0">
                  <c:v>Chefs d'exploitation ou d'entreprise au réel</c:v>
                </c:pt>
              </c:strCache>
            </c:strRef>
          </c:tx>
          <c:spPr>
            <a:pattFill prst="wdUpDiag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Tableaux!$B$382:$L$382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Tableaux!$B$384:$L$384</c:f>
              <c:numCache>
                <c:formatCode>#,##0</c:formatCode>
                <c:ptCount val="11"/>
                <c:pt idx="0">
                  <c:v>370532</c:v>
                </c:pt>
                <c:pt idx="1">
                  <c:v>370973</c:v>
                </c:pt>
                <c:pt idx="2">
                  <c:v>372300</c:v>
                </c:pt>
                <c:pt idx="3">
                  <c:v>371533</c:v>
                </c:pt>
                <c:pt idx="4">
                  <c:v>366770</c:v>
                </c:pt>
                <c:pt idx="5">
                  <c:v>369175</c:v>
                </c:pt>
                <c:pt idx="6">
                  <c:v>372611</c:v>
                </c:pt>
                <c:pt idx="7">
                  <c:v>355082</c:v>
                </c:pt>
                <c:pt idx="8">
                  <c:v>347665</c:v>
                </c:pt>
                <c:pt idx="9">
                  <c:v>341856</c:v>
                </c:pt>
                <c:pt idx="10">
                  <c:v>336500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432816"/>
        <c:axId val="544430856"/>
      </c:barChart>
      <c:catAx>
        <c:axId val="54443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30856"/>
        <c:crosses val="autoZero"/>
        <c:auto val="1"/>
        <c:lblAlgn val="ctr"/>
        <c:lblOffset val="100"/>
        <c:noMultiLvlLbl val="0"/>
      </c:catAx>
      <c:valAx>
        <c:axId val="54443085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32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Tableaux!$A$403</c:f>
              <c:strCache>
                <c:ptCount val="1"/>
                <c:pt idx="0">
                  <c:v>forfait/micro-BA</c:v>
                </c:pt>
              </c:strCache>
            </c:strRef>
          </c:tx>
          <c:cat>
            <c:numRef>
              <c:f>Tableaux!$B$402:$L$402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Tableaux!$B$403:$L$403</c:f>
              <c:numCache>
                <c:formatCode>0.0</c:formatCode>
                <c:ptCount val="11"/>
                <c:pt idx="0">
                  <c:v>100</c:v>
                </c:pt>
                <c:pt idx="1">
                  <c:v>95.206489675516224</c:v>
                </c:pt>
                <c:pt idx="2">
                  <c:v>91.763708590774584</c:v>
                </c:pt>
                <c:pt idx="3">
                  <c:v>89.45785187657178</c:v>
                </c:pt>
                <c:pt idx="4">
                  <c:v>85.48225629637291</c:v>
                </c:pt>
                <c:pt idx="5">
                  <c:v>83.288657399332607</c:v>
                </c:pt>
                <c:pt idx="6">
                  <c:v>71.510804179854475</c:v>
                </c:pt>
                <c:pt idx="7">
                  <c:v>100.9359872488852</c:v>
                </c:pt>
                <c:pt idx="8">
                  <c:v>106.84692929450075</c:v>
                </c:pt>
                <c:pt idx="9">
                  <c:v>112.10914760439996</c:v>
                </c:pt>
                <c:pt idx="10">
                  <c:v>114.4801299805853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Tableaux!$A$404</c:f>
              <c:strCache>
                <c:ptCount val="1"/>
                <c:pt idx="0">
                  <c:v>réel &amp; mixte</c:v>
                </c:pt>
              </c:strCache>
            </c:strRef>
          </c:tx>
          <c:cat>
            <c:numRef>
              <c:f>Tableaux!$B$402:$L$402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Tableaux!$B$404:$L$404</c:f>
              <c:numCache>
                <c:formatCode>0.0</c:formatCode>
                <c:ptCount val="11"/>
                <c:pt idx="0">
                  <c:v>100</c:v>
                </c:pt>
                <c:pt idx="1">
                  <c:v>115.92806495882893</c:v>
                </c:pt>
                <c:pt idx="2">
                  <c:v>132.37018338585889</c:v>
                </c:pt>
                <c:pt idx="3">
                  <c:v>143.52187177373725</c:v>
                </c:pt>
                <c:pt idx="4">
                  <c:v>127.10528548409665</c:v>
                </c:pt>
                <c:pt idx="5">
                  <c:v>113.97175013864332</c:v>
                </c:pt>
                <c:pt idx="6">
                  <c:v>115.91834375850966</c:v>
                </c:pt>
                <c:pt idx="7">
                  <c:v>113.77305000576854</c:v>
                </c:pt>
                <c:pt idx="8">
                  <c:v>128.43891613186679</c:v>
                </c:pt>
                <c:pt idx="9">
                  <c:v>130.15945276488333</c:v>
                </c:pt>
                <c:pt idx="10">
                  <c:v>133.10162467139196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Tableaux!$A$405</c:f>
              <c:strCache>
                <c:ptCount val="1"/>
                <c:pt idx="0">
                  <c:v>assiette totale</c:v>
                </c:pt>
              </c:strCache>
            </c:strRef>
          </c:tx>
          <c:cat>
            <c:numRef>
              <c:f>Tableaux!$B$402:$L$402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Tableaux!$B$405:$L$405</c:f>
              <c:numCache>
                <c:formatCode>0.0</c:formatCode>
                <c:ptCount val="11"/>
                <c:pt idx="0">
                  <c:v>100</c:v>
                </c:pt>
                <c:pt idx="1">
                  <c:v>113.76908103677903</c:v>
                </c:pt>
                <c:pt idx="2">
                  <c:v>128.13938891125579</c:v>
                </c:pt>
                <c:pt idx="3">
                  <c:v>137.88893373097349</c:v>
                </c:pt>
                <c:pt idx="4">
                  <c:v>122.76857606048073</c:v>
                </c:pt>
                <c:pt idx="5">
                  <c:v>110.77487427388775</c:v>
                </c:pt>
                <c:pt idx="6">
                  <c:v>111.29151579503336</c:v>
                </c:pt>
                <c:pt idx="7">
                  <c:v>112.43555458278418</c:v>
                </c:pt>
                <c:pt idx="8">
                  <c:v>126.18924390426702</c:v>
                </c:pt>
                <c:pt idx="9">
                  <c:v>128.27878886280243</c:v>
                </c:pt>
                <c:pt idx="10">
                  <c:v>131.16144844963696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28896"/>
        <c:axId val="544432032"/>
      </c:lineChart>
      <c:catAx>
        <c:axId val="5444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32032"/>
        <c:crosses val="autoZero"/>
        <c:auto val="1"/>
        <c:lblAlgn val="ctr"/>
        <c:lblOffset val="100"/>
        <c:noMultiLvlLbl val="0"/>
      </c:catAx>
      <c:valAx>
        <c:axId val="54443203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28896"/>
        <c:crosses val="autoZero"/>
        <c:crossBetween val="midCat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359367844490849"/>
          <c:y val="0.94545957331950226"/>
          <c:w val="0.82700421032043336"/>
          <c:h val="3.779801655585812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Tableaux!$B$52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Tableaux!$A$53:$A$135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Tableaux!$B$53:$B$135</c:f>
              <c:numCache>
                <c:formatCode>General</c:formatCode>
                <c:ptCount val="83"/>
                <c:pt idx="0">
                  <c:v>-2</c:v>
                </c:pt>
                <c:pt idx="1">
                  <c:v>-65</c:v>
                </c:pt>
                <c:pt idx="2">
                  <c:v>-242</c:v>
                </c:pt>
                <c:pt idx="3">
                  <c:v>-528</c:v>
                </c:pt>
                <c:pt idx="4">
                  <c:v>-881</c:v>
                </c:pt>
                <c:pt idx="5">
                  <c:v>-1358</c:v>
                </c:pt>
                <c:pt idx="6">
                  <c:v>-1774</c:v>
                </c:pt>
                <c:pt idx="7">
                  <c:v>-2276</c:v>
                </c:pt>
                <c:pt idx="8">
                  <c:v>-2661</c:v>
                </c:pt>
                <c:pt idx="9">
                  <c:v>-2977</c:v>
                </c:pt>
                <c:pt idx="10">
                  <c:v>-3286</c:v>
                </c:pt>
                <c:pt idx="11">
                  <c:v>-3852</c:v>
                </c:pt>
                <c:pt idx="12">
                  <c:v>-4324</c:v>
                </c:pt>
                <c:pt idx="13">
                  <c:v>-4786</c:v>
                </c:pt>
                <c:pt idx="14">
                  <c:v>-5039</c:v>
                </c:pt>
                <c:pt idx="15">
                  <c:v>-5698</c:v>
                </c:pt>
                <c:pt idx="16">
                  <c:v>-5894</c:v>
                </c:pt>
                <c:pt idx="17">
                  <c:v>-6249</c:v>
                </c:pt>
                <c:pt idx="18">
                  <c:v>-6550</c:v>
                </c:pt>
                <c:pt idx="19">
                  <c:v>-6908</c:v>
                </c:pt>
                <c:pt idx="20">
                  <c:v>-6987</c:v>
                </c:pt>
                <c:pt idx="21">
                  <c:v>-7335</c:v>
                </c:pt>
                <c:pt idx="22">
                  <c:v>-7493</c:v>
                </c:pt>
                <c:pt idx="23">
                  <c:v>-7631</c:v>
                </c:pt>
                <c:pt idx="24">
                  <c:v>-7288</c:v>
                </c:pt>
                <c:pt idx="25">
                  <c:v>-7120</c:v>
                </c:pt>
                <c:pt idx="26">
                  <c:v>-7240</c:v>
                </c:pt>
                <c:pt idx="27">
                  <c:v>-7247</c:v>
                </c:pt>
                <c:pt idx="28">
                  <c:v>-7634</c:v>
                </c:pt>
                <c:pt idx="29">
                  <c:v>-8159</c:v>
                </c:pt>
                <c:pt idx="30">
                  <c:v>-8898</c:v>
                </c:pt>
                <c:pt idx="31">
                  <c:v>-9257</c:v>
                </c:pt>
                <c:pt idx="32">
                  <c:v>-9661</c:v>
                </c:pt>
                <c:pt idx="33">
                  <c:v>-9881</c:v>
                </c:pt>
                <c:pt idx="34">
                  <c:v>-10115</c:v>
                </c:pt>
                <c:pt idx="35">
                  <c:v>-10259</c:v>
                </c:pt>
                <c:pt idx="36">
                  <c:v>-10802</c:v>
                </c:pt>
                <c:pt idx="37">
                  <c:v>-11551</c:v>
                </c:pt>
                <c:pt idx="38">
                  <c:v>-11951</c:v>
                </c:pt>
                <c:pt idx="39">
                  <c:v>-12475</c:v>
                </c:pt>
                <c:pt idx="40">
                  <c:v>-12436</c:v>
                </c:pt>
                <c:pt idx="41">
                  <c:v>-12366</c:v>
                </c:pt>
                <c:pt idx="42">
                  <c:v>-12270</c:v>
                </c:pt>
                <c:pt idx="43">
                  <c:v>-9714</c:v>
                </c:pt>
                <c:pt idx="44">
                  <c:v>-7621</c:v>
                </c:pt>
                <c:pt idx="45">
                  <c:v>-5301</c:v>
                </c:pt>
                <c:pt idx="46">
                  <c:v>-4082</c:v>
                </c:pt>
                <c:pt idx="47">
                  <c:v>-3094</c:v>
                </c:pt>
                <c:pt idx="48">
                  <c:v>-2430</c:v>
                </c:pt>
                <c:pt idx="49">
                  <c:v>-2002</c:v>
                </c:pt>
                <c:pt idx="50">
                  <c:v>-1645</c:v>
                </c:pt>
                <c:pt idx="51">
                  <c:v>-1418</c:v>
                </c:pt>
                <c:pt idx="52">
                  <c:v>-1159</c:v>
                </c:pt>
                <c:pt idx="53">
                  <c:v>-1034</c:v>
                </c:pt>
                <c:pt idx="54">
                  <c:v>-954</c:v>
                </c:pt>
                <c:pt idx="55">
                  <c:v>-789</c:v>
                </c:pt>
                <c:pt idx="56">
                  <c:v>-710</c:v>
                </c:pt>
                <c:pt idx="57">
                  <c:v>-486</c:v>
                </c:pt>
                <c:pt idx="58">
                  <c:v>-325</c:v>
                </c:pt>
                <c:pt idx="59">
                  <c:v>-283</c:v>
                </c:pt>
                <c:pt idx="60">
                  <c:v>-258</c:v>
                </c:pt>
                <c:pt idx="61">
                  <c:v>-226</c:v>
                </c:pt>
                <c:pt idx="62">
                  <c:v>-144</c:v>
                </c:pt>
                <c:pt idx="63">
                  <c:v>-145</c:v>
                </c:pt>
                <c:pt idx="64">
                  <c:v>-113</c:v>
                </c:pt>
                <c:pt idx="65">
                  <c:v>-118</c:v>
                </c:pt>
                <c:pt idx="66">
                  <c:v>-71</c:v>
                </c:pt>
                <c:pt idx="67">
                  <c:v>-83</c:v>
                </c:pt>
                <c:pt idx="68">
                  <c:v>-60</c:v>
                </c:pt>
                <c:pt idx="69">
                  <c:v>-58</c:v>
                </c:pt>
                <c:pt idx="70">
                  <c:v>-48</c:v>
                </c:pt>
                <c:pt idx="71">
                  <c:v>-46</c:v>
                </c:pt>
                <c:pt idx="72">
                  <c:v>-30</c:v>
                </c:pt>
                <c:pt idx="73">
                  <c:v>-24</c:v>
                </c:pt>
                <c:pt idx="74">
                  <c:v>-18</c:v>
                </c:pt>
                <c:pt idx="75">
                  <c:v>-12</c:v>
                </c:pt>
                <c:pt idx="76">
                  <c:v>-8</c:v>
                </c:pt>
                <c:pt idx="77">
                  <c:v>-13</c:v>
                </c:pt>
                <c:pt idx="78">
                  <c:v>-6</c:v>
                </c:pt>
                <c:pt idx="79">
                  <c:v>-5</c:v>
                </c:pt>
                <c:pt idx="80">
                  <c:v>-5</c:v>
                </c:pt>
                <c:pt idx="81">
                  <c:v>-4</c:v>
                </c:pt>
                <c:pt idx="82">
                  <c:v>-7</c:v>
                </c:pt>
              </c:numCache>
            </c:numRef>
          </c:val>
        </c:ser>
        <c:ser>
          <c:idx val="1"/>
          <c:order val="1"/>
          <c:tx>
            <c:strRef>
              <c:f>Tableaux!$C$52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Tableaux!$A$53:$A$135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Tableaux!$C$53:$C$135</c:f>
              <c:numCache>
                <c:formatCode>General</c:formatCode>
                <c:ptCount val="83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77</c:v>
                </c:pt>
                <c:pt idx="4">
                  <c:v>125</c:v>
                </c:pt>
                <c:pt idx="5">
                  <c:v>215</c:v>
                </c:pt>
                <c:pt idx="6">
                  <c:v>277</c:v>
                </c:pt>
                <c:pt idx="7">
                  <c:v>393</c:v>
                </c:pt>
                <c:pt idx="8">
                  <c:v>488</c:v>
                </c:pt>
                <c:pt idx="9">
                  <c:v>542</c:v>
                </c:pt>
                <c:pt idx="10">
                  <c:v>714</c:v>
                </c:pt>
                <c:pt idx="11">
                  <c:v>784</c:v>
                </c:pt>
                <c:pt idx="12">
                  <c:v>926</c:v>
                </c:pt>
                <c:pt idx="13">
                  <c:v>1110</c:v>
                </c:pt>
                <c:pt idx="14">
                  <c:v>1262</c:v>
                </c:pt>
                <c:pt idx="15">
                  <c:v>1390</c:v>
                </c:pt>
                <c:pt idx="16">
                  <c:v>1434</c:v>
                </c:pt>
                <c:pt idx="17">
                  <c:v>1544</c:v>
                </c:pt>
                <c:pt idx="18">
                  <c:v>1707</c:v>
                </c:pt>
                <c:pt idx="19">
                  <c:v>1726</c:v>
                </c:pt>
                <c:pt idx="20">
                  <c:v>1813</c:v>
                </c:pt>
                <c:pt idx="21">
                  <c:v>1999</c:v>
                </c:pt>
                <c:pt idx="22">
                  <c:v>2125</c:v>
                </c:pt>
                <c:pt idx="23">
                  <c:v>2247</c:v>
                </c:pt>
                <c:pt idx="24">
                  <c:v>2107</c:v>
                </c:pt>
                <c:pt idx="25">
                  <c:v>2146</c:v>
                </c:pt>
                <c:pt idx="26">
                  <c:v>2097</c:v>
                </c:pt>
                <c:pt idx="27">
                  <c:v>2131</c:v>
                </c:pt>
                <c:pt idx="28">
                  <c:v>2203</c:v>
                </c:pt>
                <c:pt idx="29">
                  <c:v>2429</c:v>
                </c:pt>
                <c:pt idx="30">
                  <c:v>2565</c:v>
                </c:pt>
                <c:pt idx="31">
                  <c:v>2751</c:v>
                </c:pt>
                <c:pt idx="32">
                  <c:v>2895</c:v>
                </c:pt>
                <c:pt idx="33">
                  <c:v>2945</c:v>
                </c:pt>
                <c:pt idx="34">
                  <c:v>3062</c:v>
                </c:pt>
                <c:pt idx="35">
                  <c:v>3218</c:v>
                </c:pt>
                <c:pt idx="36">
                  <c:v>3417</c:v>
                </c:pt>
                <c:pt idx="37">
                  <c:v>3619</c:v>
                </c:pt>
                <c:pt idx="38">
                  <c:v>3936</c:v>
                </c:pt>
                <c:pt idx="39">
                  <c:v>4261</c:v>
                </c:pt>
                <c:pt idx="40">
                  <c:v>4120</c:v>
                </c:pt>
                <c:pt idx="41">
                  <c:v>4374</c:v>
                </c:pt>
                <c:pt idx="42">
                  <c:v>4631</c:v>
                </c:pt>
                <c:pt idx="43">
                  <c:v>3900</c:v>
                </c:pt>
                <c:pt idx="44">
                  <c:v>3504</c:v>
                </c:pt>
                <c:pt idx="45">
                  <c:v>2427</c:v>
                </c:pt>
                <c:pt idx="46">
                  <c:v>1962</c:v>
                </c:pt>
                <c:pt idx="47">
                  <c:v>1703</c:v>
                </c:pt>
                <c:pt idx="48">
                  <c:v>1346</c:v>
                </c:pt>
                <c:pt idx="49">
                  <c:v>1129</c:v>
                </c:pt>
                <c:pt idx="50">
                  <c:v>912</c:v>
                </c:pt>
                <c:pt idx="51">
                  <c:v>877</c:v>
                </c:pt>
                <c:pt idx="52">
                  <c:v>712</c:v>
                </c:pt>
                <c:pt idx="53">
                  <c:v>646</c:v>
                </c:pt>
                <c:pt idx="54">
                  <c:v>621</c:v>
                </c:pt>
                <c:pt idx="55">
                  <c:v>554</c:v>
                </c:pt>
                <c:pt idx="56">
                  <c:v>449</c:v>
                </c:pt>
                <c:pt idx="57">
                  <c:v>385</c:v>
                </c:pt>
                <c:pt idx="58">
                  <c:v>243</c:v>
                </c:pt>
                <c:pt idx="59">
                  <c:v>227</c:v>
                </c:pt>
                <c:pt idx="60">
                  <c:v>187</c:v>
                </c:pt>
                <c:pt idx="61">
                  <c:v>147</c:v>
                </c:pt>
                <c:pt idx="62">
                  <c:v>131</c:v>
                </c:pt>
                <c:pt idx="63">
                  <c:v>111</c:v>
                </c:pt>
                <c:pt idx="64">
                  <c:v>112</c:v>
                </c:pt>
                <c:pt idx="65">
                  <c:v>108</c:v>
                </c:pt>
                <c:pt idx="66">
                  <c:v>93</c:v>
                </c:pt>
                <c:pt idx="67">
                  <c:v>89</c:v>
                </c:pt>
                <c:pt idx="68">
                  <c:v>67</c:v>
                </c:pt>
                <c:pt idx="69">
                  <c:v>64</c:v>
                </c:pt>
                <c:pt idx="70">
                  <c:v>73</c:v>
                </c:pt>
                <c:pt idx="71">
                  <c:v>49</c:v>
                </c:pt>
                <c:pt idx="72">
                  <c:v>44</c:v>
                </c:pt>
                <c:pt idx="73">
                  <c:v>29</c:v>
                </c:pt>
                <c:pt idx="74">
                  <c:v>30</c:v>
                </c:pt>
                <c:pt idx="75">
                  <c:v>27</c:v>
                </c:pt>
                <c:pt idx="76">
                  <c:v>15</c:v>
                </c:pt>
                <c:pt idx="77">
                  <c:v>11</c:v>
                </c:pt>
                <c:pt idx="78">
                  <c:v>9</c:v>
                </c:pt>
                <c:pt idx="79">
                  <c:v>9</c:v>
                </c:pt>
                <c:pt idx="80">
                  <c:v>7</c:v>
                </c:pt>
                <c:pt idx="81">
                  <c:v>5</c:v>
                </c:pt>
                <c:pt idx="8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155576"/>
        <c:axId val="438155968"/>
      </c:barChart>
      <c:catAx>
        <c:axId val="438155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155968"/>
        <c:crosses val="autoZero"/>
        <c:auto val="1"/>
        <c:lblAlgn val="ctr"/>
        <c:lblOffset val="100"/>
        <c:noMultiLvlLbl val="0"/>
      </c:catAx>
      <c:valAx>
        <c:axId val="43815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155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Tableaux!$A$428</c:f>
              <c:strCache>
                <c:ptCount val="1"/>
                <c:pt idx="0">
                  <c:v>réel &amp; mixte</c:v>
                </c:pt>
              </c:strCache>
            </c:strRef>
          </c:tx>
          <c:cat>
            <c:numRef>
              <c:f>Tableaux!$B$427:$L$427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Tableaux!$B$428:$L$428</c:f>
              <c:numCache>
                <c:formatCode>0.0</c:formatCode>
                <c:ptCount val="11"/>
                <c:pt idx="0">
                  <c:v>100</c:v>
                </c:pt>
                <c:pt idx="1">
                  <c:v>113.65496564591071</c:v>
                </c:pt>
                <c:pt idx="2">
                  <c:v>128.61713537559891</c:v>
                </c:pt>
                <c:pt idx="3">
                  <c:v>138.75884938561171</c:v>
                </c:pt>
                <c:pt idx="4">
                  <c:v>122.88707600196096</c:v>
                </c:pt>
                <c:pt idx="5">
                  <c:v>109.96946089758799</c:v>
                </c:pt>
                <c:pt idx="6">
                  <c:v>110.74029401768905</c:v>
                </c:pt>
                <c:pt idx="7">
                  <c:v>106.76898832734814</c:v>
                </c:pt>
                <c:pt idx="8">
                  <c:v>119.22057259369589</c:v>
                </c:pt>
                <c:pt idx="9">
                  <c:v>120.21653982874865</c:v>
                </c:pt>
                <c:pt idx="10">
                  <c:v>120.99799064203431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Tableaux!$A$429</c:f>
              <c:strCache>
                <c:ptCount val="1"/>
                <c:pt idx="0">
                  <c:v>forfait/micro-BA</c:v>
                </c:pt>
              </c:strCache>
            </c:strRef>
          </c:tx>
          <c:cat>
            <c:numRef>
              <c:f>Tableaux!$B$427:$L$427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Tableaux!$B$429:$L$429</c:f>
              <c:numCache>
                <c:formatCode>0.0</c:formatCode>
                <c:ptCount val="11"/>
                <c:pt idx="0">
                  <c:v>100</c:v>
                </c:pt>
                <c:pt idx="1">
                  <c:v>93.339695760310022</c:v>
                </c:pt>
                <c:pt idx="2">
                  <c:v>89.161962524315072</c:v>
                </c:pt>
                <c:pt idx="3">
                  <c:v>86.48903781348973</c:v>
                </c:pt>
                <c:pt idx="4">
                  <c:v>82.645379272019511</c:v>
                </c:pt>
                <c:pt idx="5">
                  <c:v>80.363851059114197</c:v>
                </c:pt>
                <c:pt idx="6">
                  <c:v>68.316430545421085</c:v>
                </c:pt>
                <c:pt idx="7">
                  <c:v>94.722196898467388</c:v>
                </c:pt>
                <c:pt idx="8">
                  <c:v>99.178290147592008</c:v>
                </c:pt>
                <c:pt idx="9">
                  <c:v>103.54510196425448</c:v>
                </c:pt>
                <c:pt idx="10">
                  <c:v>104.06984685790218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Tableaux!$A$430</c:f>
              <c:strCache>
                <c:ptCount val="1"/>
                <c:pt idx="0">
                  <c:v>assiette totale</c:v>
                </c:pt>
              </c:strCache>
            </c:strRef>
          </c:tx>
          <c:cat>
            <c:numRef>
              <c:f>Tableaux!$B$427:$L$427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Tableaux!$B$430:$L$430</c:f>
              <c:numCache>
                <c:formatCode>0.0</c:formatCode>
                <c:ptCount val="11"/>
                <c:pt idx="0">
                  <c:v>100</c:v>
                </c:pt>
                <c:pt idx="1">
                  <c:v>111.53831474194023</c:v>
                </c:pt>
                <c:pt idx="2">
                  <c:v>124.50629521682875</c:v>
                </c:pt>
                <c:pt idx="3">
                  <c:v>133.31285016741194</c:v>
                </c:pt>
                <c:pt idx="4">
                  <c:v>118.69428780665818</c:v>
                </c:pt>
                <c:pt idx="5">
                  <c:v>106.88484813191566</c:v>
                </c:pt>
                <c:pt idx="6">
                  <c:v>106.32014555428401</c:v>
                </c:pt>
                <c:pt idx="7">
                  <c:v>105.51383138818495</c:v>
                </c:pt>
                <c:pt idx="8">
                  <c:v>117.13236429048028</c:v>
                </c:pt>
                <c:pt idx="9">
                  <c:v>118.47954030941759</c:v>
                </c:pt>
                <c:pt idx="10">
                  <c:v>119.23424489585439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34384"/>
        <c:axId val="544435560"/>
      </c:lineChart>
      <c:catAx>
        <c:axId val="54443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35560"/>
        <c:crosses val="autoZero"/>
        <c:auto val="1"/>
        <c:lblAlgn val="ctr"/>
        <c:lblOffset val="100"/>
        <c:noMultiLvlLbl val="0"/>
      </c:catAx>
      <c:valAx>
        <c:axId val="544435560"/>
        <c:scaling>
          <c:orientation val="minMax"/>
          <c:max val="1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3438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9.5396305619375468E-2"/>
          <c:y val="0.94966041480991381"/>
          <c:w val="0.87348984426596399"/>
          <c:h val="3.779801655585812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40880888728116E-2"/>
          <c:y val="2.3234760026233484E-2"/>
          <c:w val="0.94626617858599926"/>
          <c:h val="0.83821967932806551"/>
        </c:manualLayout>
      </c:layout>
      <c:lineChart>
        <c:grouping val="standard"/>
        <c:varyColors val="0"/>
        <c:ser>
          <c:idx val="0"/>
          <c:order val="0"/>
          <c:tx>
            <c:strRef>
              <c:f>Tableaux!$A$437</c:f>
              <c:strCache>
                <c:ptCount val="1"/>
                <c:pt idx="0">
                  <c:v>assiette totale au réel</c:v>
                </c:pt>
              </c:strCache>
            </c:strRef>
          </c:tx>
          <c:cat>
            <c:numRef>
              <c:f>Tableaux!$B$436:$L$436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Tableaux!$B$437:$L$437</c:f>
              <c:numCache>
                <c:formatCode>0.0</c:formatCode>
                <c:ptCount val="11"/>
                <c:pt idx="0">
                  <c:v>100</c:v>
                </c:pt>
                <c:pt idx="1">
                  <c:v>115.92806495882893</c:v>
                </c:pt>
                <c:pt idx="2">
                  <c:v>132.37018338585889</c:v>
                </c:pt>
                <c:pt idx="3">
                  <c:v>143.52187177373725</c:v>
                </c:pt>
                <c:pt idx="4">
                  <c:v>127.10528548409665</c:v>
                </c:pt>
                <c:pt idx="5">
                  <c:v>113.97175013864332</c:v>
                </c:pt>
                <c:pt idx="6">
                  <c:v>115.91834375850966</c:v>
                </c:pt>
                <c:pt idx="7">
                  <c:v>113.77305000576854</c:v>
                </c:pt>
                <c:pt idx="8">
                  <c:v>128.43891613186679</c:v>
                </c:pt>
                <c:pt idx="9">
                  <c:v>130.15945276488333</c:v>
                </c:pt>
                <c:pt idx="10">
                  <c:v>133.10162467139196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Tableaux!$A$438</c:f>
              <c:strCache>
                <c:ptCount val="1"/>
                <c:pt idx="0">
                  <c:v>assiette moyenne au réel</c:v>
                </c:pt>
              </c:strCache>
            </c:strRef>
          </c:tx>
          <c:cat>
            <c:numRef>
              <c:f>Tableaux!$B$436:$L$436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Tableaux!$B$438:$L$438</c:f>
              <c:numCache>
                <c:formatCode>0.0</c:formatCode>
                <c:ptCount val="11"/>
                <c:pt idx="0">
                  <c:v>100</c:v>
                </c:pt>
                <c:pt idx="1">
                  <c:v>115.79025364467172</c:v>
                </c:pt>
                <c:pt idx="2">
                  <c:v>131.74176277655513</c:v>
                </c:pt>
                <c:pt idx="3">
                  <c:v>143.13487492299265</c:v>
                </c:pt>
                <c:pt idx="4">
                  <c:v>128.40901829755239</c:v>
                </c:pt>
                <c:pt idx="5">
                  <c:v>114.39068334088651</c:v>
                </c:pt>
                <c:pt idx="6">
                  <c:v>115.27157209402863</c:v>
                </c:pt>
                <c:pt idx="7">
                  <c:v>118.72343786713331</c:v>
                </c:pt>
                <c:pt idx="8">
                  <c:v>136.88674002897289</c:v>
                </c:pt>
                <c:pt idx="9">
                  <c:v>141.07765360817933</c:v>
                </c:pt>
                <c:pt idx="10">
                  <c:v>146.56288615970342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Tableaux!$A$439</c:f>
              <c:strCache>
                <c:ptCount val="1"/>
                <c:pt idx="0">
                  <c:v>effectifs des CE au réel</c:v>
                </c:pt>
              </c:strCache>
            </c:strRef>
          </c:tx>
          <c:cat>
            <c:numRef>
              <c:f>Tableaux!$B$436:$L$436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Tableaux!$B$439:$L$439</c:f>
              <c:numCache>
                <c:formatCode>0.0</c:formatCode>
                <c:ptCount val="11"/>
                <c:pt idx="0">
                  <c:v>100</c:v>
                </c:pt>
                <c:pt idx="1">
                  <c:v>100.1190180605184</c:v>
                </c:pt>
                <c:pt idx="2">
                  <c:v>100.47715177096714</c:v>
                </c:pt>
                <c:pt idx="3">
                  <c:v>100.27015210562111</c:v>
                </c:pt>
                <c:pt idx="4">
                  <c:v>98.984703075577812</c:v>
                </c:pt>
                <c:pt idx="5">
                  <c:v>99.633769822849302</c:v>
                </c:pt>
                <c:pt idx="6">
                  <c:v>100.56108514244384</c:v>
                </c:pt>
                <c:pt idx="7">
                  <c:v>95.830319648505395</c:v>
                </c:pt>
                <c:pt idx="8">
                  <c:v>93.82860319756459</c:v>
                </c:pt>
                <c:pt idx="9">
                  <c:v>92.260857361847286</c:v>
                </c:pt>
                <c:pt idx="10">
                  <c:v>90.815368173329162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29680"/>
        <c:axId val="544435168"/>
      </c:lineChart>
      <c:catAx>
        <c:axId val="54442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35168"/>
        <c:crosses val="autoZero"/>
        <c:auto val="1"/>
        <c:lblAlgn val="ctr"/>
        <c:lblOffset val="100"/>
        <c:noMultiLvlLbl val="0"/>
      </c:catAx>
      <c:valAx>
        <c:axId val="544435168"/>
        <c:scaling>
          <c:orientation val="minMax"/>
          <c:max val="16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29680"/>
        <c:crosses val="autoZero"/>
        <c:crossBetween val="midCat"/>
        <c:majorUnit val="20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40880888728116E-2"/>
          <c:y val="2.3234760026233484E-2"/>
          <c:w val="0.92496729063963012"/>
          <c:h val="0.73529729897802032"/>
        </c:manualLayout>
      </c:layout>
      <c:lineChart>
        <c:grouping val="standard"/>
        <c:varyColors val="0"/>
        <c:ser>
          <c:idx val="0"/>
          <c:order val="0"/>
          <c:tx>
            <c:strRef>
              <c:f>Tableaux!$A$446</c:f>
              <c:strCache>
                <c:ptCount val="1"/>
                <c:pt idx="0">
                  <c:v>assiette totale au forfait/micro-BA</c:v>
                </c:pt>
              </c:strCache>
            </c:strRef>
          </c:tx>
          <c:cat>
            <c:numRef>
              <c:f>Tableaux!$B$445:$L$445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Tableaux!$B$446:$L$446</c:f>
              <c:numCache>
                <c:formatCode>0.0</c:formatCode>
                <c:ptCount val="11"/>
                <c:pt idx="0">
                  <c:v>100</c:v>
                </c:pt>
                <c:pt idx="1">
                  <c:v>95.206489675516224</c:v>
                </c:pt>
                <c:pt idx="2">
                  <c:v>91.763708590774584</c:v>
                </c:pt>
                <c:pt idx="3">
                  <c:v>89.45785187657178</c:v>
                </c:pt>
                <c:pt idx="4">
                  <c:v>85.48225629637291</c:v>
                </c:pt>
                <c:pt idx="5">
                  <c:v>83.288657399332607</c:v>
                </c:pt>
                <c:pt idx="6">
                  <c:v>71.510804179854475</c:v>
                </c:pt>
                <c:pt idx="7">
                  <c:v>100.9359872488852</c:v>
                </c:pt>
                <c:pt idx="8">
                  <c:v>106.84692929450075</c:v>
                </c:pt>
                <c:pt idx="9">
                  <c:v>112.10914760439996</c:v>
                </c:pt>
                <c:pt idx="10">
                  <c:v>114.4801299805853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Tableaux!$A$447</c:f>
              <c:strCache>
                <c:ptCount val="1"/>
                <c:pt idx="0">
                  <c:v>assiette moyenne au forfait/micro-BA</c:v>
                </c:pt>
              </c:strCache>
            </c:strRef>
          </c:tx>
          <c:cat>
            <c:numRef>
              <c:f>Tableaux!$B$445:$L$445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Tableaux!$B$447:$L$447</c:f>
              <c:numCache>
                <c:formatCode>0.0</c:formatCode>
                <c:ptCount val="11"/>
                <c:pt idx="0">
                  <c:v>100</c:v>
                </c:pt>
                <c:pt idx="1">
                  <c:v>100.04849775662126</c:v>
                </c:pt>
                <c:pt idx="2">
                  <c:v>102.36662824040015</c:v>
                </c:pt>
                <c:pt idx="3">
                  <c:v>103.75795241416992</c:v>
                </c:pt>
                <c:pt idx="4">
                  <c:v>100.62930412107909</c:v>
                </c:pt>
                <c:pt idx="5">
                  <c:v>106.7193245249513</c:v>
                </c:pt>
                <c:pt idx="6">
                  <c:v>105.43006763670726</c:v>
                </c:pt>
                <c:pt idx="7">
                  <c:v>128.19905167285052</c:v>
                </c:pt>
                <c:pt idx="8">
                  <c:v>134.78916955684522</c:v>
                </c:pt>
                <c:pt idx="9">
                  <c:v>141.65037465215801</c:v>
                </c:pt>
                <c:pt idx="10">
                  <c:v>144.04805465073306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Tableaux!$A$448</c:f>
              <c:strCache>
                <c:ptCount val="1"/>
                <c:pt idx="0">
                  <c:v>effectifs des CE au forfait/micro-BA</c:v>
                </c:pt>
              </c:strCache>
            </c:strRef>
          </c:tx>
          <c:cat>
            <c:numRef>
              <c:f>Tableaux!$B$445:$L$445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Tableaux!$B$448:$L$448</c:f>
              <c:numCache>
                <c:formatCode>0.0</c:formatCode>
                <c:ptCount val="11"/>
                <c:pt idx="0">
                  <c:v>100</c:v>
                </c:pt>
                <c:pt idx="1">
                  <c:v>95.160339045885777</c:v>
                </c:pt>
                <c:pt idx="2">
                  <c:v>89.641575248976295</c:v>
                </c:pt>
                <c:pt idx="3">
                  <c:v>86.21825657617579</c:v>
                </c:pt>
                <c:pt idx="4">
                  <c:v>84.947677063849142</c:v>
                </c:pt>
                <c:pt idx="5">
                  <c:v>78.044588241241598</c:v>
                </c:pt>
                <c:pt idx="6">
                  <c:v>67.827713462413428</c:v>
                </c:pt>
                <c:pt idx="7">
                  <c:v>78.73380179633655</c:v>
                </c:pt>
                <c:pt idx="8">
                  <c:v>79.269669548219667</c:v>
                </c:pt>
                <c:pt idx="9">
                  <c:v>79.144970763190273</c:v>
                </c:pt>
                <c:pt idx="10">
                  <c:v>79.47356891292992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31248"/>
        <c:axId val="547242896"/>
      </c:lineChart>
      <c:catAx>
        <c:axId val="54443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7242896"/>
        <c:crosses val="autoZero"/>
        <c:auto val="1"/>
        <c:lblAlgn val="ctr"/>
        <c:lblOffset val="100"/>
        <c:noMultiLvlLbl val="0"/>
      </c:catAx>
      <c:valAx>
        <c:axId val="547242896"/>
        <c:scaling>
          <c:orientation val="minMax"/>
          <c:max val="1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44431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5.0200521195708593E-2"/>
          <c:y val="0.87541595659100169"/>
          <c:w val="0.85182444346698105"/>
          <c:h val="8.5700619750512047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Tableaux!$A$469</c:f>
              <c:strCache>
                <c:ptCount val="1"/>
                <c:pt idx="0">
                  <c:v>     Nombre de chefs d'exploitation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Tableaux!$B$468:$L$468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Tableaux!$B$469:$L$469</c:f>
              <c:numCache>
                <c:formatCode>#,##0</c:formatCode>
                <c:ptCount val="11"/>
                <c:pt idx="0">
                  <c:v>451308</c:v>
                </c:pt>
                <c:pt idx="1">
                  <c:v>445793</c:v>
                </c:pt>
                <c:pt idx="2">
                  <c:v>440921</c:v>
                </c:pt>
                <c:pt idx="3">
                  <c:v>438476</c:v>
                </c:pt>
                <c:pt idx="4">
                  <c:v>432116</c:v>
                </c:pt>
                <c:pt idx="5">
                  <c:v>425877</c:v>
                </c:pt>
                <c:pt idx="6">
                  <c:v>417169</c:v>
                </c:pt>
                <c:pt idx="7">
                  <c:v>412040</c:v>
                </c:pt>
                <c:pt idx="8">
                  <c:v>405119</c:v>
                </c:pt>
                <c:pt idx="9">
                  <c:v>398796</c:v>
                </c:pt>
                <c:pt idx="10">
                  <c:v>393712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243288"/>
        <c:axId val="547246032"/>
      </c:lineChart>
      <c:catAx>
        <c:axId val="54724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46032"/>
        <c:crosses val="autoZero"/>
        <c:auto val="1"/>
        <c:lblAlgn val="ctr"/>
        <c:lblOffset val="100"/>
        <c:noMultiLvlLbl val="0"/>
      </c:catAx>
      <c:valAx>
        <c:axId val="547246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43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Tableaux!$A$475</c:f>
              <c:strCache>
                <c:ptCount val="1"/>
                <c:pt idx="0">
                  <c:v>Nombre de chefs d'entreprise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Tableaux!$B$474:$L$474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Tableaux!$B$475:$L$475</c:f>
              <c:numCache>
                <c:formatCode>#,##0</c:formatCode>
                <c:ptCount val="11"/>
                <c:pt idx="0">
                  <c:v>37910</c:v>
                </c:pt>
                <c:pt idx="1">
                  <c:v>38022</c:v>
                </c:pt>
                <c:pt idx="2">
                  <c:v>37771</c:v>
                </c:pt>
                <c:pt idx="3">
                  <c:v>35386</c:v>
                </c:pt>
                <c:pt idx="4">
                  <c:v>35475</c:v>
                </c:pt>
                <c:pt idx="5">
                  <c:v>35926</c:v>
                </c:pt>
                <c:pt idx="6">
                  <c:v>35944</c:v>
                </c:pt>
                <c:pt idx="7">
                  <c:v>36488</c:v>
                </c:pt>
                <c:pt idx="8">
                  <c:v>36628</c:v>
                </c:pt>
                <c:pt idx="9">
                  <c:v>36994</c:v>
                </c:pt>
                <c:pt idx="10">
                  <c:v>37652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244856"/>
        <c:axId val="547244072"/>
      </c:lineChart>
      <c:catAx>
        <c:axId val="54724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44072"/>
        <c:crosses val="autoZero"/>
        <c:auto val="1"/>
        <c:lblAlgn val="ctr"/>
        <c:lblOffset val="100"/>
        <c:noMultiLvlLbl val="0"/>
      </c:catAx>
      <c:valAx>
        <c:axId val="547244072"/>
        <c:scaling>
          <c:orientation val="minMax"/>
          <c:min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44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Tableaux!$A$494</c:f>
              <c:strCache>
                <c:ptCount val="1"/>
                <c:pt idx="0">
                  <c:v>Bovins-lait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Tableaux!$B$493:$L$493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Tableaux!$B$494:$L$494</c:f>
              <c:numCache>
                <c:formatCode>General</c:formatCode>
                <c:ptCount val="11"/>
                <c:pt idx="0">
                  <c:v>50.9</c:v>
                </c:pt>
                <c:pt idx="1">
                  <c:v>57.1</c:v>
                </c:pt>
                <c:pt idx="2">
                  <c:v>55.2</c:v>
                </c:pt>
                <c:pt idx="3">
                  <c:v>58.9</c:v>
                </c:pt>
                <c:pt idx="4">
                  <c:v>49.8</c:v>
                </c:pt>
                <c:pt idx="5">
                  <c:v>47.8</c:v>
                </c:pt>
                <c:pt idx="6">
                  <c:v>52.7</c:v>
                </c:pt>
                <c:pt idx="7">
                  <c:v>40.1</c:v>
                </c:pt>
                <c:pt idx="8">
                  <c:v>41.3</c:v>
                </c:pt>
                <c:pt idx="9">
                  <c:v>41.7</c:v>
                </c:pt>
                <c:pt idx="10">
                  <c:v>39.700000000000003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Tableaux!$A$495</c:f>
              <c:strCache>
                <c:ptCount val="1"/>
                <c:pt idx="0">
                  <c:v>Bovins-viande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Tableaux!$B$493:$L$493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Tableaux!$B$495:$L$495</c:f>
              <c:numCache>
                <c:formatCode>General</c:formatCode>
                <c:ptCount val="11"/>
                <c:pt idx="0">
                  <c:v>56.9</c:v>
                </c:pt>
                <c:pt idx="1">
                  <c:v>61.7</c:v>
                </c:pt>
                <c:pt idx="2">
                  <c:v>59.5</c:v>
                </c:pt>
                <c:pt idx="3">
                  <c:v>74.099999999999994</c:v>
                </c:pt>
                <c:pt idx="4">
                  <c:v>58.6</c:v>
                </c:pt>
                <c:pt idx="5">
                  <c:v>65.099999999999994</c:v>
                </c:pt>
                <c:pt idx="6">
                  <c:v>70.099999999999994</c:v>
                </c:pt>
                <c:pt idx="7">
                  <c:v>68.400000000000006</c:v>
                </c:pt>
                <c:pt idx="8">
                  <c:v>64.8</c:v>
                </c:pt>
                <c:pt idx="9">
                  <c:v>55.1</c:v>
                </c:pt>
                <c:pt idx="10">
                  <c:v>50.1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Tableaux!$A$496</c:f>
              <c:strCache>
                <c:ptCount val="1"/>
                <c:pt idx="0">
                  <c:v>Ovins, caprins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Tableaux!$B$493:$L$493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Tableaux!$B$496:$L$496</c:f>
              <c:numCache>
                <c:formatCode>General</c:formatCode>
                <c:ptCount val="11"/>
                <c:pt idx="0">
                  <c:v>85.9</c:v>
                </c:pt>
                <c:pt idx="1">
                  <c:v>98</c:v>
                </c:pt>
                <c:pt idx="2">
                  <c:v>93.2</c:v>
                </c:pt>
                <c:pt idx="3">
                  <c:v>102.2</c:v>
                </c:pt>
                <c:pt idx="4">
                  <c:v>90.9</c:v>
                </c:pt>
                <c:pt idx="5">
                  <c:v>99.4</c:v>
                </c:pt>
                <c:pt idx="6">
                  <c:v>107.1</c:v>
                </c:pt>
                <c:pt idx="7">
                  <c:v>102.3</c:v>
                </c:pt>
                <c:pt idx="8">
                  <c:v>111.5</c:v>
                </c:pt>
                <c:pt idx="9">
                  <c:v>107.2</c:v>
                </c:pt>
                <c:pt idx="10">
                  <c:v>109.1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Tableaux!$A$497</c:f>
              <c:strCache>
                <c:ptCount val="1"/>
                <c:pt idx="0">
                  <c:v>Ensemble de l'agriculture</c:v>
                </c:pt>
              </c:strCache>
            </c:strRef>
          </c:tx>
          <c:spPr>
            <a:ln w="38100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Tableaux!$B$493:$L$493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Tableaux!$B$497:$L$497</c:f>
              <c:numCache>
                <c:formatCode>General</c:formatCode>
                <c:ptCount val="11"/>
                <c:pt idx="0">
                  <c:v>70.8</c:v>
                </c:pt>
                <c:pt idx="1">
                  <c:v>76.099999999999994</c:v>
                </c:pt>
                <c:pt idx="2">
                  <c:v>76.8</c:v>
                </c:pt>
                <c:pt idx="3">
                  <c:v>80.400000000000006</c:v>
                </c:pt>
                <c:pt idx="4">
                  <c:v>74</c:v>
                </c:pt>
                <c:pt idx="5">
                  <c:v>77.099999999999994</c:v>
                </c:pt>
                <c:pt idx="6">
                  <c:v>71.2</c:v>
                </c:pt>
                <c:pt idx="7">
                  <c:v>84.9</c:v>
                </c:pt>
                <c:pt idx="8">
                  <c:v>74.5</c:v>
                </c:pt>
                <c:pt idx="9">
                  <c:v>76.5</c:v>
                </c:pt>
                <c:pt idx="10">
                  <c:v>78.900000000000006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Tableaux!$A$498</c:f>
              <c:strCache>
                <c:ptCount val="1"/>
                <c:pt idx="0">
                  <c:v>Grandes cultures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Tableaux!$B$493:$L$493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Tableaux!$B$498:$L$498</c:f>
              <c:numCache>
                <c:formatCode>General</c:formatCode>
                <c:ptCount val="11"/>
                <c:pt idx="0">
                  <c:v>67.3</c:v>
                </c:pt>
                <c:pt idx="1">
                  <c:v>69.2</c:v>
                </c:pt>
                <c:pt idx="2">
                  <c:v>67.900000000000006</c:v>
                </c:pt>
                <c:pt idx="3">
                  <c:v>72.599999999999994</c:v>
                </c:pt>
                <c:pt idx="4">
                  <c:v>68.599999999999994</c:v>
                </c:pt>
                <c:pt idx="5">
                  <c:v>70.3</c:v>
                </c:pt>
                <c:pt idx="6">
                  <c:v>67.900000000000006</c:v>
                </c:pt>
                <c:pt idx="7">
                  <c:v>76.900000000000006</c:v>
                </c:pt>
                <c:pt idx="8">
                  <c:v>64.5</c:v>
                </c:pt>
                <c:pt idx="9">
                  <c:v>62.8</c:v>
                </c:pt>
                <c:pt idx="10">
                  <c:v>64.2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Tableaux!$A$499</c:f>
              <c:strCache>
                <c:ptCount val="1"/>
                <c:pt idx="0">
                  <c:v>Viticulture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Tableaux!$B$493:$L$493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Tableaux!$B$499:$L$499</c:f>
              <c:numCache>
                <c:formatCode>General</c:formatCode>
                <c:ptCount val="11"/>
                <c:pt idx="0">
                  <c:v>76.8</c:v>
                </c:pt>
                <c:pt idx="1">
                  <c:v>74.099999999999994</c:v>
                </c:pt>
                <c:pt idx="2">
                  <c:v>74.7</c:v>
                </c:pt>
                <c:pt idx="3">
                  <c:v>77.599999999999994</c:v>
                </c:pt>
                <c:pt idx="4">
                  <c:v>73.8</c:v>
                </c:pt>
                <c:pt idx="5">
                  <c:v>79.8</c:v>
                </c:pt>
                <c:pt idx="6">
                  <c:v>61.1</c:v>
                </c:pt>
                <c:pt idx="7">
                  <c:v>81.400000000000006</c:v>
                </c:pt>
                <c:pt idx="8">
                  <c:v>64.7</c:v>
                </c:pt>
                <c:pt idx="9">
                  <c:v>70.8</c:v>
                </c:pt>
                <c:pt idx="10">
                  <c:v>75.900000000000006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Tableaux!$A$500</c:f>
              <c:strCache>
                <c:ptCount val="1"/>
                <c:pt idx="0">
                  <c:v>Elevage hors-sol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Tableaux!$B$493:$L$493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Tableaux!$B$500:$L$500</c:f>
              <c:numCache>
                <c:formatCode>General</c:formatCode>
                <c:ptCount val="11"/>
                <c:pt idx="0">
                  <c:v>90.8</c:v>
                </c:pt>
                <c:pt idx="1">
                  <c:v>93.2</c:v>
                </c:pt>
                <c:pt idx="2">
                  <c:v>90.6</c:v>
                </c:pt>
                <c:pt idx="3">
                  <c:v>91.8</c:v>
                </c:pt>
                <c:pt idx="4">
                  <c:v>90.1</c:v>
                </c:pt>
                <c:pt idx="5">
                  <c:v>86.6</c:v>
                </c:pt>
                <c:pt idx="6">
                  <c:v>71.3</c:v>
                </c:pt>
                <c:pt idx="7">
                  <c:v>84.6</c:v>
                </c:pt>
                <c:pt idx="8">
                  <c:v>79</c:v>
                </c:pt>
                <c:pt idx="9">
                  <c:v>78.099999999999994</c:v>
                </c:pt>
                <c:pt idx="10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247992"/>
        <c:axId val="547246816"/>
      </c:lineChart>
      <c:catAx>
        <c:axId val="54724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46816"/>
        <c:crosses val="autoZero"/>
        <c:auto val="1"/>
        <c:lblAlgn val="ctr"/>
        <c:lblOffset val="100"/>
        <c:noMultiLvlLbl val="0"/>
      </c:catAx>
      <c:valAx>
        <c:axId val="5472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Taux de remplacement en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4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08267900329199E-2"/>
          <c:y val="2.4244797122216034E-2"/>
          <c:w val="0.93982585206194558"/>
          <c:h val="0.927309020075489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Tableaux!$W$52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Tableaux!$V$53:$V$126</c:f>
              <c:numCache>
                <c:formatCode>General</c:formatCode>
                <c:ptCount val="7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94</c:v>
                </c:pt>
                <c:pt idx="72">
                  <c:v>95</c:v>
                </c:pt>
                <c:pt idx="73">
                  <c:v>96</c:v>
                </c:pt>
              </c:numCache>
            </c:numRef>
          </c:cat>
          <c:val>
            <c:numRef>
              <c:f>Tableaux!$W$53:$W$126</c:f>
              <c:numCache>
                <c:formatCode>General</c:formatCode>
                <c:ptCount val="74"/>
                <c:pt idx="0">
                  <c:v>0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-9</c:v>
                </c:pt>
                <c:pt idx="5">
                  <c:v>-10</c:v>
                </c:pt>
                <c:pt idx="6">
                  <c:v>-12</c:v>
                </c:pt>
                <c:pt idx="7">
                  <c:v>-24</c:v>
                </c:pt>
                <c:pt idx="8">
                  <c:v>-34</c:v>
                </c:pt>
                <c:pt idx="9">
                  <c:v>-31</c:v>
                </c:pt>
                <c:pt idx="10">
                  <c:v>-38</c:v>
                </c:pt>
                <c:pt idx="11">
                  <c:v>-33</c:v>
                </c:pt>
                <c:pt idx="12">
                  <c:v>-57</c:v>
                </c:pt>
                <c:pt idx="13">
                  <c:v>-66</c:v>
                </c:pt>
                <c:pt idx="14">
                  <c:v>-67</c:v>
                </c:pt>
                <c:pt idx="15">
                  <c:v>-67</c:v>
                </c:pt>
                <c:pt idx="16">
                  <c:v>-76</c:v>
                </c:pt>
                <c:pt idx="17">
                  <c:v>-83</c:v>
                </c:pt>
                <c:pt idx="18">
                  <c:v>-94</c:v>
                </c:pt>
                <c:pt idx="19">
                  <c:v>-111</c:v>
                </c:pt>
                <c:pt idx="20">
                  <c:v>-125</c:v>
                </c:pt>
                <c:pt idx="21">
                  <c:v>-165</c:v>
                </c:pt>
                <c:pt idx="22">
                  <c:v>-163</c:v>
                </c:pt>
                <c:pt idx="23">
                  <c:v>-166</c:v>
                </c:pt>
                <c:pt idx="24">
                  <c:v>-201</c:v>
                </c:pt>
                <c:pt idx="25">
                  <c:v>-187</c:v>
                </c:pt>
                <c:pt idx="26">
                  <c:v>-210</c:v>
                </c:pt>
                <c:pt idx="27">
                  <c:v>-226</c:v>
                </c:pt>
                <c:pt idx="28">
                  <c:v>-272</c:v>
                </c:pt>
                <c:pt idx="29">
                  <c:v>-247</c:v>
                </c:pt>
                <c:pt idx="30">
                  <c:v>-276</c:v>
                </c:pt>
                <c:pt idx="31">
                  <c:v>-269</c:v>
                </c:pt>
                <c:pt idx="32">
                  <c:v>-269</c:v>
                </c:pt>
                <c:pt idx="33">
                  <c:v>-229</c:v>
                </c:pt>
                <c:pt idx="34">
                  <c:v>-268</c:v>
                </c:pt>
                <c:pt idx="35">
                  <c:v>-223</c:v>
                </c:pt>
                <c:pt idx="36">
                  <c:v>-224</c:v>
                </c:pt>
                <c:pt idx="37">
                  <c:v>-211</c:v>
                </c:pt>
                <c:pt idx="38">
                  <c:v>-171</c:v>
                </c:pt>
                <c:pt idx="39">
                  <c:v>-135</c:v>
                </c:pt>
                <c:pt idx="40">
                  <c:v>-108</c:v>
                </c:pt>
                <c:pt idx="41">
                  <c:v>-44</c:v>
                </c:pt>
                <c:pt idx="42">
                  <c:v>-23</c:v>
                </c:pt>
                <c:pt idx="43">
                  <c:v>-33</c:v>
                </c:pt>
                <c:pt idx="44">
                  <c:v>-23</c:v>
                </c:pt>
                <c:pt idx="45">
                  <c:v>-14</c:v>
                </c:pt>
                <c:pt idx="46">
                  <c:v>-6</c:v>
                </c:pt>
                <c:pt idx="47">
                  <c:v>-3</c:v>
                </c:pt>
                <c:pt idx="48">
                  <c:v>-1</c:v>
                </c:pt>
                <c:pt idx="49">
                  <c:v>-3</c:v>
                </c:pt>
                <c:pt idx="53">
                  <c:v>-2</c:v>
                </c:pt>
                <c:pt idx="55">
                  <c:v>-1</c:v>
                </c:pt>
                <c:pt idx="56">
                  <c:v>-1</c:v>
                </c:pt>
                <c:pt idx="59">
                  <c:v>-1</c:v>
                </c:pt>
                <c:pt idx="62">
                  <c:v>-2</c:v>
                </c:pt>
                <c:pt idx="65">
                  <c:v>-1</c:v>
                </c:pt>
              </c:numCache>
            </c:numRef>
          </c:val>
        </c:ser>
        <c:ser>
          <c:idx val="1"/>
          <c:order val="1"/>
          <c:tx>
            <c:strRef>
              <c:f>Tableaux!$X$52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Tableaux!$V$53:$V$126</c:f>
              <c:numCache>
                <c:formatCode>General</c:formatCode>
                <c:ptCount val="7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94</c:v>
                </c:pt>
                <c:pt idx="72">
                  <c:v>95</c:v>
                </c:pt>
                <c:pt idx="73">
                  <c:v>96</c:v>
                </c:pt>
              </c:numCache>
            </c:numRef>
          </c:cat>
          <c:val>
            <c:numRef>
              <c:f>Tableaux!$X$53:$X$126</c:f>
              <c:numCache>
                <c:formatCode>General</c:formatCode>
                <c:ptCount val="7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  <c:pt idx="5">
                  <c:v>21</c:v>
                </c:pt>
                <c:pt idx="6">
                  <c:v>33</c:v>
                </c:pt>
                <c:pt idx="7">
                  <c:v>51</c:v>
                </c:pt>
                <c:pt idx="8">
                  <c:v>58</c:v>
                </c:pt>
                <c:pt idx="9">
                  <c:v>80</c:v>
                </c:pt>
                <c:pt idx="10">
                  <c:v>115</c:v>
                </c:pt>
                <c:pt idx="11">
                  <c:v>112</c:v>
                </c:pt>
                <c:pt idx="12">
                  <c:v>115</c:v>
                </c:pt>
                <c:pt idx="13">
                  <c:v>149</c:v>
                </c:pt>
                <c:pt idx="14">
                  <c:v>176</c:v>
                </c:pt>
                <c:pt idx="15">
                  <c:v>215</c:v>
                </c:pt>
                <c:pt idx="16">
                  <c:v>226</c:v>
                </c:pt>
                <c:pt idx="17">
                  <c:v>328</c:v>
                </c:pt>
                <c:pt idx="18">
                  <c:v>383</c:v>
                </c:pt>
                <c:pt idx="19">
                  <c:v>446</c:v>
                </c:pt>
                <c:pt idx="20">
                  <c:v>560</c:v>
                </c:pt>
                <c:pt idx="21">
                  <c:v>632</c:v>
                </c:pt>
                <c:pt idx="22">
                  <c:v>686</c:v>
                </c:pt>
                <c:pt idx="23">
                  <c:v>732</c:v>
                </c:pt>
                <c:pt idx="24">
                  <c:v>895</c:v>
                </c:pt>
                <c:pt idx="25">
                  <c:v>1064</c:v>
                </c:pt>
                <c:pt idx="26">
                  <c:v>1175</c:v>
                </c:pt>
                <c:pt idx="27">
                  <c:v>1356</c:v>
                </c:pt>
                <c:pt idx="28">
                  <c:v>1533</c:v>
                </c:pt>
                <c:pt idx="29">
                  <c:v>1635</c:v>
                </c:pt>
                <c:pt idx="30">
                  <c:v>1723</c:v>
                </c:pt>
                <c:pt idx="31">
                  <c:v>1821</c:v>
                </c:pt>
                <c:pt idx="32">
                  <c:v>1972</c:v>
                </c:pt>
                <c:pt idx="33">
                  <c:v>2060</c:v>
                </c:pt>
                <c:pt idx="34">
                  <c:v>2294</c:v>
                </c:pt>
                <c:pt idx="35">
                  <c:v>2319</c:v>
                </c:pt>
                <c:pt idx="36">
                  <c:v>2372</c:v>
                </c:pt>
                <c:pt idx="37">
                  <c:v>2534</c:v>
                </c:pt>
                <c:pt idx="38">
                  <c:v>2628</c:v>
                </c:pt>
                <c:pt idx="39">
                  <c:v>2199</c:v>
                </c:pt>
                <c:pt idx="40">
                  <c:v>1618</c:v>
                </c:pt>
                <c:pt idx="41">
                  <c:v>770</c:v>
                </c:pt>
                <c:pt idx="42">
                  <c:v>487</c:v>
                </c:pt>
                <c:pt idx="43">
                  <c:v>344</c:v>
                </c:pt>
                <c:pt idx="44">
                  <c:v>237</c:v>
                </c:pt>
                <c:pt idx="45">
                  <c:v>150</c:v>
                </c:pt>
                <c:pt idx="46">
                  <c:v>52</c:v>
                </c:pt>
                <c:pt idx="47">
                  <c:v>40</c:v>
                </c:pt>
                <c:pt idx="48">
                  <c:v>34</c:v>
                </c:pt>
                <c:pt idx="49">
                  <c:v>31</c:v>
                </c:pt>
                <c:pt idx="50">
                  <c:v>26</c:v>
                </c:pt>
                <c:pt idx="51">
                  <c:v>16</c:v>
                </c:pt>
                <c:pt idx="52">
                  <c:v>14</c:v>
                </c:pt>
                <c:pt idx="53">
                  <c:v>18</c:v>
                </c:pt>
                <c:pt idx="54">
                  <c:v>11</c:v>
                </c:pt>
                <c:pt idx="55">
                  <c:v>12</c:v>
                </c:pt>
                <c:pt idx="56">
                  <c:v>7</c:v>
                </c:pt>
                <c:pt idx="57">
                  <c:v>4</c:v>
                </c:pt>
                <c:pt idx="58">
                  <c:v>6</c:v>
                </c:pt>
                <c:pt idx="59">
                  <c:v>2</c:v>
                </c:pt>
                <c:pt idx="60">
                  <c:v>4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4</c:v>
                </c:pt>
                <c:pt idx="65">
                  <c:v>4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627768"/>
        <c:axId val="564630512"/>
      </c:barChart>
      <c:catAx>
        <c:axId val="564627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630512"/>
        <c:crosses val="autoZero"/>
        <c:auto val="1"/>
        <c:lblAlgn val="ctr"/>
        <c:lblOffset val="100"/>
        <c:noMultiLvlLbl val="0"/>
      </c:catAx>
      <c:valAx>
        <c:axId val="56463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62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Tableaux!$N$52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Tableaux!$L$53:$L$133</c:f>
              <c:numCache>
                <c:formatCode>General</c:formatCode>
                <c:ptCount val="8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</c:numCache>
            </c:numRef>
          </c:cat>
          <c:val>
            <c:numRef>
              <c:f>Tableaux!$N$53:$N$133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14</c:v>
                </c:pt>
                <c:pt idx="7">
                  <c:v>30</c:v>
                </c:pt>
                <c:pt idx="8">
                  <c:v>29</c:v>
                </c:pt>
                <c:pt idx="9">
                  <c:v>51</c:v>
                </c:pt>
                <c:pt idx="10">
                  <c:v>50</c:v>
                </c:pt>
                <c:pt idx="11">
                  <c:v>80</c:v>
                </c:pt>
                <c:pt idx="12">
                  <c:v>99</c:v>
                </c:pt>
                <c:pt idx="13">
                  <c:v>129</c:v>
                </c:pt>
                <c:pt idx="14">
                  <c:v>149</c:v>
                </c:pt>
                <c:pt idx="15">
                  <c:v>153</c:v>
                </c:pt>
                <c:pt idx="16">
                  <c:v>175</c:v>
                </c:pt>
                <c:pt idx="17">
                  <c:v>215</c:v>
                </c:pt>
                <c:pt idx="18">
                  <c:v>197</c:v>
                </c:pt>
                <c:pt idx="19">
                  <c:v>220</c:v>
                </c:pt>
                <c:pt idx="20">
                  <c:v>217</c:v>
                </c:pt>
                <c:pt idx="21">
                  <c:v>249</c:v>
                </c:pt>
                <c:pt idx="22">
                  <c:v>266</c:v>
                </c:pt>
                <c:pt idx="23">
                  <c:v>230</c:v>
                </c:pt>
                <c:pt idx="24">
                  <c:v>264</c:v>
                </c:pt>
                <c:pt idx="25">
                  <c:v>268</c:v>
                </c:pt>
                <c:pt idx="26">
                  <c:v>256</c:v>
                </c:pt>
                <c:pt idx="27">
                  <c:v>310</c:v>
                </c:pt>
                <c:pt idx="28">
                  <c:v>372</c:v>
                </c:pt>
                <c:pt idx="29">
                  <c:v>365</c:v>
                </c:pt>
                <c:pt idx="30">
                  <c:v>438</c:v>
                </c:pt>
                <c:pt idx="31">
                  <c:v>493</c:v>
                </c:pt>
                <c:pt idx="32">
                  <c:v>548</c:v>
                </c:pt>
                <c:pt idx="33">
                  <c:v>563</c:v>
                </c:pt>
                <c:pt idx="34">
                  <c:v>695</c:v>
                </c:pt>
                <c:pt idx="35">
                  <c:v>784</c:v>
                </c:pt>
                <c:pt idx="36">
                  <c:v>860</c:v>
                </c:pt>
                <c:pt idx="37">
                  <c:v>961</c:v>
                </c:pt>
                <c:pt idx="38">
                  <c:v>1085</c:v>
                </c:pt>
                <c:pt idx="39">
                  <c:v>1136</c:v>
                </c:pt>
                <c:pt idx="40">
                  <c:v>1156</c:v>
                </c:pt>
                <c:pt idx="41">
                  <c:v>911</c:v>
                </c:pt>
                <c:pt idx="42">
                  <c:v>708</c:v>
                </c:pt>
                <c:pt idx="43">
                  <c:v>483</c:v>
                </c:pt>
                <c:pt idx="44">
                  <c:v>322</c:v>
                </c:pt>
                <c:pt idx="45">
                  <c:v>220</c:v>
                </c:pt>
                <c:pt idx="46">
                  <c:v>184</c:v>
                </c:pt>
                <c:pt idx="47">
                  <c:v>130</c:v>
                </c:pt>
                <c:pt idx="48">
                  <c:v>88</c:v>
                </c:pt>
                <c:pt idx="49">
                  <c:v>72</c:v>
                </c:pt>
                <c:pt idx="50">
                  <c:v>60</c:v>
                </c:pt>
                <c:pt idx="51">
                  <c:v>32</c:v>
                </c:pt>
                <c:pt idx="52">
                  <c:v>25</c:v>
                </c:pt>
                <c:pt idx="53">
                  <c:v>26</c:v>
                </c:pt>
                <c:pt idx="54">
                  <c:v>17</c:v>
                </c:pt>
                <c:pt idx="55">
                  <c:v>11</c:v>
                </c:pt>
                <c:pt idx="56">
                  <c:v>11</c:v>
                </c:pt>
                <c:pt idx="57">
                  <c:v>9</c:v>
                </c:pt>
                <c:pt idx="58">
                  <c:v>4</c:v>
                </c:pt>
                <c:pt idx="59">
                  <c:v>3</c:v>
                </c:pt>
                <c:pt idx="60">
                  <c:v>5</c:v>
                </c:pt>
                <c:pt idx="62">
                  <c:v>3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71">
                  <c:v>1</c:v>
                </c:pt>
                <c:pt idx="73">
                  <c:v>1</c:v>
                </c:pt>
                <c:pt idx="77">
                  <c:v>1</c:v>
                </c:pt>
              </c:numCache>
            </c:numRef>
          </c:val>
        </c:ser>
        <c:ser>
          <c:idx val="1"/>
          <c:order val="1"/>
          <c:tx>
            <c:strRef>
              <c:f>Tableaux!$M$52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Tableaux!$L$53:$L$133</c:f>
              <c:numCache>
                <c:formatCode>General</c:formatCode>
                <c:ptCount val="8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</c:numCache>
            </c:numRef>
          </c:cat>
          <c:val>
            <c:numRef>
              <c:f>Tableaux!$M$53:$M$133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-4</c:v>
                </c:pt>
                <c:pt idx="5">
                  <c:v>-10</c:v>
                </c:pt>
                <c:pt idx="6">
                  <c:v>-14</c:v>
                </c:pt>
                <c:pt idx="7">
                  <c:v>-13</c:v>
                </c:pt>
                <c:pt idx="8">
                  <c:v>-24</c:v>
                </c:pt>
                <c:pt idx="9">
                  <c:v>-29</c:v>
                </c:pt>
                <c:pt idx="10">
                  <c:v>-27</c:v>
                </c:pt>
                <c:pt idx="11">
                  <c:v>-52</c:v>
                </c:pt>
                <c:pt idx="12">
                  <c:v>-57</c:v>
                </c:pt>
                <c:pt idx="13">
                  <c:v>-81</c:v>
                </c:pt>
                <c:pt idx="14">
                  <c:v>-66</c:v>
                </c:pt>
                <c:pt idx="15">
                  <c:v>-66</c:v>
                </c:pt>
                <c:pt idx="16">
                  <c:v>-85</c:v>
                </c:pt>
                <c:pt idx="17">
                  <c:v>-74</c:v>
                </c:pt>
                <c:pt idx="18">
                  <c:v>-97</c:v>
                </c:pt>
                <c:pt idx="19">
                  <c:v>-94</c:v>
                </c:pt>
                <c:pt idx="20">
                  <c:v>-94</c:v>
                </c:pt>
                <c:pt idx="21">
                  <c:v>-105</c:v>
                </c:pt>
                <c:pt idx="22">
                  <c:v>-96</c:v>
                </c:pt>
                <c:pt idx="23">
                  <c:v>-107</c:v>
                </c:pt>
                <c:pt idx="24">
                  <c:v>-92</c:v>
                </c:pt>
                <c:pt idx="25">
                  <c:v>-81</c:v>
                </c:pt>
                <c:pt idx="26">
                  <c:v>-96</c:v>
                </c:pt>
                <c:pt idx="27">
                  <c:v>-101</c:v>
                </c:pt>
                <c:pt idx="28">
                  <c:v>-86</c:v>
                </c:pt>
                <c:pt idx="29">
                  <c:v>-127</c:v>
                </c:pt>
                <c:pt idx="30">
                  <c:v>-111</c:v>
                </c:pt>
                <c:pt idx="31">
                  <c:v>-132</c:v>
                </c:pt>
                <c:pt idx="32">
                  <c:v>-139</c:v>
                </c:pt>
                <c:pt idx="33">
                  <c:v>-147</c:v>
                </c:pt>
                <c:pt idx="34">
                  <c:v>-199</c:v>
                </c:pt>
                <c:pt idx="35">
                  <c:v>-156</c:v>
                </c:pt>
                <c:pt idx="36">
                  <c:v>-211</c:v>
                </c:pt>
                <c:pt idx="37">
                  <c:v>-226</c:v>
                </c:pt>
                <c:pt idx="38">
                  <c:v>-227</c:v>
                </c:pt>
                <c:pt idx="39">
                  <c:v>-281</c:v>
                </c:pt>
                <c:pt idx="40">
                  <c:v>-314</c:v>
                </c:pt>
                <c:pt idx="41">
                  <c:v>-264</c:v>
                </c:pt>
                <c:pt idx="42">
                  <c:v>-226</c:v>
                </c:pt>
                <c:pt idx="43">
                  <c:v>-157</c:v>
                </c:pt>
                <c:pt idx="44">
                  <c:v>-144</c:v>
                </c:pt>
                <c:pt idx="45">
                  <c:v>-118</c:v>
                </c:pt>
                <c:pt idx="46">
                  <c:v>-80</c:v>
                </c:pt>
                <c:pt idx="47">
                  <c:v>-52</c:v>
                </c:pt>
                <c:pt idx="48">
                  <c:v>-45</c:v>
                </c:pt>
                <c:pt idx="49">
                  <c:v>-36</c:v>
                </c:pt>
                <c:pt idx="50">
                  <c:v>-28</c:v>
                </c:pt>
                <c:pt idx="51">
                  <c:v>-19</c:v>
                </c:pt>
                <c:pt idx="52">
                  <c:v>-18</c:v>
                </c:pt>
                <c:pt idx="53">
                  <c:v>-14</c:v>
                </c:pt>
                <c:pt idx="54">
                  <c:v>-3</c:v>
                </c:pt>
                <c:pt idx="55">
                  <c:v>-3</c:v>
                </c:pt>
                <c:pt idx="56">
                  <c:v>-4</c:v>
                </c:pt>
                <c:pt idx="57">
                  <c:v>-3</c:v>
                </c:pt>
                <c:pt idx="58">
                  <c:v>-2</c:v>
                </c:pt>
                <c:pt idx="64">
                  <c:v>-2</c:v>
                </c:pt>
                <c:pt idx="65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631688"/>
        <c:axId val="564633648"/>
      </c:barChart>
      <c:catAx>
        <c:axId val="564631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633648"/>
        <c:crosses val="autoZero"/>
        <c:auto val="1"/>
        <c:lblAlgn val="ctr"/>
        <c:lblOffset val="100"/>
        <c:noMultiLvlLbl val="0"/>
      </c:catAx>
      <c:valAx>
        <c:axId val="56463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63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Tableaux!$B$144</c:f>
              <c:strCache>
                <c:ptCount val="1"/>
                <c:pt idx="0">
                  <c:v>Chefs d'exploitation ou d'entreprise agricole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Tableaux!$A$145:$A$169</c:f>
              <c:strCache>
                <c:ptCount val="25"/>
                <c:pt idx="0">
                  <c:v>Marais salants</c:v>
                </c:pt>
                <c:pt idx="1">
                  <c:v>Mandataires des sociétés ou caisses locales d’assurances mutuelles agricoles</c:v>
                </c:pt>
                <c:pt idx="2">
                  <c:v>Scieries fixes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</c:v>
                </c:pt>
                <c:pt idx="8">
                  <c:v>Autres élevages de petits animaux</c:v>
                </c:pt>
                <c:pt idx="9">
                  <c:v>Exploitation de bois</c:v>
                </c:pt>
                <c:pt idx="10">
                  <c:v>Elevage de chevaux</c:v>
                </c:pt>
                <c:pt idx="11">
                  <c:v>Entreprises de travaux agricoles</c:v>
                </c:pt>
                <c:pt idx="12">
                  <c:v>Entraînement, dressage, haras, clubs hippiques</c:v>
                </c:pt>
                <c:pt idx="13">
                  <c:v>Elevage porcin</c:v>
                </c:pt>
                <c:pt idx="14">
                  <c:v>Arboriculture fruitière</c:v>
                </c:pt>
                <c:pt idx="15">
                  <c:v>Elevage de volailles, lapins</c:v>
                </c:pt>
                <c:pt idx="16">
                  <c:v>Maraîchage, floriculture</c:v>
                </c:pt>
                <c:pt idx="17">
                  <c:v>Elevage bovins mixte</c:v>
                </c:pt>
                <c:pt idx="18">
                  <c:v>Elevage ovins,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Elevage bovins-viande</c:v>
                </c:pt>
                <c:pt idx="22">
                  <c:v>Cultures et élevages non spécialisés, polyculture, poly-élevage</c:v>
                </c:pt>
                <c:pt idx="23">
                  <c:v>Cultures céréalières et industrielles, « grandes cultures »</c:v>
                </c:pt>
                <c:pt idx="24">
                  <c:v>Elevage bovins-lait</c:v>
                </c:pt>
              </c:strCache>
            </c:strRef>
          </c:cat>
          <c:val>
            <c:numRef>
              <c:f>Tableaux!$B$145:$B$169</c:f>
              <c:numCache>
                <c:formatCode>#,##0</c:formatCode>
                <c:ptCount val="25"/>
                <c:pt idx="0">
                  <c:v>292</c:v>
                </c:pt>
                <c:pt idx="1">
                  <c:v>357</c:v>
                </c:pt>
                <c:pt idx="2">
                  <c:v>377</c:v>
                </c:pt>
                <c:pt idx="3">
                  <c:v>626</c:v>
                </c:pt>
                <c:pt idx="4">
                  <c:v>793</c:v>
                </c:pt>
                <c:pt idx="5">
                  <c:v>1329</c:v>
                </c:pt>
                <c:pt idx="6">
                  <c:v>2207</c:v>
                </c:pt>
                <c:pt idx="7">
                  <c:v>2604</c:v>
                </c:pt>
                <c:pt idx="8">
                  <c:v>4275</c:v>
                </c:pt>
                <c:pt idx="9">
                  <c:v>4804</c:v>
                </c:pt>
                <c:pt idx="10">
                  <c:v>5104</c:v>
                </c:pt>
                <c:pt idx="11">
                  <c:v>6089</c:v>
                </c:pt>
                <c:pt idx="12">
                  <c:v>6534</c:v>
                </c:pt>
                <c:pt idx="13">
                  <c:v>8129</c:v>
                </c:pt>
                <c:pt idx="14">
                  <c:v>9233</c:v>
                </c:pt>
                <c:pt idx="15">
                  <c:v>12431</c:v>
                </c:pt>
                <c:pt idx="16">
                  <c:v>15586</c:v>
                </c:pt>
                <c:pt idx="17">
                  <c:v>18294</c:v>
                </c:pt>
                <c:pt idx="18">
                  <c:v>21243</c:v>
                </c:pt>
                <c:pt idx="19">
                  <c:v>21774</c:v>
                </c:pt>
                <c:pt idx="20">
                  <c:v>48781</c:v>
                </c:pt>
                <c:pt idx="21">
                  <c:v>59051</c:v>
                </c:pt>
                <c:pt idx="22">
                  <c:v>60696</c:v>
                </c:pt>
                <c:pt idx="23">
                  <c:v>78056</c:v>
                </c:pt>
                <c:pt idx="24">
                  <c:v>84284</c:v>
                </c:pt>
              </c:numCache>
            </c:numRef>
          </c:val>
        </c:ser>
        <c:ser>
          <c:idx val="1"/>
          <c:order val="1"/>
          <c:tx>
            <c:strRef>
              <c:f>Tableaux!$C$144</c:f>
              <c:strCache>
                <c:ptCount val="1"/>
                <c:pt idx="0">
                  <c:v>Conjoints actifs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Tableaux!$A$145:$A$169</c:f>
              <c:strCache>
                <c:ptCount val="25"/>
                <c:pt idx="0">
                  <c:v>Marais salants</c:v>
                </c:pt>
                <c:pt idx="1">
                  <c:v>Mandataires des sociétés ou caisses locales d’assurances mutuelles agricoles</c:v>
                </c:pt>
                <c:pt idx="2">
                  <c:v>Scieries fixes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</c:v>
                </c:pt>
                <c:pt idx="8">
                  <c:v>Autres élevages de petits animaux</c:v>
                </c:pt>
                <c:pt idx="9">
                  <c:v>Exploitation de bois</c:v>
                </c:pt>
                <c:pt idx="10">
                  <c:v>Elevage de chevaux</c:v>
                </c:pt>
                <c:pt idx="11">
                  <c:v>Entreprises de travaux agricoles</c:v>
                </c:pt>
                <c:pt idx="12">
                  <c:v>Entraînement, dressage, haras, clubs hippiques</c:v>
                </c:pt>
                <c:pt idx="13">
                  <c:v>Elevage porcin</c:v>
                </c:pt>
                <c:pt idx="14">
                  <c:v>Arboriculture fruitière</c:v>
                </c:pt>
                <c:pt idx="15">
                  <c:v>Elevage de volailles, lapins</c:v>
                </c:pt>
                <c:pt idx="16">
                  <c:v>Maraîchage, floriculture</c:v>
                </c:pt>
                <c:pt idx="17">
                  <c:v>Elevage bovins mixte</c:v>
                </c:pt>
                <c:pt idx="18">
                  <c:v>Elevage ovins,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Elevage bovins-viande</c:v>
                </c:pt>
                <c:pt idx="22">
                  <c:v>Cultures et élevages non spécialisés, polyculture, poly-élevage</c:v>
                </c:pt>
                <c:pt idx="23">
                  <c:v>Cultures céréalières et industrielles, « grandes cultures »</c:v>
                </c:pt>
                <c:pt idx="24">
                  <c:v>Elevage bovins-lait</c:v>
                </c:pt>
              </c:strCache>
            </c:strRef>
          </c:cat>
          <c:val>
            <c:numRef>
              <c:f>Tableaux!$C$145:$C$169</c:f>
              <c:numCache>
                <c:formatCode>#,##0</c:formatCode>
                <c:ptCount val="25"/>
                <c:pt idx="0">
                  <c:v>26</c:v>
                </c:pt>
                <c:pt idx="1">
                  <c:v>6</c:v>
                </c:pt>
                <c:pt idx="2">
                  <c:v>24</c:v>
                </c:pt>
                <c:pt idx="3">
                  <c:v>56</c:v>
                </c:pt>
                <c:pt idx="4">
                  <c:v>81</c:v>
                </c:pt>
                <c:pt idx="5">
                  <c:v>114</c:v>
                </c:pt>
                <c:pt idx="6">
                  <c:v>271</c:v>
                </c:pt>
                <c:pt idx="7">
                  <c:v>247</c:v>
                </c:pt>
                <c:pt idx="8">
                  <c:v>493</c:v>
                </c:pt>
                <c:pt idx="9">
                  <c:v>234</c:v>
                </c:pt>
                <c:pt idx="10">
                  <c:v>400</c:v>
                </c:pt>
                <c:pt idx="11">
                  <c:v>370</c:v>
                </c:pt>
                <c:pt idx="12">
                  <c:v>678</c:v>
                </c:pt>
                <c:pt idx="13">
                  <c:v>630</c:v>
                </c:pt>
                <c:pt idx="14">
                  <c:v>944</c:v>
                </c:pt>
                <c:pt idx="15">
                  <c:v>1195</c:v>
                </c:pt>
                <c:pt idx="16">
                  <c:v>2428</c:v>
                </c:pt>
                <c:pt idx="17">
                  <c:v>2056</c:v>
                </c:pt>
                <c:pt idx="18">
                  <c:v>2661</c:v>
                </c:pt>
                <c:pt idx="19">
                  <c:v>1002</c:v>
                </c:pt>
                <c:pt idx="20">
                  <c:v>4342</c:v>
                </c:pt>
                <c:pt idx="21">
                  <c:v>5089</c:v>
                </c:pt>
                <c:pt idx="22">
                  <c:v>5398</c:v>
                </c:pt>
                <c:pt idx="23">
                  <c:v>6202</c:v>
                </c:pt>
                <c:pt idx="24">
                  <c:v>8239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626984"/>
        <c:axId val="564628160"/>
      </c:barChart>
      <c:catAx>
        <c:axId val="56462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628160"/>
        <c:crosses val="autoZero"/>
        <c:auto val="1"/>
        <c:lblAlgn val="ctr"/>
        <c:lblOffset val="100"/>
        <c:noMultiLvlLbl val="0"/>
      </c:catAx>
      <c:valAx>
        <c:axId val="56462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62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Tableaux!$B$176</c:f>
              <c:strCache>
                <c:ptCount val="1"/>
                <c:pt idx="0">
                  <c:v>Chefs d'exploitation ou d'entreprise agricole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Tableaux!$A$177:$A$201</c:f>
              <c:strCache>
                <c:ptCount val="25"/>
                <c:pt idx="0">
                  <c:v>Mandataires des sociétés ou caisses locales d’assurances mutuelles agricoles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</c:v>
                </c:pt>
                <c:pt idx="7">
                  <c:v>Autres cultures spécialisées</c:v>
                </c:pt>
                <c:pt idx="8">
                  <c:v>Exploitation de bois</c:v>
                </c:pt>
                <c:pt idx="9">
                  <c:v>Autres élevages de petits animaux</c:v>
                </c:pt>
                <c:pt idx="10">
                  <c:v>Elevage porcin</c:v>
                </c:pt>
                <c:pt idx="11">
                  <c:v>Elevage de chevaux</c:v>
                </c:pt>
                <c:pt idx="12">
                  <c:v>Entreprises de travaux agricoles</c:v>
                </c:pt>
                <c:pt idx="13">
                  <c:v>Entraînement, dressage, haras, clubs hippiques</c:v>
                </c:pt>
                <c:pt idx="14">
                  <c:v>Arboriculture fruitière</c:v>
                </c:pt>
                <c:pt idx="15">
                  <c:v>Elevage de volailles, lapins</c:v>
                </c:pt>
                <c:pt idx="16">
                  <c:v>Elevage bovins mixte</c:v>
                </c:pt>
                <c:pt idx="17">
                  <c:v>Maraîchage, floriculture</c:v>
                </c:pt>
                <c:pt idx="18">
                  <c:v>Elevage ovins,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Elevage bovins-viande</c:v>
                </c:pt>
                <c:pt idx="22">
                  <c:v>Cultures et élevages non spécialisés, polyculture, poly-élevage</c:v>
                </c:pt>
                <c:pt idx="23">
                  <c:v>Elevage bovins-lait</c:v>
                </c:pt>
                <c:pt idx="24">
                  <c:v>Cultures céréalières et industrielles, « grandes cultures »</c:v>
                </c:pt>
              </c:strCache>
            </c:strRef>
          </c:cat>
          <c:val>
            <c:numRef>
              <c:f>Tableaux!$B$177:$B$201</c:f>
              <c:numCache>
                <c:formatCode>#,##0</c:formatCode>
                <c:ptCount val="25"/>
                <c:pt idx="0">
                  <c:v>128</c:v>
                </c:pt>
                <c:pt idx="1">
                  <c:v>290</c:v>
                </c:pt>
                <c:pt idx="2">
                  <c:v>423</c:v>
                </c:pt>
                <c:pt idx="3">
                  <c:v>465</c:v>
                </c:pt>
                <c:pt idx="4">
                  <c:v>685</c:v>
                </c:pt>
                <c:pt idx="5">
                  <c:v>1324</c:v>
                </c:pt>
                <c:pt idx="6">
                  <c:v>2514</c:v>
                </c:pt>
                <c:pt idx="7">
                  <c:v>3433</c:v>
                </c:pt>
                <c:pt idx="8">
                  <c:v>4285</c:v>
                </c:pt>
                <c:pt idx="9">
                  <c:v>6141</c:v>
                </c:pt>
                <c:pt idx="10">
                  <c:v>6390</c:v>
                </c:pt>
                <c:pt idx="11">
                  <c:v>6426</c:v>
                </c:pt>
                <c:pt idx="12">
                  <c:v>7236</c:v>
                </c:pt>
                <c:pt idx="13">
                  <c:v>8305</c:v>
                </c:pt>
                <c:pt idx="14">
                  <c:v>8412</c:v>
                </c:pt>
                <c:pt idx="15">
                  <c:v>11444</c:v>
                </c:pt>
                <c:pt idx="16">
                  <c:v>12646</c:v>
                </c:pt>
                <c:pt idx="17">
                  <c:v>13839</c:v>
                </c:pt>
                <c:pt idx="18">
                  <c:v>21236</c:v>
                </c:pt>
                <c:pt idx="19">
                  <c:v>25290</c:v>
                </c:pt>
                <c:pt idx="20">
                  <c:v>44159</c:v>
                </c:pt>
                <c:pt idx="21">
                  <c:v>50155</c:v>
                </c:pt>
                <c:pt idx="22">
                  <c:v>56211</c:v>
                </c:pt>
                <c:pt idx="23">
                  <c:v>65137</c:v>
                </c:pt>
                <c:pt idx="24">
                  <c:v>74250</c:v>
                </c:pt>
              </c:numCache>
            </c:numRef>
          </c:val>
        </c:ser>
        <c:ser>
          <c:idx val="1"/>
          <c:order val="1"/>
          <c:tx>
            <c:strRef>
              <c:f>Tableaux!$C$176</c:f>
              <c:strCache>
                <c:ptCount val="1"/>
                <c:pt idx="0">
                  <c:v>Conjoints actifs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Tableaux!$A$177:$A$201</c:f>
              <c:strCache>
                <c:ptCount val="25"/>
                <c:pt idx="0">
                  <c:v>Mandataires des sociétés ou caisses locales d’assurances mutuelles agricoles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</c:v>
                </c:pt>
                <c:pt idx="7">
                  <c:v>Autres cultures spécialisées</c:v>
                </c:pt>
                <c:pt idx="8">
                  <c:v>Exploitation de bois</c:v>
                </c:pt>
                <c:pt idx="9">
                  <c:v>Autres élevages de petits animaux</c:v>
                </c:pt>
                <c:pt idx="10">
                  <c:v>Elevage porcin</c:v>
                </c:pt>
                <c:pt idx="11">
                  <c:v>Elevage de chevaux</c:v>
                </c:pt>
                <c:pt idx="12">
                  <c:v>Entreprises de travaux agricoles</c:v>
                </c:pt>
                <c:pt idx="13">
                  <c:v>Entraînement, dressage, haras, clubs hippiques</c:v>
                </c:pt>
                <c:pt idx="14">
                  <c:v>Arboriculture fruitière</c:v>
                </c:pt>
                <c:pt idx="15">
                  <c:v>Elevage de volailles, lapins</c:v>
                </c:pt>
                <c:pt idx="16">
                  <c:v>Elevage bovins mixte</c:v>
                </c:pt>
                <c:pt idx="17">
                  <c:v>Maraîchage, floriculture</c:v>
                </c:pt>
                <c:pt idx="18">
                  <c:v>Elevage ovins,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Elevage bovins-viande</c:v>
                </c:pt>
                <c:pt idx="22">
                  <c:v>Cultures et élevages non spécialisés, polyculture, poly-élevage</c:v>
                </c:pt>
                <c:pt idx="23">
                  <c:v>Elevage bovins-lait</c:v>
                </c:pt>
                <c:pt idx="24">
                  <c:v>Cultures céréalières et industrielles, « grandes cultures »</c:v>
                </c:pt>
              </c:strCache>
            </c:strRef>
          </c:cat>
          <c:val>
            <c:numRef>
              <c:f>Tableaux!$C$177:$C$201</c:f>
              <c:numCache>
                <c:formatCode>#,##0</c:formatCode>
                <c:ptCount val="25"/>
                <c:pt idx="1">
                  <c:v>12</c:v>
                </c:pt>
                <c:pt idx="2">
                  <c:v>28</c:v>
                </c:pt>
                <c:pt idx="3">
                  <c:v>17</c:v>
                </c:pt>
                <c:pt idx="4">
                  <c:v>56</c:v>
                </c:pt>
                <c:pt idx="5">
                  <c:v>92</c:v>
                </c:pt>
                <c:pt idx="6">
                  <c:v>147</c:v>
                </c:pt>
                <c:pt idx="7">
                  <c:v>251</c:v>
                </c:pt>
                <c:pt idx="8">
                  <c:v>126</c:v>
                </c:pt>
                <c:pt idx="9">
                  <c:v>457</c:v>
                </c:pt>
                <c:pt idx="10">
                  <c:v>267</c:v>
                </c:pt>
                <c:pt idx="11">
                  <c:v>438</c:v>
                </c:pt>
                <c:pt idx="12">
                  <c:v>218</c:v>
                </c:pt>
                <c:pt idx="13">
                  <c:v>616</c:v>
                </c:pt>
                <c:pt idx="14">
                  <c:v>545</c:v>
                </c:pt>
                <c:pt idx="15">
                  <c:v>610</c:v>
                </c:pt>
                <c:pt idx="16">
                  <c:v>648</c:v>
                </c:pt>
                <c:pt idx="17">
                  <c:v>1575</c:v>
                </c:pt>
                <c:pt idx="18">
                  <c:v>1436</c:v>
                </c:pt>
                <c:pt idx="19">
                  <c:v>609</c:v>
                </c:pt>
                <c:pt idx="20">
                  <c:v>2168</c:v>
                </c:pt>
                <c:pt idx="21">
                  <c:v>2121</c:v>
                </c:pt>
                <c:pt idx="22">
                  <c:v>2898</c:v>
                </c:pt>
                <c:pt idx="23">
                  <c:v>2816</c:v>
                </c:pt>
                <c:pt idx="24">
                  <c:v>3459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629336"/>
        <c:axId val="564629728"/>
      </c:barChart>
      <c:catAx>
        <c:axId val="564629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629728"/>
        <c:crosses val="autoZero"/>
        <c:auto val="1"/>
        <c:lblAlgn val="ctr"/>
        <c:lblOffset val="100"/>
        <c:noMultiLvlLbl val="0"/>
      </c:catAx>
      <c:valAx>
        <c:axId val="56462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462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11547729626266"/>
          <c:y val="0.40887864922428069"/>
          <c:w val="0.38944009365186788"/>
          <c:h val="3.526376826093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Tableaux!$B$207</c:f>
              <c:strCache>
                <c:ptCount val="1"/>
                <c:pt idx="0">
                  <c:v>Nombre d'exploitations ou d'entreprises agricoles en 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Tableaux!$A$208:$A$232</c:f>
              <c:strCache>
                <c:ptCount val="25"/>
                <c:pt idx="0">
                  <c:v>Marais salants</c:v>
                </c:pt>
                <c:pt idx="1">
                  <c:v>Scieries fixes</c:v>
                </c:pt>
                <c:pt idx="2">
                  <c:v>Mandataires sociaux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Pépinières</c:v>
                </c:pt>
                <c:pt idx="8">
                  <c:v>Autres élevages de petits animaux</c:v>
                </c:pt>
                <c:pt idx="9">
                  <c:v>Exploitations de bois</c:v>
                </c:pt>
                <c:pt idx="10">
                  <c:v>Elevage de chevaux</c:v>
                </c:pt>
                <c:pt idx="11">
                  <c:v>Entreprises de travaux agricoles</c:v>
                </c:pt>
                <c:pt idx="12">
                  <c:v>Elevage porcin</c:v>
                </c:pt>
                <c:pt idx="13">
                  <c:v>Entraînement, dressage, haras</c:v>
                </c:pt>
                <c:pt idx="14">
                  <c:v>Arboriculture fruitière</c:v>
                </c:pt>
                <c:pt idx="15">
                  <c:v>Elevage de volailles, lapins</c:v>
                </c:pt>
                <c:pt idx="16">
                  <c:v>Bovins-mixte</c:v>
                </c:pt>
                <c:pt idx="17">
                  <c:v>Maraîchage, floriculture</c:v>
                </c:pt>
                <c:pt idx="18">
                  <c:v>Indéfini</c:v>
                </c:pt>
                <c:pt idx="19">
                  <c:v>Elevage d'ovins, de caprins</c:v>
                </c:pt>
                <c:pt idx="20">
                  <c:v>Entreprises de reboisement, de jardins et paysagistes</c:v>
                </c:pt>
                <c:pt idx="21">
                  <c:v>Viticulture</c:v>
                </c:pt>
                <c:pt idx="22">
                  <c:v>Polyculture</c:v>
                </c:pt>
                <c:pt idx="23">
                  <c:v>Bovins-viande</c:v>
                </c:pt>
                <c:pt idx="24">
                  <c:v>Bovins-lait</c:v>
                </c:pt>
              </c:strCache>
            </c:strRef>
          </c:cat>
          <c:val>
            <c:numRef>
              <c:f>Tableaux!$B$208:$B$232</c:f>
              <c:numCache>
                <c:formatCode>#,##0</c:formatCode>
                <c:ptCount val="25"/>
                <c:pt idx="0">
                  <c:v>284</c:v>
                </c:pt>
                <c:pt idx="1">
                  <c:v>332</c:v>
                </c:pt>
                <c:pt idx="2">
                  <c:v>348</c:v>
                </c:pt>
                <c:pt idx="3">
                  <c:v>592</c:v>
                </c:pt>
                <c:pt idx="4">
                  <c:v>737</c:v>
                </c:pt>
                <c:pt idx="5">
                  <c:v>1268</c:v>
                </c:pt>
                <c:pt idx="6">
                  <c:v>1944</c:v>
                </c:pt>
                <c:pt idx="7">
                  <c:v>2213</c:v>
                </c:pt>
                <c:pt idx="8">
                  <c:v>3925</c:v>
                </c:pt>
                <c:pt idx="9">
                  <c:v>4554</c:v>
                </c:pt>
                <c:pt idx="10">
                  <c:v>4859</c:v>
                </c:pt>
                <c:pt idx="11">
                  <c:v>5407</c:v>
                </c:pt>
                <c:pt idx="12">
                  <c:v>5927</c:v>
                </c:pt>
                <c:pt idx="13">
                  <c:v>6104</c:v>
                </c:pt>
                <c:pt idx="14">
                  <c:v>7874</c:v>
                </c:pt>
                <c:pt idx="15">
                  <c:v>10431</c:v>
                </c:pt>
                <c:pt idx="16">
                  <c:v>12318</c:v>
                </c:pt>
                <c:pt idx="17">
                  <c:v>13185</c:v>
                </c:pt>
                <c:pt idx="18">
                  <c:v>14151</c:v>
                </c:pt>
                <c:pt idx="19">
                  <c:v>17196</c:v>
                </c:pt>
                <c:pt idx="20">
                  <c:v>20595</c:v>
                </c:pt>
                <c:pt idx="21">
                  <c:v>42284</c:v>
                </c:pt>
                <c:pt idx="22">
                  <c:v>46433</c:v>
                </c:pt>
                <c:pt idx="23">
                  <c:v>48848</c:v>
                </c:pt>
                <c:pt idx="24">
                  <c:v>55311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045184"/>
        <c:axId val="436048320"/>
      </c:barChart>
      <c:catAx>
        <c:axId val="43604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048320"/>
        <c:crosses val="autoZero"/>
        <c:auto val="1"/>
        <c:lblAlgn val="ctr"/>
        <c:lblOffset val="100"/>
        <c:noMultiLvlLbl val="0"/>
      </c:catAx>
      <c:valAx>
        <c:axId val="436048320"/>
        <c:scaling>
          <c:orientation val="minMax"/>
          <c:max val="7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04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481453553352233"/>
          <c:y val="0.5033047917136958"/>
          <c:w val="0.40082323354204458"/>
          <c:h val="3.01920562346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Tableaux!$B$240</c:f>
              <c:strCache>
                <c:ptCount val="1"/>
                <c:pt idx="0">
                  <c:v>Nombre d'exploitations ou d'entreprises agricoles en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Tableaux!$A$241:$A$265</c:f>
              <c:strCache>
                <c:ptCount val="25"/>
                <c:pt idx="0">
                  <c:v>Mandataires sociaux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Pépinières</c:v>
                </c:pt>
                <c:pt idx="7">
                  <c:v>Autres cultures spécialisées</c:v>
                </c:pt>
                <c:pt idx="8">
                  <c:v>Exploitations de bois</c:v>
                </c:pt>
                <c:pt idx="9">
                  <c:v>Elevage porcin</c:v>
                </c:pt>
                <c:pt idx="10">
                  <c:v>Autres élevages de petits animaux</c:v>
                </c:pt>
                <c:pt idx="11">
                  <c:v>Elevage de chevaux</c:v>
                </c:pt>
                <c:pt idx="12">
                  <c:v>Entreprises de travaux agricoles</c:v>
                </c:pt>
                <c:pt idx="13">
                  <c:v>Arboriculture fruitière</c:v>
                </c:pt>
                <c:pt idx="14">
                  <c:v>Entraînement, dressage, haras</c:v>
                </c:pt>
                <c:pt idx="15">
                  <c:v>Bovins-mixte</c:v>
                </c:pt>
                <c:pt idx="16">
                  <c:v>Elevage de volailles, lapins</c:v>
                </c:pt>
                <c:pt idx="17">
                  <c:v>Maraîchage, floriculture</c:v>
                </c:pt>
                <c:pt idx="18">
                  <c:v>Elevage d'ovins, de caprins</c:v>
                </c:pt>
                <c:pt idx="19">
                  <c:v>Entreprises de reboisement, de jardins et paysagistes</c:v>
                </c:pt>
                <c:pt idx="20">
                  <c:v>Viticulture</c:v>
                </c:pt>
                <c:pt idx="21">
                  <c:v>Bovins-viande</c:v>
                </c:pt>
                <c:pt idx="22">
                  <c:v>Bovins-lait</c:v>
                </c:pt>
                <c:pt idx="23">
                  <c:v>Polyculture</c:v>
                </c:pt>
                <c:pt idx="24">
                  <c:v>Céréales et cultures industrielles</c:v>
                </c:pt>
              </c:strCache>
            </c:strRef>
          </c:cat>
          <c:val>
            <c:numRef>
              <c:f>Tableaux!$B$241:$B$265</c:f>
              <c:numCache>
                <c:formatCode>#,##0</c:formatCode>
                <c:ptCount val="25"/>
                <c:pt idx="0">
                  <c:v>126</c:v>
                </c:pt>
                <c:pt idx="1">
                  <c:v>243</c:v>
                </c:pt>
                <c:pt idx="2">
                  <c:v>399</c:v>
                </c:pt>
                <c:pt idx="3">
                  <c:v>442</c:v>
                </c:pt>
                <c:pt idx="4">
                  <c:v>627</c:v>
                </c:pt>
                <c:pt idx="5">
                  <c:v>1267</c:v>
                </c:pt>
                <c:pt idx="6">
                  <c:v>2086</c:v>
                </c:pt>
                <c:pt idx="7">
                  <c:v>3033</c:v>
                </c:pt>
                <c:pt idx="8">
                  <c:v>4066</c:v>
                </c:pt>
                <c:pt idx="9">
                  <c:v>4630</c:v>
                </c:pt>
                <c:pt idx="10">
                  <c:v>5586</c:v>
                </c:pt>
                <c:pt idx="11">
                  <c:v>5979</c:v>
                </c:pt>
                <c:pt idx="12">
                  <c:v>6353</c:v>
                </c:pt>
                <c:pt idx="13">
                  <c:v>7079</c:v>
                </c:pt>
                <c:pt idx="14">
                  <c:v>7567</c:v>
                </c:pt>
                <c:pt idx="15">
                  <c:v>8183</c:v>
                </c:pt>
                <c:pt idx="16">
                  <c:v>9323</c:v>
                </c:pt>
                <c:pt idx="17">
                  <c:v>11569</c:v>
                </c:pt>
                <c:pt idx="18">
                  <c:v>16092</c:v>
                </c:pt>
                <c:pt idx="19">
                  <c:v>23963</c:v>
                </c:pt>
                <c:pt idx="20">
                  <c:v>37700</c:v>
                </c:pt>
                <c:pt idx="21">
                  <c:v>39540</c:v>
                </c:pt>
                <c:pt idx="22">
                  <c:v>41409</c:v>
                </c:pt>
                <c:pt idx="23">
                  <c:v>42351</c:v>
                </c:pt>
                <c:pt idx="24">
                  <c:v>62636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049496"/>
        <c:axId val="432326304"/>
      </c:barChart>
      <c:catAx>
        <c:axId val="436049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326304"/>
        <c:crosses val="autoZero"/>
        <c:auto val="1"/>
        <c:lblAlgn val="ctr"/>
        <c:lblOffset val="100"/>
        <c:noMultiLvlLbl val="0"/>
      </c:catAx>
      <c:valAx>
        <c:axId val="43232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04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38831442024341"/>
          <c:y val="0.50748089228472004"/>
          <c:w val="0.47393842327428576"/>
          <c:h val="6.4468799185298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Tableaux!$B$272</c:f>
              <c:strCache>
                <c:ptCount val="1"/>
                <c:pt idx="0">
                  <c:v>2011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Tableaux!$A$273:$A$280</c:f>
              <c:strCache>
                <c:ptCount val="8"/>
                <c:pt idx="0">
                  <c:v>entrepreneurs</c:v>
                </c:pt>
                <c:pt idx="1">
                  <c:v>exploitants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Tableaux!$B$273:$B$280</c:f>
              <c:numCache>
                <c:formatCode>0.0%</c:formatCode>
                <c:ptCount val="8"/>
                <c:pt idx="0">
                  <c:v>6.8900000000000003E-2</c:v>
                </c:pt>
                <c:pt idx="1">
                  <c:v>3.7600000000000001E-2</c:v>
                </c:pt>
                <c:pt idx="2">
                  <c:v>6.5100000000000005E-2</c:v>
                </c:pt>
                <c:pt idx="3">
                  <c:v>4.7100000000000003E-2</c:v>
                </c:pt>
                <c:pt idx="4">
                  <c:v>0.15709999999999999</c:v>
                </c:pt>
                <c:pt idx="5">
                  <c:v>0.23899999999999999</c:v>
                </c:pt>
                <c:pt idx="6">
                  <c:v>0.2611</c:v>
                </c:pt>
                <c:pt idx="7">
                  <c:v>0.1242</c:v>
                </c:pt>
              </c:numCache>
            </c:numRef>
          </c:val>
        </c:ser>
        <c:ser>
          <c:idx val="1"/>
          <c:order val="1"/>
          <c:tx>
            <c:strRef>
              <c:f>Tableaux!$C$272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364570464377287E-2"/>
                  <c:y val="-1.914023984084368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Tableaux!$A$273:$A$280</c:f>
              <c:strCache>
                <c:ptCount val="8"/>
                <c:pt idx="0">
                  <c:v>entrepreneurs</c:v>
                </c:pt>
                <c:pt idx="1">
                  <c:v>exploitants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Tableaux!$C$273:$C$280</c:f>
              <c:numCache>
                <c:formatCode>0.0%</c:formatCode>
                <c:ptCount val="8"/>
                <c:pt idx="0">
                  <c:v>8.7400000000000005E-2</c:v>
                </c:pt>
                <c:pt idx="1">
                  <c:v>3.9600000000000003E-2</c:v>
                </c:pt>
                <c:pt idx="2">
                  <c:v>7.9799999999999996E-2</c:v>
                </c:pt>
                <c:pt idx="3">
                  <c:v>4.9099999999999998E-2</c:v>
                </c:pt>
                <c:pt idx="4">
                  <c:v>0.13150000000000001</c:v>
                </c:pt>
                <c:pt idx="5">
                  <c:v>0.19900000000000001</c:v>
                </c:pt>
                <c:pt idx="6">
                  <c:v>0.25869999999999999</c:v>
                </c:pt>
                <c:pt idx="7">
                  <c:v>0.15509999999999999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2327480"/>
        <c:axId val="66275528"/>
      </c:barChart>
      <c:catAx>
        <c:axId val="43232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275528"/>
        <c:crosses val="autoZero"/>
        <c:auto val="1"/>
        <c:lblAlgn val="ctr"/>
        <c:lblOffset val="100"/>
        <c:noMultiLvlLbl val="0"/>
      </c:catAx>
      <c:valAx>
        <c:axId val="6627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32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9432755579213"/>
          <c:y val="0.95223560309879818"/>
          <c:w val="0.17262310628241795"/>
          <c:h val="3.523609518812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0.00363</cdr:x>
      <cdr:y>0.18308</cdr:y>
    </cdr:from>
    <cdr:to>
      <cdr:x>0.03264</cdr:x>
      <cdr:y>0.4785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718" y="1112654"/>
          <a:ext cx="269734" cy="1795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fr-FR" sz="1100"/>
            <a:t>en hectares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0.28294</cdr:y>
    </cdr:from>
    <cdr:to>
      <cdr:x>0.02811</cdr:x>
      <cdr:y>0.41886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719558"/>
          <a:ext cx="261306" cy="826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fr-FR" sz="1100"/>
            <a:t>en hectares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0.19704</cdr:x>
      <cdr:y>0.19274</cdr:y>
    </cdr:from>
    <cdr:to>
      <cdr:x>0.33926</cdr:x>
      <cdr:y>0.2449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35978" y="1173370"/>
          <a:ext cx="132521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0.71852</cdr:x>
      <cdr:y>0.20181</cdr:y>
    </cdr:from>
    <cdr:to>
      <cdr:x>0.91111</cdr:x>
      <cdr:y>0.25624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695109" y="1228587"/>
          <a:ext cx="1794565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0.00907</cdr:x>
      <cdr:y>0.95972</cdr:y>
    </cdr:from>
    <cdr:to>
      <cdr:x>0.09157</cdr:x>
      <cdr:y>0.99306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84292" y="5824580"/>
          <a:ext cx="767057" cy="202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16000</a:t>
          </a:r>
        </a:p>
      </cdr:txBody>
    </cdr:sp>
  </cdr:relSizeAnchor>
  <cdr:relSizeAnchor xmlns:cdr="http://schemas.openxmlformats.org/drawingml/2006/chartDrawing">
    <cdr:from>
      <cdr:x>0.07162</cdr:x>
      <cdr:y>0.96111</cdr:y>
    </cdr:from>
    <cdr:to>
      <cdr:x>0.13237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65907" y="5833009"/>
          <a:ext cx="564756" cy="2360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14000</a:t>
          </a:r>
        </a:p>
      </cdr:txBody>
    </cdr:sp>
  </cdr:relSizeAnchor>
  <cdr:relSizeAnchor xmlns:cdr="http://schemas.openxmlformats.org/drawingml/2006/chartDrawing">
    <cdr:from>
      <cdr:x>0.16047</cdr:x>
      <cdr:y>0.95833</cdr:y>
    </cdr:from>
    <cdr:to>
      <cdr:x>0.22393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491970" y="5816151"/>
          <a:ext cx="590044" cy="2528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12000</a:t>
          </a:r>
        </a:p>
      </cdr:txBody>
    </cdr:sp>
  </cdr:relSizeAnchor>
  <cdr:relSizeAnchor xmlns:cdr="http://schemas.openxmlformats.org/drawingml/2006/chartDrawing">
    <cdr:from>
      <cdr:x>0.23935</cdr:x>
      <cdr:y>0.95833</cdr:y>
    </cdr:from>
    <cdr:to>
      <cdr:x>0.30553</cdr:x>
      <cdr:y>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2225310" y="5816150"/>
          <a:ext cx="615331" cy="2528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10000</a:t>
          </a:r>
        </a:p>
      </cdr:txBody>
    </cdr:sp>
  </cdr:relSizeAnchor>
  <cdr:relSizeAnchor xmlns:cdr="http://schemas.openxmlformats.org/drawingml/2006/chartDrawing">
    <cdr:from>
      <cdr:x>0.32457</cdr:x>
      <cdr:y>0.95833</cdr:y>
    </cdr:from>
    <cdr:to>
      <cdr:x>0.37353</cdr:x>
      <cdr:y>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017654" y="5816151"/>
          <a:ext cx="455177" cy="2528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8000</a:t>
          </a:r>
        </a:p>
      </cdr:txBody>
    </cdr:sp>
  </cdr:relSizeAnchor>
  <cdr:relSizeAnchor xmlns:cdr="http://schemas.openxmlformats.org/drawingml/2006/chartDrawing">
    <cdr:from>
      <cdr:x>0.40073</cdr:x>
      <cdr:y>0.95833</cdr:y>
    </cdr:from>
    <cdr:to>
      <cdr:x>0.46238</cdr:x>
      <cdr:y>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725708" y="5816151"/>
          <a:ext cx="573186" cy="2528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6000</a:t>
          </a:r>
        </a:p>
      </cdr:txBody>
    </cdr:sp>
  </cdr:relSizeAnchor>
  <cdr:relSizeAnchor xmlns:cdr="http://schemas.openxmlformats.org/drawingml/2006/chartDrawing">
    <cdr:from>
      <cdr:x>0.4796</cdr:x>
      <cdr:y>0.95556</cdr:y>
    </cdr:from>
    <cdr:to>
      <cdr:x>0.53944</cdr:x>
      <cdr:y>0.99306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4459049" y="5799293"/>
          <a:ext cx="556328" cy="2275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4000</a:t>
          </a:r>
        </a:p>
      </cdr:txBody>
    </cdr:sp>
  </cdr:relSizeAnchor>
  <cdr:relSizeAnchor xmlns:cdr="http://schemas.openxmlformats.org/drawingml/2006/chartDrawing">
    <cdr:from>
      <cdr:x>0.5612</cdr:x>
      <cdr:y>0.95417</cdr:y>
    </cdr:from>
    <cdr:to>
      <cdr:x>0.61197</cdr:x>
      <cdr:y>1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5217677" y="5790863"/>
          <a:ext cx="472035" cy="2781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2000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0.30512</cdr:x>
      <cdr:y>0.15083</cdr:y>
    </cdr:from>
    <cdr:to>
      <cdr:x>0.43401</cdr:x>
      <cdr:y>0.19834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35852" y="916420"/>
          <a:ext cx="1197841" cy="288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0.23209</cdr:x>
      <cdr:y>0.18447</cdr:y>
    </cdr:from>
    <cdr:to>
      <cdr:x>0.37081</cdr:x>
      <cdr:y>0.22053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57876" y="1121084"/>
          <a:ext cx="1289668" cy="21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0.78241</cdr:x>
      <cdr:y>0.17614</cdr:y>
    </cdr:from>
    <cdr:to>
      <cdr:x>0.88849</cdr:x>
      <cdr:y>0.21637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274403" y="1070509"/>
          <a:ext cx="986216" cy="244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0.00091</cdr:x>
      <cdr:y>0.96117</cdr:y>
    </cdr:from>
    <cdr:to>
      <cdr:x>0.05802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8429" y="5841439"/>
          <a:ext cx="531040" cy="2360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ysClr val="windowText" lastClr="000000"/>
              </a:solidFill>
            </a:rPr>
            <a:t>14 000</a:t>
          </a:r>
        </a:p>
      </cdr:txBody>
    </cdr:sp>
  </cdr:relSizeAnchor>
  <cdr:relSizeAnchor xmlns:cdr="http://schemas.openxmlformats.org/drawingml/2006/chartDrawing">
    <cdr:from>
      <cdr:x>0.10063</cdr:x>
      <cdr:y>0.95978</cdr:y>
    </cdr:from>
    <cdr:to>
      <cdr:x>0.1641</cdr:x>
      <cdr:y>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935641" y="5833009"/>
          <a:ext cx="590044" cy="2444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12 000</a:t>
          </a:r>
        </a:p>
      </cdr:txBody>
    </cdr:sp>
  </cdr:relSizeAnchor>
  <cdr:relSizeAnchor xmlns:cdr="http://schemas.openxmlformats.org/drawingml/2006/chartDrawing">
    <cdr:from>
      <cdr:x>0.19402</cdr:x>
      <cdr:y>0.96255</cdr:y>
    </cdr:from>
    <cdr:to>
      <cdr:x>0.25295</cdr:x>
      <cdr:y>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803849" y="5849868"/>
          <a:ext cx="547899" cy="2275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10 000</a:t>
          </a:r>
        </a:p>
      </cdr:txBody>
    </cdr:sp>
  </cdr:relSizeAnchor>
  <cdr:relSizeAnchor xmlns:cdr="http://schemas.openxmlformats.org/drawingml/2006/chartDrawing">
    <cdr:from>
      <cdr:x>0.28921</cdr:x>
      <cdr:y>0.95978</cdr:y>
    </cdr:from>
    <cdr:to>
      <cdr:x>0.34089</cdr:x>
      <cdr:y>0.9889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688916" y="5833010"/>
          <a:ext cx="480464" cy="1770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8 000</a:t>
          </a:r>
        </a:p>
      </cdr:txBody>
    </cdr:sp>
  </cdr:relSizeAnchor>
  <cdr:relSizeAnchor xmlns:cdr="http://schemas.openxmlformats.org/drawingml/2006/chartDrawing">
    <cdr:from>
      <cdr:x>0.38713</cdr:x>
      <cdr:y>0.95978</cdr:y>
    </cdr:from>
    <cdr:to>
      <cdr:x>0.44152</cdr:x>
      <cdr:y>0.98752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3599270" y="5833009"/>
          <a:ext cx="505752" cy="1685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6 000</a:t>
          </a:r>
        </a:p>
      </cdr:txBody>
    </cdr:sp>
  </cdr:relSizeAnchor>
  <cdr:relSizeAnchor xmlns:cdr="http://schemas.openxmlformats.org/drawingml/2006/chartDrawing">
    <cdr:from>
      <cdr:x>0.47869</cdr:x>
      <cdr:y>0.95978</cdr:y>
    </cdr:from>
    <cdr:to>
      <cdr:x>0.54125</cdr:x>
      <cdr:y>0.99168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4450619" y="5833010"/>
          <a:ext cx="581615" cy="1938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4 000</a:t>
          </a:r>
        </a:p>
      </cdr:txBody>
    </cdr:sp>
  </cdr:relSizeAnchor>
  <cdr:relSizeAnchor xmlns:cdr="http://schemas.openxmlformats.org/drawingml/2006/chartDrawing">
    <cdr:from>
      <cdr:x>0.56573</cdr:x>
      <cdr:y>0.957</cdr:y>
    </cdr:from>
    <cdr:to>
      <cdr:x>0.64098</cdr:x>
      <cdr:y>0.99029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5259823" y="5816151"/>
          <a:ext cx="699624" cy="202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2 000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0.05258</cdr:x>
      <cdr:y>0.21914</cdr:y>
    </cdr:from>
    <cdr:to>
      <cdr:x>0.13509</cdr:x>
      <cdr:y>0.27462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8893" y="1331814"/>
          <a:ext cx="767058" cy="337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0.31278</cdr:x>
      <cdr:y>0.22053</cdr:y>
    </cdr:from>
    <cdr:to>
      <cdr:x>0.43064</cdr:x>
      <cdr:y>0.27462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08075" y="1340243"/>
          <a:ext cx="1095797" cy="328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0.00816</cdr:x>
      <cdr:y>0.9681</cdr:y>
    </cdr:from>
    <cdr:to>
      <cdr:x>0.10698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5863" y="5883584"/>
          <a:ext cx="918783" cy="1938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500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0.06815</cdr:x>
      <cdr:y>0.17687</cdr:y>
    </cdr:from>
    <cdr:to>
      <cdr:x>0.16889</cdr:x>
      <cdr:y>0.23356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5000" y="1076739"/>
          <a:ext cx="938696" cy="34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0.46052</cdr:x>
      <cdr:y>0.17687</cdr:y>
    </cdr:from>
    <cdr:to>
      <cdr:x>0.62793</cdr:x>
      <cdr:y>0.22676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281603" y="1073429"/>
          <a:ext cx="1556480" cy="30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</cdr:x>
      <cdr:y>0.95417</cdr:y>
    </cdr:from>
    <cdr:to>
      <cdr:x>0.07978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5790863"/>
          <a:ext cx="741770" cy="2781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400</a:t>
          </a:r>
        </a:p>
      </cdr:txBody>
    </cdr:sp>
  </cdr:relSizeAnchor>
  <cdr:relSizeAnchor xmlns:cdr="http://schemas.openxmlformats.org/drawingml/2006/chartDrawing">
    <cdr:from>
      <cdr:x>0.11333</cdr:x>
      <cdr:y>0.95417</cdr:y>
    </cdr:from>
    <cdr:to>
      <cdr:x>0.20852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053651" y="5790863"/>
          <a:ext cx="885066" cy="2781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irot.veronique@ccmsa.msa.fr" TargetMode="External"/><Relationship Id="rId2" Type="http://schemas.openxmlformats.org/officeDocument/2006/relationships/hyperlink" Target="mailto:parmentier.marc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danthez.karine@ccmsa.msa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8"/>
  <sheetViews>
    <sheetView showGridLines="0" tabSelected="1" zoomScaleNormal="100" zoomScaleSheetLayoutView="102" workbookViewId="0">
      <selection activeCell="A6" sqref="A6:G6"/>
    </sheetView>
  </sheetViews>
  <sheetFormatPr baseColWidth="10" defaultRowHeight="12.5" x14ac:dyDescent="0.25"/>
  <cols>
    <col min="8" max="41" width="10.90625" style="195"/>
  </cols>
  <sheetData>
    <row r="1" spans="1:7" ht="16" thickTop="1" x14ac:dyDescent="0.35">
      <c r="A1" s="196"/>
      <c r="B1" s="197"/>
      <c r="C1" s="197"/>
      <c r="D1" s="197"/>
      <c r="E1" s="197"/>
      <c r="F1" s="197"/>
      <c r="G1" s="198" t="s">
        <v>353</v>
      </c>
    </row>
    <row r="2" spans="1:7" x14ac:dyDescent="0.25">
      <c r="A2" s="199"/>
      <c r="B2" s="17"/>
      <c r="C2" s="17"/>
      <c r="D2" s="17"/>
      <c r="E2" s="17"/>
      <c r="F2" s="17"/>
      <c r="G2" s="200"/>
    </row>
    <row r="3" spans="1:7" x14ac:dyDescent="0.25">
      <c r="A3" s="199"/>
      <c r="B3" s="17"/>
      <c r="C3" s="17"/>
      <c r="D3" s="17"/>
      <c r="E3" s="17"/>
      <c r="F3" s="17"/>
      <c r="G3" s="200"/>
    </row>
    <row r="4" spans="1:7" x14ac:dyDescent="0.25">
      <c r="A4" s="199"/>
      <c r="B4" s="17"/>
      <c r="C4" s="17"/>
      <c r="D4" s="17"/>
      <c r="E4" s="17"/>
      <c r="F4" s="17"/>
      <c r="G4" s="200"/>
    </row>
    <row r="5" spans="1:7" x14ac:dyDescent="0.25">
      <c r="A5" s="199"/>
      <c r="B5" s="17"/>
      <c r="C5" s="17"/>
      <c r="D5" s="17"/>
      <c r="E5" s="17"/>
      <c r="F5" s="17"/>
      <c r="G5" s="200"/>
    </row>
    <row r="6" spans="1:7" ht="30" x14ac:dyDescent="0.6">
      <c r="A6" s="209" t="s">
        <v>204</v>
      </c>
      <c r="B6" s="210"/>
      <c r="C6" s="210"/>
      <c r="D6" s="210"/>
      <c r="E6" s="210"/>
      <c r="F6" s="210"/>
      <c r="G6" s="211"/>
    </row>
    <row r="7" spans="1:7" ht="30" x14ac:dyDescent="0.6">
      <c r="A7" s="209" t="s">
        <v>205</v>
      </c>
      <c r="B7" s="210"/>
      <c r="C7" s="210"/>
      <c r="D7" s="210"/>
      <c r="E7" s="210"/>
      <c r="F7" s="210"/>
      <c r="G7" s="211"/>
    </row>
    <row r="8" spans="1:7" ht="30" x14ac:dyDescent="0.6">
      <c r="A8" s="209" t="s">
        <v>206</v>
      </c>
      <c r="B8" s="210"/>
      <c r="C8" s="210"/>
      <c r="D8" s="210"/>
      <c r="E8" s="210"/>
      <c r="F8" s="210"/>
      <c r="G8" s="211"/>
    </row>
    <row r="9" spans="1:7" ht="30" x14ac:dyDescent="0.6">
      <c r="A9" s="209" t="s">
        <v>207</v>
      </c>
      <c r="B9" s="210"/>
      <c r="C9" s="210"/>
      <c r="D9" s="210"/>
      <c r="E9" s="210"/>
      <c r="F9" s="210"/>
      <c r="G9" s="211"/>
    </row>
    <row r="10" spans="1:7" ht="30" x14ac:dyDescent="0.6">
      <c r="A10" s="209" t="s">
        <v>261</v>
      </c>
      <c r="B10" s="210"/>
      <c r="C10" s="210"/>
      <c r="D10" s="210"/>
      <c r="E10" s="210"/>
      <c r="F10" s="210"/>
      <c r="G10" s="211"/>
    </row>
    <row r="11" spans="1:7" x14ac:dyDescent="0.25">
      <c r="A11" s="199"/>
      <c r="B11" s="17"/>
      <c r="C11" s="17"/>
      <c r="D11" s="17"/>
      <c r="E11" s="17"/>
      <c r="F11" s="17"/>
      <c r="G11" s="200"/>
    </row>
    <row r="12" spans="1:7" x14ac:dyDescent="0.25">
      <c r="A12" s="199"/>
      <c r="B12" s="17"/>
      <c r="C12" s="17"/>
      <c r="D12" s="17"/>
      <c r="E12" s="17"/>
      <c r="F12" s="17"/>
      <c r="G12" s="200"/>
    </row>
    <row r="13" spans="1:7" x14ac:dyDescent="0.25">
      <c r="A13" s="199"/>
      <c r="B13" s="17"/>
      <c r="C13" s="17"/>
      <c r="D13" s="17"/>
      <c r="E13" s="17"/>
      <c r="F13" s="17"/>
      <c r="G13" s="200"/>
    </row>
    <row r="14" spans="1:7" x14ac:dyDescent="0.25">
      <c r="A14" s="199"/>
      <c r="B14" s="17"/>
      <c r="C14" s="17"/>
      <c r="D14" s="17"/>
      <c r="E14" s="17"/>
      <c r="F14" s="17"/>
      <c r="G14" s="200"/>
    </row>
    <row r="15" spans="1:7" x14ac:dyDescent="0.25">
      <c r="A15" s="204" t="s">
        <v>346</v>
      </c>
      <c r="B15" s="17"/>
      <c r="C15" s="17"/>
      <c r="D15" s="17"/>
      <c r="E15" s="17"/>
      <c r="F15" s="17"/>
      <c r="G15" s="200"/>
    </row>
    <row r="16" spans="1:7" x14ac:dyDescent="0.25">
      <c r="A16" s="204" t="s">
        <v>347</v>
      </c>
      <c r="B16" s="17"/>
      <c r="C16" s="17"/>
      <c r="D16" s="17"/>
      <c r="E16" s="17"/>
      <c r="F16" s="17"/>
      <c r="G16" s="200"/>
    </row>
    <row r="17" spans="1:7" x14ac:dyDescent="0.25">
      <c r="A17" s="206" t="s">
        <v>349</v>
      </c>
      <c r="B17" s="17"/>
      <c r="C17" s="17"/>
      <c r="D17" s="17"/>
      <c r="E17" s="17"/>
      <c r="F17" s="17"/>
      <c r="G17" s="200"/>
    </row>
    <row r="18" spans="1:7" x14ac:dyDescent="0.25">
      <c r="A18" s="207" t="s">
        <v>208</v>
      </c>
      <c r="B18" s="17"/>
      <c r="C18" s="17"/>
      <c r="D18" s="17"/>
      <c r="E18" s="17"/>
      <c r="F18" s="17"/>
      <c r="G18" s="200"/>
    </row>
    <row r="19" spans="1:7" x14ac:dyDescent="0.25">
      <c r="A19" s="206"/>
      <c r="B19" s="17"/>
      <c r="C19" s="17"/>
      <c r="D19" s="17"/>
      <c r="E19" s="17"/>
      <c r="F19" s="17"/>
      <c r="G19" s="200"/>
    </row>
    <row r="20" spans="1:7" x14ac:dyDescent="0.25">
      <c r="A20" s="206" t="s">
        <v>350</v>
      </c>
      <c r="B20" s="17"/>
      <c r="C20" s="17"/>
      <c r="D20" s="17"/>
      <c r="E20" s="17"/>
      <c r="F20" s="17"/>
      <c r="G20" s="200"/>
    </row>
    <row r="21" spans="1:7" x14ac:dyDescent="0.25">
      <c r="A21" s="207" t="s">
        <v>209</v>
      </c>
      <c r="B21" s="17"/>
      <c r="C21" s="17"/>
      <c r="D21" s="17"/>
      <c r="E21" s="17"/>
      <c r="F21" s="17"/>
      <c r="G21" s="200"/>
    </row>
    <row r="22" spans="1:7" x14ac:dyDescent="0.25">
      <c r="A22" s="207"/>
      <c r="B22" s="17"/>
      <c r="C22" s="17"/>
      <c r="D22" s="17"/>
      <c r="E22" s="17"/>
      <c r="F22" s="17"/>
      <c r="G22" s="200"/>
    </row>
    <row r="23" spans="1:7" x14ac:dyDescent="0.25">
      <c r="A23" s="208" t="s">
        <v>348</v>
      </c>
      <c r="B23" s="205"/>
      <c r="C23" s="205"/>
      <c r="D23" s="17"/>
      <c r="E23" s="17"/>
      <c r="F23" s="17"/>
      <c r="G23" s="200"/>
    </row>
    <row r="24" spans="1:7" x14ac:dyDescent="0.25">
      <c r="A24" s="207" t="s">
        <v>351</v>
      </c>
      <c r="B24" s="17"/>
      <c r="C24" s="17"/>
      <c r="D24" s="17"/>
      <c r="E24" s="17"/>
      <c r="F24" s="17"/>
      <c r="G24" s="200"/>
    </row>
    <row r="25" spans="1:7" x14ac:dyDescent="0.25">
      <c r="A25" s="206"/>
      <c r="B25" s="17"/>
      <c r="C25" s="17"/>
      <c r="D25" s="17"/>
      <c r="E25" s="17"/>
      <c r="F25" s="17"/>
      <c r="G25" s="200"/>
    </row>
    <row r="26" spans="1:7" x14ac:dyDescent="0.25">
      <c r="A26" s="206" t="s">
        <v>352</v>
      </c>
      <c r="B26" s="17"/>
      <c r="C26" s="17"/>
      <c r="D26" s="17"/>
      <c r="E26" s="17"/>
      <c r="F26" s="17"/>
      <c r="G26" s="200"/>
    </row>
    <row r="27" spans="1:7" x14ac:dyDescent="0.25">
      <c r="A27" s="207" t="s">
        <v>260</v>
      </c>
      <c r="B27" s="17"/>
      <c r="C27" s="17"/>
      <c r="D27" s="17"/>
      <c r="E27" s="17"/>
      <c r="F27" s="17"/>
      <c r="G27" s="200"/>
    </row>
    <row r="28" spans="1:7" ht="13.5" thickBot="1" x14ac:dyDescent="0.3">
      <c r="A28" s="201"/>
      <c r="B28" s="202"/>
      <c r="C28" s="202"/>
      <c r="D28" s="202"/>
      <c r="E28" s="202"/>
      <c r="F28" s="202"/>
      <c r="G28" s="203"/>
    </row>
    <row r="29" spans="1:7" s="195" customFormat="1" ht="13" thickTop="1" x14ac:dyDescent="0.25"/>
    <row r="30" spans="1:7" s="195" customFormat="1" x14ac:dyDescent="0.25"/>
    <row r="31" spans="1:7" s="195" customFormat="1" x14ac:dyDescent="0.25"/>
    <row r="32" spans="1:7" s="195" customFormat="1" x14ac:dyDescent="0.25"/>
    <row r="33" s="195" customFormat="1" x14ac:dyDescent="0.25"/>
    <row r="34" s="195" customFormat="1" x14ac:dyDescent="0.25"/>
    <row r="35" s="195" customFormat="1" x14ac:dyDescent="0.25"/>
    <row r="36" s="195" customFormat="1" x14ac:dyDescent="0.25"/>
    <row r="37" s="195" customFormat="1" x14ac:dyDescent="0.25"/>
    <row r="38" s="195" customFormat="1" x14ac:dyDescent="0.25"/>
    <row r="39" s="195" customFormat="1" x14ac:dyDescent="0.25"/>
    <row r="40" s="195" customFormat="1" x14ac:dyDescent="0.25"/>
    <row r="41" s="195" customFormat="1" x14ac:dyDescent="0.25"/>
    <row r="42" s="195" customFormat="1" x14ac:dyDescent="0.25"/>
    <row r="43" s="195" customFormat="1" x14ac:dyDescent="0.25"/>
    <row r="44" s="195" customFormat="1" x14ac:dyDescent="0.25"/>
    <row r="45" s="195" customFormat="1" x14ac:dyDescent="0.25"/>
    <row r="46" s="195" customFormat="1" x14ac:dyDescent="0.25"/>
    <row r="47" s="195" customFormat="1" x14ac:dyDescent="0.25"/>
    <row r="48" s="195" customFormat="1" x14ac:dyDescent="0.25"/>
    <row r="49" s="195" customFormat="1" x14ac:dyDescent="0.25"/>
    <row r="50" s="195" customFormat="1" x14ac:dyDescent="0.25"/>
    <row r="51" s="195" customFormat="1" x14ac:dyDescent="0.25"/>
    <row r="52" s="195" customFormat="1" x14ac:dyDescent="0.25"/>
    <row r="53" s="195" customFormat="1" x14ac:dyDescent="0.25"/>
    <row r="54" s="195" customFormat="1" x14ac:dyDescent="0.25"/>
    <row r="55" s="195" customFormat="1" x14ac:dyDescent="0.25"/>
    <row r="56" s="195" customFormat="1" x14ac:dyDescent="0.25"/>
    <row r="57" s="195" customFormat="1" x14ac:dyDescent="0.25"/>
    <row r="58" s="195" customFormat="1" x14ac:dyDescent="0.25"/>
    <row r="59" s="195" customFormat="1" x14ac:dyDescent="0.25"/>
    <row r="60" s="195" customFormat="1" x14ac:dyDescent="0.25"/>
    <row r="61" s="195" customFormat="1" x14ac:dyDescent="0.25"/>
    <row r="62" s="195" customFormat="1" x14ac:dyDescent="0.25"/>
    <row r="63" s="195" customFormat="1" x14ac:dyDescent="0.25"/>
    <row r="64" s="195" customFormat="1" x14ac:dyDescent="0.25"/>
    <row r="65" s="195" customFormat="1" x14ac:dyDescent="0.25"/>
    <row r="66" s="195" customFormat="1" x14ac:dyDescent="0.25"/>
    <row r="67" s="195" customFormat="1" x14ac:dyDescent="0.25"/>
    <row r="68" s="195" customFormat="1" x14ac:dyDescent="0.25"/>
    <row r="69" s="195" customFormat="1" x14ac:dyDescent="0.25"/>
    <row r="70" s="195" customFormat="1" x14ac:dyDescent="0.25"/>
    <row r="71" s="195" customFormat="1" x14ac:dyDescent="0.25"/>
    <row r="72" s="195" customFormat="1" x14ac:dyDescent="0.25"/>
    <row r="73" s="195" customFormat="1" x14ac:dyDescent="0.25"/>
    <row r="74" s="195" customFormat="1" x14ac:dyDescent="0.25"/>
    <row r="75" s="195" customFormat="1" x14ac:dyDescent="0.25"/>
    <row r="76" s="195" customFormat="1" x14ac:dyDescent="0.25"/>
    <row r="77" s="195" customFormat="1" x14ac:dyDescent="0.25"/>
    <row r="78" s="195" customFormat="1" x14ac:dyDescent="0.25"/>
    <row r="79" s="195" customFormat="1" x14ac:dyDescent="0.25"/>
    <row r="80" s="195" customFormat="1" x14ac:dyDescent="0.25"/>
    <row r="81" s="195" customFormat="1" x14ac:dyDescent="0.25"/>
    <row r="82" s="195" customFormat="1" x14ac:dyDescent="0.25"/>
    <row r="83" s="195" customFormat="1" x14ac:dyDescent="0.25"/>
    <row r="84" s="195" customFormat="1" x14ac:dyDescent="0.25"/>
    <row r="85" s="195" customFormat="1" x14ac:dyDescent="0.25"/>
    <row r="86" s="195" customFormat="1" x14ac:dyDescent="0.25"/>
    <row r="87" s="195" customFormat="1" x14ac:dyDescent="0.25"/>
    <row r="88" s="195" customFormat="1" x14ac:dyDescent="0.25"/>
    <row r="89" s="195" customFormat="1" x14ac:dyDescent="0.25"/>
    <row r="90" s="195" customFormat="1" x14ac:dyDescent="0.25"/>
    <row r="91" s="195" customFormat="1" x14ac:dyDescent="0.25"/>
    <row r="92" s="195" customFormat="1" x14ac:dyDescent="0.25"/>
    <row r="93" s="195" customFormat="1" x14ac:dyDescent="0.25"/>
    <row r="94" s="195" customFormat="1" x14ac:dyDescent="0.25"/>
    <row r="95" s="195" customFormat="1" x14ac:dyDescent="0.25"/>
    <row r="96" s="195" customFormat="1" x14ac:dyDescent="0.25"/>
    <row r="97" s="195" customFormat="1" x14ac:dyDescent="0.25"/>
    <row r="98" s="195" customFormat="1" x14ac:dyDescent="0.25"/>
    <row r="99" s="195" customFormat="1" x14ac:dyDescent="0.25"/>
    <row r="100" s="195" customFormat="1" x14ac:dyDescent="0.25"/>
    <row r="101" s="195" customFormat="1" x14ac:dyDescent="0.25"/>
    <row r="102" s="195" customFormat="1" x14ac:dyDescent="0.25"/>
    <row r="103" s="195" customFormat="1" x14ac:dyDescent="0.25"/>
    <row r="104" s="195" customFormat="1" x14ac:dyDescent="0.25"/>
    <row r="105" s="195" customFormat="1" x14ac:dyDescent="0.25"/>
    <row r="106" s="195" customFormat="1" x14ac:dyDescent="0.25"/>
    <row r="107" s="195" customFormat="1" x14ac:dyDescent="0.25"/>
    <row r="108" s="195" customFormat="1" x14ac:dyDescent="0.25"/>
    <row r="109" s="195" customFormat="1" x14ac:dyDescent="0.25"/>
    <row r="110" s="195" customFormat="1" x14ac:dyDescent="0.25"/>
    <row r="111" s="195" customFormat="1" x14ac:dyDescent="0.25"/>
    <row r="112" s="195" customFormat="1" x14ac:dyDescent="0.25"/>
    <row r="113" s="195" customFormat="1" x14ac:dyDescent="0.25"/>
    <row r="114" s="195" customFormat="1" x14ac:dyDescent="0.25"/>
    <row r="115" s="195" customFormat="1" x14ac:dyDescent="0.25"/>
    <row r="116" s="195" customFormat="1" x14ac:dyDescent="0.25"/>
    <row r="117" s="195" customFormat="1" x14ac:dyDescent="0.25"/>
    <row r="118" s="195" customFormat="1" x14ac:dyDescent="0.25"/>
    <row r="119" s="195" customFormat="1" x14ac:dyDescent="0.25"/>
    <row r="120" s="195" customFormat="1" x14ac:dyDescent="0.25"/>
    <row r="121" s="195" customFormat="1" x14ac:dyDescent="0.25"/>
    <row r="122" s="195" customFormat="1" x14ac:dyDescent="0.25"/>
    <row r="123" s="195" customFormat="1" x14ac:dyDescent="0.25"/>
    <row r="124" s="195" customFormat="1" x14ac:dyDescent="0.25"/>
    <row r="125" s="195" customFormat="1" x14ac:dyDescent="0.25"/>
    <row r="126" s="195" customFormat="1" x14ac:dyDescent="0.25"/>
    <row r="127" s="195" customFormat="1" x14ac:dyDescent="0.25"/>
    <row r="128" s="195" customFormat="1" x14ac:dyDescent="0.25"/>
    <row r="129" s="195" customFormat="1" x14ac:dyDescent="0.25"/>
    <row r="130" s="195" customFormat="1" x14ac:dyDescent="0.25"/>
    <row r="131" s="195" customFormat="1" x14ac:dyDescent="0.25"/>
    <row r="132" s="195" customFormat="1" x14ac:dyDescent="0.25"/>
    <row r="133" s="195" customFormat="1" x14ac:dyDescent="0.25"/>
    <row r="134" s="195" customFormat="1" x14ac:dyDescent="0.25"/>
    <row r="135" s="195" customFormat="1" x14ac:dyDescent="0.25"/>
    <row r="136" s="195" customFormat="1" x14ac:dyDescent="0.25"/>
    <row r="137" s="195" customFormat="1" x14ac:dyDescent="0.25"/>
    <row r="138" s="195" customFormat="1" x14ac:dyDescent="0.25"/>
    <row r="139" s="195" customFormat="1" x14ac:dyDescent="0.25"/>
    <row r="140" s="195" customFormat="1" x14ac:dyDescent="0.25"/>
    <row r="141" s="195" customFormat="1" x14ac:dyDescent="0.25"/>
    <row r="142" s="195" customFormat="1" x14ac:dyDescent="0.25"/>
    <row r="143" s="195" customFormat="1" x14ac:dyDescent="0.25"/>
    <row r="144" s="195" customFormat="1" x14ac:dyDescent="0.25"/>
    <row r="145" s="195" customFormat="1" x14ac:dyDescent="0.25"/>
    <row r="146" s="195" customFormat="1" x14ac:dyDescent="0.25"/>
    <row r="147" s="195" customFormat="1" x14ac:dyDescent="0.25"/>
    <row r="148" s="195" customFormat="1" x14ac:dyDescent="0.25"/>
    <row r="149" s="195" customFormat="1" x14ac:dyDescent="0.25"/>
    <row r="150" s="195" customFormat="1" x14ac:dyDescent="0.25"/>
    <row r="151" s="195" customFormat="1" x14ac:dyDescent="0.25"/>
    <row r="152" s="195" customFormat="1" x14ac:dyDescent="0.25"/>
    <row r="153" s="195" customFormat="1" x14ac:dyDescent="0.25"/>
    <row r="154" s="195" customFormat="1" x14ac:dyDescent="0.25"/>
    <row r="155" s="195" customFormat="1" x14ac:dyDescent="0.25"/>
    <row r="156" s="195" customFormat="1" x14ac:dyDescent="0.25"/>
    <row r="157" s="195" customFormat="1" x14ac:dyDescent="0.25"/>
    <row r="158" s="195" customFormat="1" x14ac:dyDescent="0.25"/>
    <row r="159" s="195" customFormat="1" x14ac:dyDescent="0.25"/>
    <row r="160" s="195" customFormat="1" x14ac:dyDescent="0.25"/>
    <row r="161" s="195" customFormat="1" x14ac:dyDescent="0.25"/>
    <row r="162" s="195" customFormat="1" x14ac:dyDescent="0.25"/>
    <row r="163" s="195" customFormat="1" x14ac:dyDescent="0.25"/>
    <row r="164" s="195" customFormat="1" x14ac:dyDescent="0.25"/>
    <row r="165" s="195" customFormat="1" x14ac:dyDescent="0.25"/>
    <row r="166" s="195" customFormat="1" x14ac:dyDescent="0.25"/>
    <row r="167" s="195" customFormat="1" x14ac:dyDescent="0.25"/>
    <row r="168" s="195" customFormat="1" x14ac:dyDescent="0.25"/>
    <row r="169" s="195" customFormat="1" x14ac:dyDescent="0.25"/>
    <row r="170" s="195" customFormat="1" x14ac:dyDescent="0.25"/>
    <row r="171" s="195" customFormat="1" x14ac:dyDescent="0.25"/>
    <row r="172" s="195" customFormat="1" x14ac:dyDescent="0.25"/>
    <row r="173" s="195" customFormat="1" x14ac:dyDescent="0.25"/>
    <row r="174" s="195" customFormat="1" x14ac:dyDescent="0.25"/>
    <row r="175" s="195" customFormat="1" x14ac:dyDescent="0.25"/>
    <row r="176" s="195" customFormat="1" x14ac:dyDescent="0.25"/>
    <row r="177" s="195" customFormat="1" x14ac:dyDescent="0.25"/>
    <row r="178" s="195" customFormat="1" x14ac:dyDescent="0.25"/>
    <row r="179" s="195" customFormat="1" x14ac:dyDescent="0.25"/>
    <row r="180" s="195" customFormat="1" x14ac:dyDescent="0.25"/>
    <row r="181" s="195" customFormat="1" x14ac:dyDescent="0.25"/>
    <row r="182" s="195" customFormat="1" x14ac:dyDescent="0.25"/>
    <row r="183" s="195" customFormat="1" x14ac:dyDescent="0.25"/>
    <row r="184" s="195" customFormat="1" x14ac:dyDescent="0.25"/>
    <row r="185" s="195" customFormat="1" x14ac:dyDescent="0.25"/>
    <row r="186" s="195" customFormat="1" x14ac:dyDescent="0.25"/>
    <row r="187" s="195" customFormat="1" x14ac:dyDescent="0.25"/>
    <row r="188" s="195" customFormat="1" x14ac:dyDescent="0.25"/>
  </sheetData>
  <mergeCells count="5">
    <mergeCell ref="A6:G6"/>
    <mergeCell ref="A7:G7"/>
    <mergeCell ref="A8:G8"/>
    <mergeCell ref="A9:G9"/>
    <mergeCell ref="A10:G10"/>
  </mergeCells>
  <hyperlinks>
    <hyperlink ref="A18" r:id="rId1" display="mailto:joubert.nadia@ccmsa.msa.fr"/>
    <hyperlink ref="A21" r:id="rId2"/>
    <hyperlink ref="A27" r:id="rId3"/>
    <hyperlink ref="A2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0"/>
  <sheetViews>
    <sheetView topLeftCell="A468" workbookViewId="0">
      <selection activeCell="A479" sqref="A479:K490"/>
    </sheetView>
  </sheetViews>
  <sheetFormatPr baseColWidth="10" defaultRowHeight="12.5" x14ac:dyDescent="0.25"/>
  <cols>
    <col min="1" max="1" width="34" customWidth="1"/>
    <col min="2" max="12" width="10.81640625" customWidth="1"/>
    <col min="14" max="14" width="31.7265625" customWidth="1"/>
    <col min="15" max="15" width="25.81640625" customWidth="1"/>
    <col min="16" max="16" width="30.1796875" customWidth="1"/>
    <col min="17" max="17" width="31.26953125" customWidth="1"/>
    <col min="19" max="19" width="15.1796875" customWidth="1"/>
    <col min="20" max="20" width="11.1796875" customWidth="1"/>
  </cols>
  <sheetData>
    <row r="1" spans="1:22" ht="13" x14ac:dyDescent="0.3">
      <c r="A1" s="15" t="s">
        <v>1</v>
      </c>
    </row>
    <row r="2" spans="1:22" ht="13" thickBot="1" x14ac:dyDescent="0.3">
      <c r="A2" s="2" t="s">
        <v>292</v>
      </c>
      <c r="T2" s="17"/>
      <c r="U2" s="17"/>
      <c r="V2" s="17"/>
    </row>
    <row r="3" spans="1:22" ht="36.75" customHeight="1" thickBot="1" x14ac:dyDescent="0.4">
      <c r="A3" s="117" t="s">
        <v>16</v>
      </c>
      <c r="B3" s="128">
        <v>2011</v>
      </c>
      <c r="C3" s="128">
        <v>2012</v>
      </c>
      <c r="D3" s="129">
        <v>2013</v>
      </c>
      <c r="E3" s="129">
        <v>2014</v>
      </c>
      <c r="F3" s="129">
        <v>2015</v>
      </c>
      <c r="G3" s="129">
        <v>2016</v>
      </c>
      <c r="H3" s="129">
        <v>2017</v>
      </c>
      <c r="I3" s="129">
        <v>2018</v>
      </c>
      <c r="J3" s="129">
        <v>2019</v>
      </c>
      <c r="K3" s="129">
        <v>2020</v>
      </c>
      <c r="L3" s="129">
        <v>2021</v>
      </c>
      <c r="T3" s="17"/>
      <c r="U3" s="17"/>
      <c r="V3" s="17"/>
    </row>
    <row r="4" spans="1:22" ht="51" customHeight="1" x14ac:dyDescent="0.25">
      <c r="A4" s="125" t="s">
        <v>17</v>
      </c>
      <c r="B4" s="118">
        <v>489218</v>
      </c>
      <c r="C4" s="118">
        <v>483815</v>
      </c>
      <c r="D4" s="118">
        <v>478692</v>
      </c>
      <c r="E4" s="118">
        <v>473862</v>
      </c>
      <c r="F4" s="119">
        <v>467591</v>
      </c>
      <c r="G4" s="119">
        <v>461803</v>
      </c>
      <c r="H4" s="119">
        <v>453113</v>
      </c>
      <c r="I4" s="119">
        <v>448528</v>
      </c>
      <c r="J4" s="119">
        <v>441747</v>
      </c>
      <c r="K4" s="119">
        <v>435790</v>
      </c>
      <c r="L4" s="119">
        <v>430824</v>
      </c>
      <c r="T4" s="40"/>
      <c r="U4" s="40"/>
      <c r="V4" s="40"/>
    </row>
    <row r="5" spans="1:22" ht="15.5" x14ac:dyDescent="0.35">
      <c r="A5" s="120" t="s">
        <v>18</v>
      </c>
      <c r="B5" s="121" t="s">
        <v>19</v>
      </c>
      <c r="C5" s="121">
        <v>-1.1044156183950715E-2</v>
      </c>
      <c r="D5" s="121">
        <v>-1.0999999999999999E-2</v>
      </c>
      <c r="E5" s="121">
        <v>-0.01</v>
      </c>
      <c r="F5" s="121">
        <v>-1.2999999999999999E-2</v>
      </c>
      <c r="G5" s="122">
        <v>-1.2E-2</v>
      </c>
      <c r="H5" s="122">
        <v>-1.9E-2</v>
      </c>
      <c r="I5" s="122">
        <v>-0.01</v>
      </c>
      <c r="J5" s="122">
        <v>-1.4999999999999999E-2</v>
      </c>
      <c r="K5" s="122">
        <v>-1.2999999999999999E-2</v>
      </c>
      <c r="L5" s="121">
        <f>(L4/K4)-1</f>
        <v>-1.1395396865462759E-2</v>
      </c>
      <c r="T5" s="132"/>
      <c r="U5" s="132"/>
      <c r="V5" s="132"/>
    </row>
    <row r="6" spans="1:22" ht="51" customHeight="1" x14ac:dyDescent="0.25">
      <c r="A6" s="125" t="s">
        <v>257</v>
      </c>
      <c r="B6" s="118">
        <v>451308</v>
      </c>
      <c r="C6" s="118">
        <v>445793</v>
      </c>
      <c r="D6" s="118">
        <v>440921</v>
      </c>
      <c r="E6" s="118">
        <v>438476</v>
      </c>
      <c r="F6" s="118">
        <v>432116</v>
      </c>
      <c r="G6" s="118">
        <v>425877</v>
      </c>
      <c r="H6" s="118">
        <v>417169</v>
      </c>
      <c r="I6" s="118">
        <v>412040</v>
      </c>
      <c r="J6" s="118">
        <v>405119</v>
      </c>
      <c r="K6" s="118">
        <v>398796</v>
      </c>
      <c r="L6" s="118">
        <v>393172</v>
      </c>
      <c r="T6" s="132"/>
      <c r="U6" s="132"/>
      <c r="V6" s="132"/>
    </row>
    <row r="7" spans="1:22" ht="15.5" x14ac:dyDescent="0.35">
      <c r="A7" s="126" t="s">
        <v>18</v>
      </c>
      <c r="B7" s="121" t="s">
        <v>19</v>
      </c>
      <c r="C7" s="121">
        <f>(C6/B6)-1</f>
        <v>-1.2220035984294553E-2</v>
      </c>
      <c r="D7" s="121">
        <f t="shared" ref="D7:K7" si="0">(D6/C6)-1</f>
        <v>-1.0928839169749183E-2</v>
      </c>
      <c r="E7" s="121">
        <f t="shared" si="0"/>
        <v>-5.5452110468768856E-3</v>
      </c>
      <c r="F7" s="121">
        <f t="shared" si="0"/>
        <v>-1.4504784754467703E-2</v>
      </c>
      <c r="G7" s="121">
        <f t="shared" si="0"/>
        <v>-1.4438252691406972E-2</v>
      </c>
      <c r="H7" s="121">
        <f t="shared" si="0"/>
        <v>-2.0447218328296657E-2</v>
      </c>
      <c r="I7" s="121">
        <f t="shared" si="0"/>
        <v>-1.229477741634688E-2</v>
      </c>
      <c r="J7" s="121">
        <f t="shared" si="0"/>
        <v>-1.6796912921075657E-2</v>
      </c>
      <c r="K7" s="121">
        <f t="shared" si="0"/>
        <v>-1.5607759695299372E-2</v>
      </c>
      <c r="L7" s="121">
        <f>(L6/K6)-1</f>
        <v>-1.4102448369592513E-2</v>
      </c>
      <c r="T7" s="132"/>
      <c r="U7" s="132"/>
      <c r="V7" s="132"/>
    </row>
    <row r="8" spans="1:22" ht="51" customHeight="1" x14ac:dyDescent="0.25">
      <c r="A8" s="125" t="s">
        <v>256</v>
      </c>
      <c r="B8" s="118">
        <v>37910</v>
      </c>
      <c r="C8" s="118">
        <v>38022</v>
      </c>
      <c r="D8" s="118">
        <v>37771</v>
      </c>
      <c r="E8" s="118">
        <v>35386</v>
      </c>
      <c r="F8" s="118">
        <v>35475</v>
      </c>
      <c r="G8" s="118">
        <v>35926</v>
      </c>
      <c r="H8" s="118">
        <v>35944</v>
      </c>
      <c r="I8" s="118">
        <v>36488</v>
      </c>
      <c r="J8" s="118">
        <v>36628</v>
      </c>
      <c r="K8" s="118">
        <v>36994</v>
      </c>
      <c r="L8" s="118">
        <v>37652</v>
      </c>
      <c r="T8" s="132"/>
      <c r="U8" s="132"/>
      <c r="V8" s="132"/>
    </row>
    <row r="9" spans="1:22" ht="15.5" x14ac:dyDescent="0.35">
      <c r="A9" s="126" t="s">
        <v>18</v>
      </c>
      <c r="B9" s="121" t="s">
        <v>19</v>
      </c>
      <c r="C9" s="121">
        <f>(C8/B8)-1</f>
        <v>2.9543656027433141E-3</v>
      </c>
      <c r="D9" s="121">
        <f t="shared" ref="D9" si="1">(D8/C8)-1</f>
        <v>-6.6014412708431669E-3</v>
      </c>
      <c r="E9" s="121">
        <f t="shared" ref="E9" si="2">(E8/D8)-1</f>
        <v>-6.3143681660533191E-2</v>
      </c>
      <c r="F9" s="121">
        <f t="shared" ref="F9" si="3">(F8/E8)-1</f>
        <v>2.5151189736054569E-3</v>
      </c>
      <c r="G9" s="121">
        <f t="shared" ref="G9" si="4">(G8/F8)-1</f>
        <v>1.2713178294573746E-2</v>
      </c>
      <c r="H9" s="121">
        <f t="shared" ref="H9" si="5">(H8/G8)-1</f>
        <v>5.0102989478362225E-4</v>
      </c>
      <c r="I9" s="121">
        <f t="shared" ref="I9" si="6">(I8/H8)-1</f>
        <v>1.5134653906076156E-2</v>
      </c>
      <c r="J9" s="121">
        <f t="shared" ref="J9" si="7">(J8/I8)-1</f>
        <v>3.8368778776585177E-3</v>
      </c>
      <c r="K9" s="121">
        <f t="shared" ref="K9" si="8">(K8/J8)-1</f>
        <v>9.9923555749699133E-3</v>
      </c>
      <c r="L9" s="121">
        <f t="shared" ref="L9" si="9">(L8/K8)-1</f>
        <v>1.7786668108341841E-2</v>
      </c>
      <c r="T9" s="132"/>
      <c r="U9" s="132"/>
      <c r="V9" s="132"/>
    </row>
    <row r="10" spans="1:22" ht="51" customHeight="1" x14ac:dyDescent="0.25">
      <c r="A10" s="125" t="s">
        <v>20</v>
      </c>
      <c r="B10" s="118">
        <v>5477</v>
      </c>
      <c r="C10" s="118">
        <v>4963</v>
      </c>
      <c r="D10" s="118">
        <v>4586</v>
      </c>
      <c r="E10" s="118">
        <v>4103</v>
      </c>
      <c r="F10" s="118">
        <v>3630</v>
      </c>
      <c r="G10" s="118">
        <v>2973</v>
      </c>
      <c r="H10" s="118">
        <v>2894</v>
      </c>
      <c r="I10" s="118">
        <v>2910</v>
      </c>
      <c r="J10" s="118">
        <v>2782</v>
      </c>
      <c r="K10" s="118">
        <v>2712</v>
      </c>
      <c r="L10" s="118">
        <v>2710</v>
      </c>
      <c r="T10" s="132"/>
      <c r="U10" s="132"/>
      <c r="V10" s="132"/>
    </row>
    <row r="11" spans="1:22" ht="15.5" x14ac:dyDescent="0.35">
      <c r="A11" s="126" t="s">
        <v>18</v>
      </c>
      <c r="B11" s="121" t="s">
        <v>19</v>
      </c>
      <c r="C11" s="121">
        <f>(C10/B10)-1</f>
        <v>-9.3846996530947635E-2</v>
      </c>
      <c r="D11" s="121">
        <f t="shared" ref="D11" si="10">(D10/C10)-1</f>
        <v>-7.5962119685674012E-2</v>
      </c>
      <c r="E11" s="121">
        <f t="shared" ref="E11" si="11">(E10/D10)-1</f>
        <v>-0.10532054077627562</v>
      </c>
      <c r="F11" s="121">
        <f t="shared" ref="F11" si="12">(F10/E10)-1</f>
        <v>-0.11528150134048254</v>
      </c>
      <c r="G11" s="121">
        <f t="shared" ref="G11" si="13">(G10/F10)-1</f>
        <v>-0.18099173553719006</v>
      </c>
      <c r="H11" s="121">
        <f t="shared" ref="H11" si="14">(H10/G10)-1</f>
        <v>-2.6572485704675408E-2</v>
      </c>
      <c r="I11" s="121">
        <f t="shared" ref="I11" si="15">(I10/H10)-1</f>
        <v>5.5286800276435066E-3</v>
      </c>
      <c r="J11" s="121">
        <f>(J10/I10)-1</f>
        <v>-4.3986254295532601E-2</v>
      </c>
      <c r="K11" s="121">
        <f t="shared" ref="K11" si="16">(K10/J10)-1</f>
        <v>-2.5161754133716796E-2</v>
      </c>
      <c r="L11" s="121">
        <f t="shared" ref="L11" si="17">(L10/K10)-1</f>
        <v>-7.3746312684364046E-4</v>
      </c>
      <c r="T11" s="132"/>
      <c r="U11" s="132"/>
      <c r="V11" s="132"/>
    </row>
    <row r="12" spans="1:22" ht="51" customHeight="1" x14ac:dyDescent="0.25">
      <c r="A12" s="125" t="s">
        <v>21</v>
      </c>
      <c r="B12" s="118">
        <v>43968</v>
      </c>
      <c r="C12" s="118">
        <v>41324</v>
      </c>
      <c r="D12" s="118">
        <v>38884</v>
      </c>
      <c r="E12" s="118">
        <v>35967</v>
      </c>
      <c r="F12" s="118">
        <v>33450</v>
      </c>
      <c r="G12" s="118">
        <v>30754</v>
      </c>
      <c r="H12" s="118">
        <v>28991</v>
      </c>
      <c r="I12" s="118">
        <v>26151</v>
      </c>
      <c r="J12" s="118">
        <v>24308</v>
      </c>
      <c r="K12" s="118">
        <v>22806</v>
      </c>
      <c r="L12" s="118">
        <v>21610</v>
      </c>
      <c r="T12" s="132"/>
      <c r="U12" s="132"/>
      <c r="V12" s="132"/>
    </row>
    <row r="13" spans="1:22" ht="15.5" x14ac:dyDescent="0.35">
      <c r="A13" s="126" t="s">
        <v>18</v>
      </c>
      <c r="B13" s="121" t="s">
        <v>19</v>
      </c>
      <c r="C13" s="121">
        <f>(C12/B12)-1</f>
        <v>-6.0134643377001473E-2</v>
      </c>
      <c r="D13" s="121">
        <f t="shared" ref="D13" si="18">(D12/C12)-1</f>
        <v>-5.9045590939889703E-2</v>
      </c>
      <c r="E13" s="121">
        <f t="shared" ref="E13" si="19">(E12/D12)-1</f>
        <v>-7.5018002263141703E-2</v>
      </c>
      <c r="F13" s="121">
        <f t="shared" ref="F13" si="20">(F12/E12)-1</f>
        <v>-6.9980815747768821E-2</v>
      </c>
      <c r="G13" s="121">
        <f t="shared" ref="G13" si="21">(G12/F12)-1</f>
        <v>-8.059790732436467E-2</v>
      </c>
      <c r="H13" s="121">
        <f t="shared" ref="H13" si="22">(H12/G12)-1</f>
        <v>-5.7325876308772838E-2</v>
      </c>
      <c r="I13" s="121">
        <f t="shared" ref="I13" si="23">(I12/H12)-1</f>
        <v>-9.7961436307819616E-2</v>
      </c>
      <c r="J13" s="121">
        <f t="shared" ref="J13" si="24">(J12/I12)-1</f>
        <v>-7.0475316431493962E-2</v>
      </c>
      <c r="K13" s="121">
        <f t="shared" ref="K13" si="25">(K12/J12)-1</f>
        <v>-6.1790357084087533E-2</v>
      </c>
      <c r="L13" s="121">
        <f t="shared" ref="L13" si="26">(L12/K12)-1</f>
        <v>-5.2442339735157439E-2</v>
      </c>
      <c r="T13" s="132"/>
      <c r="U13" s="132"/>
      <c r="V13" s="132"/>
    </row>
    <row r="14" spans="1:22" x14ac:dyDescent="0.25">
      <c r="A14" s="16"/>
      <c r="B14" s="17"/>
      <c r="C14" s="17"/>
      <c r="T14" s="132"/>
      <c r="U14" s="132"/>
      <c r="V14" s="132"/>
    </row>
    <row r="15" spans="1:22" x14ac:dyDescent="0.25">
      <c r="A15" s="16"/>
      <c r="B15" s="22"/>
      <c r="C15" s="17"/>
      <c r="T15" s="132"/>
      <c r="U15" s="132"/>
      <c r="V15" s="132"/>
    </row>
    <row r="16" spans="1:22" ht="13.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T16" s="132"/>
      <c r="U16" s="132"/>
      <c r="V16" s="132"/>
    </row>
    <row r="17" spans="1:22" ht="13" x14ac:dyDescent="0.3">
      <c r="A17" s="15" t="s">
        <v>15</v>
      </c>
      <c r="T17" s="132"/>
      <c r="U17" s="132"/>
      <c r="V17" s="132"/>
    </row>
    <row r="18" spans="1:22" ht="14.5" thickBot="1" x14ac:dyDescent="0.35">
      <c r="A18" s="9" t="s">
        <v>293</v>
      </c>
      <c r="O18" s="131"/>
      <c r="P18" s="65"/>
      <c r="Q18" s="132"/>
      <c r="R18" s="132"/>
      <c r="S18" s="132"/>
      <c r="T18" s="132"/>
      <c r="U18" s="132"/>
      <c r="V18" s="132"/>
    </row>
    <row r="19" spans="1:22" ht="29.25" customHeight="1" thickBot="1" x14ac:dyDescent="0.35">
      <c r="A19" s="130" t="s">
        <v>23</v>
      </c>
      <c r="B19" s="129">
        <v>2011</v>
      </c>
      <c r="C19" s="129">
        <v>2012</v>
      </c>
      <c r="D19" s="129">
        <v>2013</v>
      </c>
      <c r="E19" s="129">
        <v>2014</v>
      </c>
      <c r="F19" s="129">
        <v>2015</v>
      </c>
      <c r="G19" s="129">
        <v>2016</v>
      </c>
      <c r="H19" s="129">
        <v>2017</v>
      </c>
      <c r="I19" s="129">
        <v>2018</v>
      </c>
      <c r="J19" s="129">
        <v>2019</v>
      </c>
      <c r="K19" s="129">
        <v>2020</v>
      </c>
      <c r="L19" s="129">
        <v>2021</v>
      </c>
      <c r="O19" s="131"/>
      <c r="P19" s="65"/>
      <c r="Q19" s="132"/>
      <c r="R19" s="132"/>
      <c r="S19" s="132"/>
      <c r="T19" s="132"/>
      <c r="U19" s="132"/>
      <c r="V19" s="132"/>
    </row>
    <row r="20" spans="1:22" ht="48" customHeight="1" x14ac:dyDescent="0.3">
      <c r="A20" s="127" t="s">
        <v>24</v>
      </c>
      <c r="B20" s="119">
        <v>393458</v>
      </c>
      <c r="C20" s="119">
        <v>387646</v>
      </c>
      <c r="D20" s="119">
        <v>382464</v>
      </c>
      <c r="E20" s="119">
        <v>377418</v>
      </c>
      <c r="F20" s="119">
        <v>371410</v>
      </c>
      <c r="G20" s="172">
        <v>366090</v>
      </c>
      <c r="H20" s="172">
        <v>359013</v>
      </c>
      <c r="I20" s="172">
        <v>355292</v>
      </c>
      <c r="J20" s="172">
        <v>350206</v>
      </c>
      <c r="K20" s="172">
        <v>345735</v>
      </c>
      <c r="L20" s="172">
        <v>342249</v>
      </c>
      <c r="O20" s="131"/>
      <c r="P20" s="65"/>
      <c r="Q20" s="132"/>
      <c r="R20" s="132"/>
      <c r="S20" s="132"/>
      <c r="T20" s="132"/>
      <c r="U20" s="132"/>
      <c r="V20" s="132"/>
    </row>
    <row r="21" spans="1:22" ht="15.5" x14ac:dyDescent="0.35">
      <c r="A21" s="120" t="s">
        <v>18</v>
      </c>
      <c r="B21" s="121" t="s">
        <v>19</v>
      </c>
      <c r="C21" s="121">
        <f>(C20/B20)-1</f>
        <v>-1.4771589343716474E-2</v>
      </c>
      <c r="D21" s="121">
        <f t="shared" ref="D21:L21" si="27">(D20/C20)-1</f>
        <v>-1.3367866558664399E-2</v>
      </c>
      <c r="E21" s="121">
        <f t="shared" si="27"/>
        <v>-1.3193398594377514E-2</v>
      </c>
      <c r="F21" s="121">
        <f t="shared" si="27"/>
        <v>-1.5918689622646531E-2</v>
      </c>
      <c r="G21" s="121">
        <f t="shared" si="27"/>
        <v>-1.4323793112732575E-2</v>
      </c>
      <c r="H21" s="121">
        <f t="shared" si="27"/>
        <v>-1.9331311972465737E-2</v>
      </c>
      <c r="I21" s="121">
        <f t="shared" si="27"/>
        <v>-1.0364527189823169E-2</v>
      </c>
      <c r="J21" s="121">
        <f t="shared" si="27"/>
        <v>-1.4314985983360118E-2</v>
      </c>
      <c r="K21" s="121">
        <f t="shared" si="27"/>
        <v>-1.2766771557311984E-2</v>
      </c>
      <c r="L21" s="121">
        <f t="shared" si="27"/>
        <v>-1.0082866935658852E-2</v>
      </c>
      <c r="O21" s="131"/>
      <c r="P21" s="65"/>
      <c r="Q21" s="132"/>
      <c r="R21" s="132"/>
      <c r="S21" s="132"/>
      <c r="T21" s="132"/>
      <c r="U21" s="132"/>
      <c r="V21" s="132"/>
    </row>
    <row r="22" spans="1:22" ht="48" customHeight="1" x14ac:dyDescent="0.3">
      <c r="A22" s="125" t="s">
        <v>258</v>
      </c>
      <c r="B22" s="118">
        <v>357906</v>
      </c>
      <c r="C22" s="118">
        <v>352054</v>
      </c>
      <c r="D22" s="118">
        <v>347017</v>
      </c>
      <c r="E22" s="118">
        <v>344308</v>
      </c>
      <c r="F22" s="118">
        <v>338250</v>
      </c>
      <c r="G22" s="124">
        <v>332457</v>
      </c>
      <c r="H22" s="124">
        <v>325352</v>
      </c>
      <c r="I22" s="124">
        <v>321195</v>
      </c>
      <c r="J22" s="124">
        <v>315999</v>
      </c>
      <c r="K22" s="124">
        <v>311219</v>
      </c>
      <c r="L22" s="124">
        <v>307099</v>
      </c>
      <c r="O22" s="131"/>
      <c r="P22" s="65"/>
      <c r="Q22" s="132"/>
      <c r="R22" s="132"/>
      <c r="S22" s="132"/>
      <c r="T22" s="132"/>
      <c r="U22" s="132"/>
      <c r="V22" s="132"/>
    </row>
    <row r="23" spans="1:22" ht="15.75" customHeight="1" x14ac:dyDescent="0.35">
      <c r="A23" s="123" t="s">
        <v>18</v>
      </c>
      <c r="B23" s="121" t="s">
        <v>19</v>
      </c>
      <c r="C23" s="121">
        <f>(C22/B22)-1</f>
        <v>-1.6350661905640052E-2</v>
      </c>
      <c r="D23" s="121">
        <f t="shared" ref="D23" si="28">(D22/C22)-1</f>
        <v>-1.4307464195833619E-2</v>
      </c>
      <c r="E23" s="121">
        <f t="shared" ref="E23" si="29">(E22/D22)-1</f>
        <v>-7.806533973839902E-3</v>
      </c>
      <c r="F23" s="121">
        <f t="shared" ref="F23" si="30">(F22/E22)-1</f>
        <v>-1.7594711711607092E-2</v>
      </c>
      <c r="G23" s="121">
        <f t="shared" ref="G23" si="31">(G22/F22)-1</f>
        <v>-1.7126385809312583E-2</v>
      </c>
      <c r="H23" s="121">
        <f t="shared" ref="H23" si="32">(H22/G22)-1</f>
        <v>-2.1371184844957369E-2</v>
      </c>
      <c r="I23" s="121">
        <f t="shared" ref="I23" si="33">(I22/H22)-1</f>
        <v>-1.2776930831837507E-2</v>
      </c>
      <c r="J23" s="121">
        <f t="shared" ref="J23" si="34">(J22/I22)-1</f>
        <v>-1.6177088684444008E-2</v>
      </c>
      <c r="K23" s="121">
        <f t="shared" ref="K23" si="35">(K22/J22)-1</f>
        <v>-1.5126630147563769E-2</v>
      </c>
      <c r="L23" s="121">
        <f t="shared" ref="L23" si="36">(L22/K22)-1</f>
        <v>-1.3238266301221935E-2</v>
      </c>
      <c r="O23" s="131"/>
      <c r="P23" s="65"/>
      <c r="Q23" s="132"/>
      <c r="R23" s="132"/>
      <c r="S23" s="132"/>
      <c r="T23" s="132"/>
      <c r="U23" s="132"/>
      <c r="V23" s="132"/>
    </row>
    <row r="24" spans="1:22" ht="48" customHeight="1" x14ac:dyDescent="0.3">
      <c r="A24" s="125" t="s">
        <v>259</v>
      </c>
      <c r="B24" s="118">
        <v>35552</v>
      </c>
      <c r="C24" s="118">
        <v>35592</v>
      </c>
      <c r="D24" s="118">
        <v>35447</v>
      </c>
      <c r="E24" s="118">
        <v>33110</v>
      </c>
      <c r="F24" s="118">
        <v>33160</v>
      </c>
      <c r="G24" s="124">
        <v>33633</v>
      </c>
      <c r="H24" s="124">
        <v>33661</v>
      </c>
      <c r="I24" s="124">
        <v>34097</v>
      </c>
      <c r="J24" s="124">
        <v>34207</v>
      </c>
      <c r="K24" s="124">
        <v>34516</v>
      </c>
      <c r="L24" s="124">
        <v>35150</v>
      </c>
      <c r="O24" s="131"/>
      <c r="P24" s="65"/>
      <c r="Q24" s="132"/>
      <c r="R24" s="132"/>
      <c r="S24" s="132"/>
      <c r="T24" s="132"/>
      <c r="U24" s="132"/>
      <c r="V24" s="132"/>
    </row>
    <row r="25" spans="1:22" ht="15.75" customHeight="1" x14ac:dyDescent="0.35">
      <c r="A25" s="123" t="s">
        <v>3</v>
      </c>
      <c r="B25" s="121" t="s">
        <v>19</v>
      </c>
      <c r="C25" s="121">
        <f>(C24/B24)-1</f>
        <v>1.1251125112510252E-3</v>
      </c>
      <c r="D25" s="121">
        <f t="shared" ref="D25" si="37">(D24/C24)-1</f>
        <v>-4.0739492020678281E-3</v>
      </c>
      <c r="E25" s="121">
        <f t="shared" ref="E25" si="38">(E24/D24)-1</f>
        <v>-6.5929415747453923E-2</v>
      </c>
      <c r="F25" s="121">
        <f t="shared" ref="F25" si="39">(F24/E24)-1</f>
        <v>1.5101177891876372E-3</v>
      </c>
      <c r="G25" s="121">
        <f t="shared" ref="G25" si="40">(G24/F24)-1</f>
        <v>1.4264173703256944E-2</v>
      </c>
      <c r="H25" s="121">
        <f t="shared" ref="H25" si="41">(H24/G24)-1</f>
        <v>8.3251568400077858E-4</v>
      </c>
      <c r="I25" s="121">
        <f t="shared" ref="I25" si="42">(I24/H24)-1</f>
        <v>1.2952675202756891E-2</v>
      </c>
      <c r="J25" s="121">
        <f t="shared" ref="J25" si="43">(J24/I24)-1</f>
        <v>3.2260902718714846E-3</v>
      </c>
      <c r="K25" s="121">
        <f t="shared" ref="K25" si="44">(K24/J24)-1</f>
        <v>9.0332388107696726E-3</v>
      </c>
      <c r="L25" s="121">
        <f t="shared" ref="L25" si="45">(L24/K24)-1</f>
        <v>1.836829296558129E-2</v>
      </c>
      <c r="O25" s="131"/>
      <c r="P25" s="65"/>
      <c r="Q25" s="132"/>
      <c r="R25" s="132"/>
      <c r="S25" s="132"/>
      <c r="T25" s="132"/>
      <c r="U25" s="132"/>
      <c r="V25" s="132"/>
    </row>
    <row r="26" spans="1:22" ht="15.75" customHeight="1" x14ac:dyDescent="0.35">
      <c r="A26" s="135"/>
      <c r="B26" s="136"/>
      <c r="C26" s="136"/>
      <c r="D26" s="136"/>
      <c r="E26" s="136"/>
      <c r="F26" s="136"/>
      <c r="G26" s="136"/>
      <c r="H26" s="137"/>
      <c r="I26" s="137"/>
      <c r="J26" s="137"/>
      <c r="K26" s="137"/>
      <c r="L26" s="137"/>
      <c r="O26" s="131"/>
      <c r="P26" s="65"/>
      <c r="Q26" s="132"/>
      <c r="R26" s="132"/>
      <c r="S26" s="132"/>
      <c r="T26" s="132"/>
      <c r="U26" s="132"/>
      <c r="V26" s="132"/>
    </row>
    <row r="27" spans="1:22" ht="15.75" customHeight="1" x14ac:dyDescent="0.35">
      <c r="A27" s="135"/>
      <c r="B27" s="136"/>
      <c r="C27" s="136"/>
      <c r="D27" s="136"/>
      <c r="E27" s="136"/>
      <c r="F27" s="136"/>
      <c r="G27" s="136"/>
      <c r="H27" s="137"/>
      <c r="I27" s="137"/>
      <c r="J27" s="137"/>
      <c r="K27" s="137"/>
      <c r="L27" s="137"/>
      <c r="O27" s="131"/>
      <c r="P27" s="65"/>
      <c r="Q27" s="132"/>
      <c r="R27" s="132"/>
      <c r="S27" s="132"/>
      <c r="T27" s="132"/>
      <c r="U27" s="132"/>
      <c r="V27" s="132"/>
    </row>
    <row r="28" spans="1:22" ht="15.75" customHeight="1" x14ac:dyDescent="0.35">
      <c r="A28" s="15" t="s">
        <v>22</v>
      </c>
      <c r="B28" s="17"/>
      <c r="G28" s="136"/>
      <c r="H28" s="137"/>
      <c r="I28" s="137"/>
      <c r="J28" s="137"/>
      <c r="K28" s="137"/>
      <c r="L28" s="137"/>
      <c r="O28" s="131"/>
      <c r="P28" s="65"/>
      <c r="Q28" s="132"/>
      <c r="R28" s="132"/>
      <c r="S28" s="132"/>
      <c r="T28" s="132"/>
      <c r="U28" s="132"/>
      <c r="V28" s="132"/>
    </row>
    <row r="29" spans="1:22" ht="15.75" customHeight="1" x14ac:dyDescent="0.35">
      <c r="A29" s="9" t="s">
        <v>40</v>
      </c>
      <c r="B29" s="17"/>
      <c r="G29" s="136"/>
      <c r="H29" s="137"/>
      <c r="I29" s="137"/>
      <c r="J29" s="137"/>
      <c r="K29" s="137"/>
      <c r="L29" s="137"/>
      <c r="O29" s="131"/>
      <c r="P29" s="65"/>
      <c r="Q29" s="132"/>
      <c r="R29" s="132"/>
      <c r="S29" s="132"/>
      <c r="T29" s="132"/>
      <c r="U29" s="132"/>
      <c r="V29" s="132"/>
    </row>
    <row r="30" spans="1:22" ht="15.75" customHeight="1" x14ac:dyDescent="0.35">
      <c r="A30" s="64" t="s">
        <v>294</v>
      </c>
      <c r="B30" s="65"/>
      <c r="C30" s="1"/>
      <c r="D30" s="1"/>
      <c r="E30" s="1"/>
      <c r="F30" s="1"/>
      <c r="G30" s="136"/>
      <c r="H30" s="137"/>
      <c r="I30" s="137"/>
      <c r="J30" s="137"/>
      <c r="K30" s="137"/>
      <c r="L30" s="137"/>
      <c r="O30" s="131"/>
      <c r="P30" s="65"/>
      <c r="Q30" s="132"/>
      <c r="R30" s="132"/>
      <c r="S30" s="132"/>
      <c r="T30" s="132"/>
      <c r="U30" s="132"/>
      <c r="V30" s="132"/>
    </row>
    <row r="31" spans="1:22" ht="75" customHeight="1" thickBot="1" x14ac:dyDescent="0.3">
      <c r="A31" s="138" t="s">
        <v>2</v>
      </c>
      <c r="B31" s="139" t="s">
        <v>241</v>
      </c>
      <c r="C31" s="139" t="s">
        <v>41</v>
      </c>
      <c r="D31" s="223" t="s">
        <v>37</v>
      </c>
      <c r="E31" s="230"/>
      <c r="F31" s="139" t="s">
        <v>295</v>
      </c>
      <c r="G31" s="138" t="s">
        <v>3</v>
      </c>
      <c r="H31" s="137"/>
      <c r="I31" s="137"/>
      <c r="J31" s="137"/>
      <c r="K31" s="137"/>
      <c r="L31" s="137"/>
      <c r="N31" s="187" t="s">
        <v>2</v>
      </c>
      <c r="O31" s="188" t="s">
        <v>295</v>
      </c>
      <c r="P31" s="188" t="s">
        <v>345</v>
      </c>
      <c r="Q31" s="188" t="s">
        <v>344</v>
      </c>
      <c r="R31" s="132"/>
      <c r="S31" s="132"/>
      <c r="T31" s="132"/>
      <c r="U31" s="132"/>
      <c r="V31" s="132"/>
    </row>
    <row r="32" spans="1:22" ht="20.149999999999999" customHeight="1" x14ac:dyDescent="0.25">
      <c r="A32" s="140" t="s">
        <v>7</v>
      </c>
      <c r="B32" s="141">
        <v>80371</v>
      </c>
      <c r="C32" s="141">
        <v>2359</v>
      </c>
      <c r="D32" s="231">
        <v>-229</v>
      </c>
      <c r="E32" s="230"/>
      <c r="F32" s="141">
        <v>77783</v>
      </c>
      <c r="G32" s="181">
        <v>-3.2000000000000001E-2</v>
      </c>
      <c r="H32" s="137"/>
      <c r="I32" s="137"/>
      <c r="J32" s="137"/>
      <c r="K32" s="137"/>
      <c r="L32" s="137"/>
      <c r="N32" s="189" t="s">
        <v>7</v>
      </c>
      <c r="O32" s="190">
        <v>77783</v>
      </c>
      <c r="P32" s="190">
        <v>2359</v>
      </c>
      <c r="Q32" s="191">
        <v>-3.2000000000000001E-2</v>
      </c>
      <c r="R32" s="132"/>
      <c r="S32" s="132"/>
      <c r="T32" s="132"/>
      <c r="U32" s="132"/>
      <c r="V32" s="132"/>
    </row>
    <row r="33" spans="1:22" ht="20.149999999999999" customHeight="1" x14ac:dyDescent="0.25">
      <c r="A33" s="140" t="s">
        <v>5</v>
      </c>
      <c r="B33" s="141">
        <v>75652</v>
      </c>
      <c r="C33" s="141">
        <v>1442</v>
      </c>
      <c r="D33" s="232">
        <v>40</v>
      </c>
      <c r="E33" s="230"/>
      <c r="F33" s="141">
        <v>74250</v>
      </c>
      <c r="G33" s="181">
        <v>-1.9E-2</v>
      </c>
      <c r="H33" s="137"/>
      <c r="I33" s="137"/>
      <c r="J33" s="137"/>
      <c r="K33" s="137"/>
      <c r="L33" s="137"/>
      <c r="N33" s="183" t="s">
        <v>5</v>
      </c>
      <c r="O33" s="185">
        <v>74250</v>
      </c>
      <c r="P33" s="185">
        <v>1442</v>
      </c>
      <c r="Q33" s="192">
        <v>-1.9E-2</v>
      </c>
      <c r="R33" s="132"/>
      <c r="S33" s="132"/>
      <c r="T33" s="132"/>
      <c r="U33" s="132"/>
      <c r="V33" s="132"/>
    </row>
    <row r="34" spans="1:22" ht="20.149999999999999" customHeight="1" x14ac:dyDescent="0.25">
      <c r="A34" s="140" t="s">
        <v>8</v>
      </c>
      <c r="B34" s="141">
        <v>73223</v>
      </c>
      <c r="C34" s="143">
        <v>1127</v>
      </c>
      <c r="D34" s="233">
        <v>-20</v>
      </c>
      <c r="E34" s="230"/>
      <c r="F34" s="141">
        <v>72076</v>
      </c>
      <c r="G34" s="182">
        <v>-1.6E-2</v>
      </c>
      <c r="H34" s="137"/>
      <c r="I34" s="137"/>
      <c r="J34" s="137"/>
      <c r="K34" s="137"/>
      <c r="L34" s="137"/>
      <c r="N34" s="183" t="s">
        <v>8</v>
      </c>
      <c r="O34" s="184">
        <v>72076</v>
      </c>
      <c r="P34" s="186">
        <v>1127</v>
      </c>
      <c r="Q34" s="193">
        <v>-1.6E-2</v>
      </c>
      <c r="R34" s="132"/>
      <c r="S34" s="132"/>
      <c r="T34" s="132"/>
      <c r="U34" s="132"/>
      <c r="V34" s="132"/>
    </row>
    <row r="35" spans="1:22" ht="20.149999999999999" customHeight="1" x14ac:dyDescent="0.25">
      <c r="A35" s="140" t="s">
        <v>11</v>
      </c>
      <c r="B35" s="141">
        <v>56960</v>
      </c>
      <c r="C35" s="141">
        <v>847</v>
      </c>
      <c r="D35" s="232">
        <v>98</v>
      </c>
      <c r="E35" s="230"/>
      <c r="F35" s="141">
        <v>56211</v>
      </c>
      <c r="G35" s="181">
        <v>-1.2999999999999999E-2</v>
      </c>
      <c r="H35" s="137"/>
      <c r="I35" s="137"/>
      <c r="J35" s="137"/>
      <c r="K35" s="137"/>
      <c r="L35" s="137"/>
      <c r="N35" s="183" t="s">
        <v>11</v>
      </c>
      <c r="O35" s="185">
        <v>56211</v>
      </c>
      <c r="P35" s="185">
        <v>847</v>
      </c>
      <c r="Q35" s="192">
        <v>-1.2999999999999999E-2</v>
      </c>
      <c r="R35" s="132"/>
      <c r="S35" s="132"/>
      <c r="T35" s="132"/>
      <c r="U35" s="132"/>
      <c r="V35" s="132"/>
    </row>
    <row r="36" spans="1:22" ht="20.149999999999999" customHeight="1" x14ac:dyDescent="0.25">
      <c r="A36" s="140" t="s">
        <v>6</v>
      </c>
      <c r="B36" s="141">
        <v>44720</v>
      </c>
      <c r="C36" s="141">
        <v>580</v>
      </c>
      <c r="D36" s="232">
        <v>19</v>
      </c>
      <c r="E36" s="230"/>
      <c r="F36" s="141">
        <v>44159</v>
      </c>
      <c r="G36" s="181">
        <v>-1.2999999999999999E-2</v>
      </c>
      <c r="H36" s="137"/>
      <c r="I36" s="137"/>
      <c r="J36" s="137"/>
      <c r="K36" s="137"/>
      <c r="L36" s="137"/>
      <c r="N36" s="183" t="s">
        <v>6</v>
      </c>
      <c r="O36" s="184">
        <v>44159</v>
      </c>
      <c r="P36" s="184">
        <v>580</v>
      </c>
      <c r="Q36" s="194">
        <v>-1.2999999999999999E-2</v>
      </c>
      <c r="R36" s="132"/>
      <c r="S36" s="132"/>
      <c r="T36" s="132"/>
      <c r="U36" s="132"/>
      <c r="V36" s="132"/>
    </row>
    <row r="37" spans="1:22" ht="20.149999999999999" customHeight="1" x14ac:dyDescent="0.25">
      <c r="A37" s="140" t="s">
        <v>12</v>
      </c>
      <c r="B37" s="141">
        <v>36455</v>
      </c>
      <c r="C37" s="141">
        <v>-601</v>
      </c>
      <c r="D37" s="232">
        <v>45</v>
      </c>
      <c r="E37" s="230"/>
      <c r="F37" s="141">
        <v>37101</v>
      </c>
      <c r="G37" s="142">
        <v>1.7999999999999999E-2</v>
      </c>
      <c r="H37" s="137"/>
      <c r="I37" s="137"/>
      <c r="J37" s="137"/>
      <c r="K37" s="137"/>
      <c r="L37" s="137"/>
      <c r="N37" s="183" t="s">
        <v>12</v>
      </c>
      <c r="O37" s="185">
        <v>37101</v>
      </c>
      <c r="P37" s="185">
        <v>-601</v>
      </c>
      <c r="Q37" s="192">
        <v>1.7999999999999999E-2</v>
      </c>
      <c r="R37" s="132"/>
      <c r="S37" s="132"/>
      <c r="T37" s="132"/>
      <c r="U37" s="132"/>
      <c r="V37" s="132"/>
    </row>
    <row r="38" spans="1:22" ht="20.149999999999999" customHeight="1" x14ac:dyDescent="0.25">
      <c r="A38" s="140" t="s">
        <v>4</v>
      </c>
      <c r="B38" s="141">
        <v>28178</v>
      </c>
      <c r="C38" s="141">
        <v>-425</v>
      </c>
      <c r="D38" s="234">
        <v>60</v>
      </c>
      <c r="E38" s="230"/>
      <c r="F38" s="141">
        <v>28663</v>
      </c>
      <c r="G38" s="142">
        <v>1.7000000000000001E-2</v>
      </c>
      <c r="H38" s="137"/>
      <c r="I38" s="137"/>
      <c r="J38" s="137"/>
      <c r="K38" s="137"/>
      <c r="L38" s="137"/>
      <c r="N38" s="183" t="s">
        <v>4</v>
      </c>
      <c r="O38" s="184">
        <v>28663</v>
      </c>
      <c r="P38" s="184">
        <v>-425</v>
      </c>
      <c r="Q38" s="194">
        <v>1.7000000000000001E-2</v>
      </c>
      <c r="R38" s="132"/>
      <c r="S38" s="132"/>
      <c r="T38" s="132"/>
      <c r="U38" s="132"/>
      <c r="V38" s="132"/>
    </row>
    <row r="39" spans="1:22" ht="20.149999999999999" customHeight="1" x14ac:dyDescent="0.25">
      <c r="A39" s="140" t="s">
        <v>9</v>
      </c>
      <c r="B39" s="141">
        <v>23986</v>
      </c>
      <c r="C39" s="141">
        <v>8</v>
      </c>
      <c r="D39" s="232">
        <v>-3</v>
      </c>
      <c r="E39" s="230"/>
      <c r="F39" s="141">
        <v>23975</v>
      </c>
      <c r="G39" s="142">
        <v>0</v>
      </c>
      <c r="H39" s="137"/>
      <c r="I39" s="137"/>
      <c r="J39" s="137"/>
      <c r="K39" s="137"/>
      <c r="L39" s="137"/>
      <c r="N39" s="183" t="s">
        <v>9</v>
      </c>
      <c r="O39" s="185">
        <v>23975</v>
      </c>
      <c r="P39" s="185">
        <v>8</v>
      </c>
      <c r="Q39" s="192">
        <v>0</v>
      </c>
      <c r="R39" s="132"/>
      <c r="S39" s="132"/>
      <c r="T39" s="132"/>
      <c r="U39" s="132"/>
      <c r="V39" s="132"/>
    </row>
    <row r="40" spans="1:22" ht="20.149999999999999" customHeight="1" x14ac:dyDescent="0.25">
      <c r="A40" s="140" t="s">
        <v>10</v>
      </c>
      <c r="B40" s="141">
        <v>14371</v>
      </c>
      <c r="C40" s="141">
        <v>-370</v>
      </c>
      <c r="D40" s="234">
        <v>-10</v>
      </c>
      <c r="E40" s="230"/>
      <c r="F40" s="141">
        <v>14731</v>
      </c>
      <c r="G40" s="142">
        <v>2.5000000000000001E-2</v>
      </c>
      <c r="H40" s="137"/>
      <c r="I40" s="137"/>
      <c r="J40" s="137"/>
      <c r="K40" s="137"/>
      <c r="L40" s="137"/>
      <c r="N40" s="183" t="s">
        <v>10</v>
      </c>
      <c r="O40" s="184">
        <v>14731</v>
      </c>
      <c r="P40" s="184">
        <v>-370</v>
      </c>
      <c r="Q40" s="194">
        <v>2.5000000000000001E-2</v>
      </c>
      <c r="R40" s="132"/>
      <c r="S40" s="132"/>
      <c r="T40" s="132"/>
      <c r="U40" s="132"/>
      <c r="V40" s="132"/>
    </row>
    <row r="41" spans="1:22" ht="20.149999999999999" customHeight="1" x14ac:dyDescent="0.25">
      <c r="A41" s="140" t="s">
        <v>13</v>
      </c>
      <c r="B41" s="141">
        <v>1874</v>
      </c>
      <c r="C41" s="141">
        <v>-1</v>
      </c>
      <c r="D41" s="234">
        <v>0</v>
      </c>
      <c r="E41" s="230"/>
      <c r="F41" s="141">
        <v>1875</v>
      </c>
      <c r="G41" s="142">
        <v>1E-3</v>
      </c>
      <c r="H41" s="137"/>
      <c r="I41" s="137"/>
      <c r="J41" s="137"/>
      <c r="K41" s="137"/>
      <c r="L41" s="137"/>
      <c r="N41" s="183" t="s">
        <v>13</v>
      </c>
      <c r="O41" s="185">
        <v>1875</v>
      </c>
      <c r="P41" s="185">
        <v>-1</v>
      </c>
      <c r="Q41" s="192">
        <v>1E-3</v>
      </c>
      <c r="R41" s="132"/>
      <c r="S41" s="132"/>
      <c r="T41" s="132"/>
      <c r="U41" s="132"/>
      <c r="V41" s="132"/>
    </row>
    <row r="42" spans="1:22" ht="31.5" customHeight="1" x14ac:dyDescent="0.25">
      <c r="A42" s="140" t="s">
        <v>14</v>
      </c>
      <c r="B42" s="141">
        <v>435790</v>
      </c>
      <c r="C42" s="141">
        <v>4966</v>
      </c>
      <c r="D42" s="234" t="s">
        <v>322</v>
      </c>
      <c r="E42" s="230"/>
      <c r="F42" s="141">
        <v>430824</v>
      </c>
      <c r="G42" s="181">
        <v>-1.0999999999999999E-2</v>
      </c>
      <c r="H42" s="137"/>
      <c r="I42" s="137"/>
      <c r="J42" s="137"/>
      <c r="K42" s="137"/>
      <c r="L42" s="137"/>
      <c r="N42" s="183" t="s">
        <v>14</v>
      </c>
      <c r="O42" s="184">
        <v>430824</v>
      </c>
      <c r="P42" s="184">
        <v>4966</v>
      </c>
      <c r="Q42" s="194">
        <v>-1.0999999999999999E-2</v>
      </c>
      <c r="R42" s="132"/>
      <c r="S42" s="132"/>
      <c r="T42" s="132"/>
      <c r="U42" s="132"/>
      <c r="V42" s="132"/>
    </row>
    <row r="43" spans="1:22" ht="15.75" customHeight="1" x14ac:dyDescent="0.35">
      <c r="A43" s="135"/>
      <c r="B43" s="136"/>
      <c r="C43" s="136"/>
      <c r="D43" s="136"/>
      <c r="E43" s="136"/>
      <c r="F43" s="136"/>
      <c r="G43" s="136"/>
      <c r="H43" s="137"/>
      <c r="I43" s="137"/>
      <c r="J43" s="137"/>
      <c r="K43" s="137"/>
      <c r="L43" s="137"/>
      <c r="O43" s="131"/>
      <c r="P43" s="65"/>
      <c r="Q43" s="132"/>
      <c r="R43" s="132"/>
      <c r="S43" s="132"/>
      <c r="T43" s="132"/>
      <c r="U43" s="132"/>
      <c r="V43" s="132"/>
    </row>
    <row r="44" spans="1:22" ht="15.75" customHeight="1" x14ac:dyDescent="0.35">
      <c r="A44" s="135"/>
      <c r="B44" s="136"/>
      <c r="C44" s="136"/>
      <c r="D44" s="136"/>
      <c r="E44" s="136"/>
      <c r="F44" s="136"/>
      <c r="G44" s="136"/>
      <c r="H44" s="137"/>
      <c r="I44" s="137"/>
      <c r="J44" s="137"/>
      <c r="K44" s="137"/>
      <c r="L44" s="137"/>
      <c r="O44" s="131"/>
      <c r="P44" s="65"/>
      <c r="Q44" s="132"/>
      <c r="R44" s="132"/>
      <c r="S44" s="132"/>
      <c r="T44" s="132"/>
      <c r="U44" s="132"/>
      <c r="V44" s="132"/>
    </row>
    <row r="45" spans="1:22" ht="15.75" customHeight="1" x14ac:dyDescent="0.35">
      <c r="A45" s="135"/>
      <c r="B45" s="136"/>
      <c r="C45" s="136"/>
      <c r="D45" s="136"/>
      <c r="E45" s="136"/>
      <c r="F45" s="136"/>
      <c r="G45" s="136"/>
      <c r="H45" s="137"/>
      <c r="I45" s="137"/>
      <c r="J45" s="137"/>
      <c r="K45" s="137"/>
      <c r="L45" s="137"/>
      <c r="O45" s="131"/>
      <c r="P45" s="65"/>
      <c r="Q45" s="132"/>
      <c r="R45" s="132"/>
      <c r="S45" s="132"/>
      <c r="T45" s="132"/>
      <c r="U45" s="132"/>
      <c r="V45" s="132"/>
    </row>
    <row r="46" spans="1:22" ht="15.75" customHeight="1" x14ac:dyDescent="0.35">
      <c r="A46" s="135"/>
      <c r="B46" s="136"/>
      <c r="C46" s="136"/>
      <c r="D46" s="136"/>
      <c r="E46" s="136"/>
      <c r="F46" s="136"/>
      <c r="G46" s="136"/>
      <c r="H46" s="137"/>
      <c r="I46" s="137"/>
      <c r="J46" s="137"/>
      <c r="K46" s="137"/>
      <c r="L46" s="137"/>
      <c r="O46" s="131"/>
      <c r="P46" s="65"/>
      <c r="Q46" s="132"/>
      <c r="R46" s="132"/>
      <c r="S46" s="132"/>
      <c r="T46" s="132"/>
      <c r="U46" s="132"/>
      <c r="V46" s="132"/>
    </row>
    <row r="47" spans="1:22" ht="14" x14ac:dyDescent="0.3">
      <c r="A47" s="16"/>
      <c r="B47" s="17"/>
      <c r="C47" s="17"/>
      <c r="O47" s="131"/>
      <c r="P47" s="65"/>
      <c r="Q47" s="132"/>
      <c r="R47" s="132"/>
      <c r="S47" s="132"/>
      <c r="T47" s="132"/>
      <c r="U47" s="132"/>
      <c r="V47" s="132"/>
    </row>
    <row r="48" spans="1:22" ht="13" x14ac:dyDescent="0.25">
      <c r="A48" s="16"/>
      <c r="B48" s="17"/>
      <c r="C48" s="17"/>
      <c r="N48" s="1"/>
      <c r="O48" s="40"/>
      <c r="P48" s="133"/>
      <c r="Q48" s="134"/>
      <c r="R48" s="134"/>
      <c r="S48" s="134"/>
      <c r="T48" s="134"/>
      <c r="U48" s="134"/>
      <c r="V48" s="134"/>
    </row>
    <row r="49" spans="1:32" x14ac:dyDescent="0.25">
      <c r="A49" s="16"/>
      <c r="B49" s="17"/>
      <c r="C49" s="17"/>
    </row>
    <row r="50" spans="1:32" ht="13" x14ac:dyDescent="0.3">
      <c r="A50" s="219" t="s">
        <v>296</v>
      </c>
      <c r="B50" s="220"/>
      <c r="C50" s="220"/>
      <c r="D50" s="220"/>
      <c r="E50" s="219" t="s">
        <v>297</v>
      </c>
      <c r="F50" s="220"/>
      <c r="G50" s="220"/>
      <c r="H50" s="220"/>
      <c r="I50" s="220"/>
      <c r="L50" s="219" t="s">
        <v>298</v>
      </c>
      <c r="M50" s="220"/>
      <c r="N50" s="220"/>
      <c r="O50" s="220"/>
      <c r="P50" s="220"/>
      <c r="Q50" s="220"/>
      <c r="V50" s="219" t="s">
        <v>299</v>
      </c>
      <c r="W50" s="220"/>
      <c r="X50" s="220"/>
      <c r="Y50" s="220"/>
      <c r="Z50" s="220"/>
      <c r="AA50" s="220"/>
    </row>
    <row r="51" spans="1:32" x14ac:dyDescent="0.25">
      <c r="A51" s="16"/>
      <c r="B51" s="17"/>
      <c r="C51" s="17"/>
    </row>
    <row r="52" spans="1:32" x14ac:dyDescent="0.25">
      <c r="B52" t="s">
        <v>38</v>
      </c>
      <c r="C52" t="s">
        <v>39</v>
      </c>
      <c r="D52" s="17"/>
      <c r="F52" t="s">
        <v>38</v>
      </c>
      <c r="G52" t="s">
        <v>39</v>
      </c>
      <c r="M52" t="s">
        <v>38</v>
      </c>
      <c r="N52" t="s">
        <v>39</v>
      </c>
      <c r="P52" s="22"/>
      <c r="Q52" t="s">
        <v>217</v>
      </c>
      <c r="R52" t="s">
        <v>222</v>
      </c>
      <c r="S52" t="s">
        <v>217</v>
      </c>
      <c r="T52" t="s">
        <v>222</v>
      </c>
      <c r="W52" t="s">
        <v>38</v>
      </c>
      <c r="X52" t="s">
        <v>39</v>
      </c>
      <c r="AB52" s="22"/>
      <c r="AC52" t="s">
        <v>217</v>
      </c>
      <c r="AD52" t="s">
        <v>222</v>
      </c>
      <c r="AE52" t="s">
        <v>217</v>
      </c>
      <c r="AF52" t="s">
        <v>222</v>
      </c>
    </row>
    <row r="53" spans="1:32" ht="13" thickBot="1" x14ac:dyDescent="0.3">
      <c r="A53">
        <v>18</v>
      </c>
      <c r="B53" s="153">
        <v>-2</v>
      </c>
      <c r="C53">
        <v>0</v>
      </c>
      <c r="E53">
        <v>18</v>
      </c>
      <c r="F53" s="108">
        <v>0</v>
      </c>
      <c r="G53" s="108">
        <v>0</v>
      </c>
      <c r="I53">
        <v>2011</v>
      </c>
      <c r="L53">
        <v>20</v>
      </c>
      <c r="M53" s="109">
        <v>0</v>
      </c>
      <c r="N53" s="109">
        <v>0</v>
      </c>
      <c r="P53" s="22" t="s">
        <v>215</v>
      </c>
      <c r="Q53">
        <f>SUM(N53:N72)</f>
        <v>1613</v>
      </c>
      <c r="R53">
        <f>SUM(M53:M72)</f>
        <v>-797</v>
      </c>
      <c r="S53">
        <f>Q53/Q$60</f>
        <v>9.7965381111448521E-2</v>
      </c>
      <c r="T53">
        <f>R53/R$60</f>
        <v>0.15490767735665695</v>
      </c>
      <c r="V53">
        <v>20</v>
      </c>
      <c r="W53">
        <v>0</v>
      </c>
      <c r="X53" s="109">
        <v>0</v>
      </c>
      <c r="AB53" s="22" t="s">
        <v>215</v>
      </c>
      <c r="AC53">
        <f>SUM(X53:X72)</f>
        <v>2529</v>
      </c>
      <c r="AD53">
        <f>SUM(W53:W72)</f>
        <v>-817</v>
      </c>
      <c r="AE53">
        <f>AC53/AC$60</f>
        <v>6.5460475229072834E-2</v>
      </c>
      <c r="AF53">
        <f t="shared" ref="AE53:AF58" si="46">AD53/AD$60</f>
        <v>0.15357142857142858</v>
      </c>
    </row>
    <row r="54" spans="1:32" x14ac:dyDescent="0.25">
      <c r="A54">
        <v>19</v>
      </c>
      <c r="B54" s="153">
        <v>-65</v>
      </c>
      <c r="C54" s="153">
        <v>16</v>
      </c>
      <c r="E54" s="153">
        <v>19</v>
      </c>
      <c r="F54" s="153">
        <v>-40</v>
      </c>
      <c r="G54" s="153">
        <v>7</v>
      </c>
      <c r="J54" t="s">
        <v>222</v>
      </c>
      <c r="K54" t="s">
        <v>217</v>
      </c>
      <c r="L54">
        <v>21</v>
      </c>
      <c r="M54">
        <v>0</v>
      </c>
      <c r="N54" s="156">
        <v>1</v>
      </c>
      <c r="P54" s="22" t="s">
        <v>218</v>
      </c>
      <c r="Q54">
        <f>SUM(N73:N77)</f>
        <v>1226</v>
      </c>
      <c r="R54">
        <f>SUM(M73:M77)</f>
        <v>-494</v>
      </c>
      <c r="S54">
        <f t="shared" ref="S54:T60" si="47">Q54/Q$60</f>
        <v>7.4460977831764349E-2</v>
      </c>
      <c r="T54">
        <f t="shared" si="47"/>
        <v>9.6015549076773565E-2</v>
      </c>
      <c r="V54">
        <v>21</v>
      </c>
      <c r="W54" s="156">
        <v>-2</v>
      </c>
      <c r="X54" s="156">
        <v>2</v>
      </c>
      <c r="AB54" s="22" t="s">
        <v>218</v>
      </c>
      <c r="AC54">
        <f>SUM(X73:X77)</f>
        <v>3505</v>
      </c>
      <c r="AD54">
        <f>SUM(W73:W77)</f>
        <v>-820</v>
      </c>
      <c r="AE54">
        <f t="shared" si="46"/>
        <v>9.0723197183827722E-2</v>
      </c>
      <c r="AF54">
        <f t="shared" si="46"/>
        <v>0.15413533834586465</v>
      </c>
    </row>
    <row r="55" spans="1:32" x14ac:dyDescent="0.25">
      <c r="A55">
        <v>20</v>
      </c>
      <c r="B55" s="153">
        <v>-242</v>
      </c>
      <c r="C55" s="153">
        <v>24</v>
      </c>
      <c r="E55" s="153">
        <v>20</v>
      </c>
      <c r="F55" s="153">
        <v>-165</v>
      </c>
      <c r="G55" s="153">
        <v>23</v>
      </c>
      <c r="I55" s="22" t="s">
        <v>215</v>
      </c>
      <c r="J55">
        <f>SUM(F53:F74)</f>
        <v>-91813</v>
      </c>
      <c r="K55">
        <f>SUM(G53:G74)</f>
        <v>17540</v>
      </c>
      <c r="L55">
        <v>22</v>
      </c>
      <c r="M55">
        <v>0</v>
      </c>
      <c r="N55" s="156">
        <v>3</v>
      </c>
      <c r="P55" s="22" t="s">
        <v>219</v>
      </c>
      <c r="Q55">
        <f>SUM(N78:N82)</f>
        <v>1571</v>
      </c>
      <c r="R55">
        <f>SUM(M78:M82)</f>
        <v>-491</v>
      </c>
      <c r="S55">
        <f t="shared" si="47"/>
        <v>9.541451563923474E-2</v>
      </c>
      <c r="T55">
        <f t="shared" si="47"/>
        <v>9.5432458697764816E-2</v>
      </c>
      <c r="V55">
        <v>22</v>
      </c>
      <c r="W55" s="156">
        <v>-2</v>
      </c>
      <c r="X55" s="156">
        <v>2</v>
      </c>
      <c r="AB55" s="22" t="s">
        <v>219</v>
      </c>
      <c r="AC55">
        <f>SUM(X78:X82)</f>
        <v>6763</v>
      </c>
      <c r="AD55">
        <f>SUM(W78:W82)</f>
        <v>-1142</v>
      </c>
      <c r="AE55">
        <f t="shared" si="46"/>
        <v>0.17505306206967955</v>
      </c>
      <c r="AF55">
        <f t="shared" si="46"/>
        <v>0.21466165413533836</v>
      </c>
    </row>
    <row r="56" spans="1:32" x14ac:dyDescent="0.25">
      <c r="A56">
        <v>21</v>
      </c>
      <c r="B56" s="153">
        <v>-528</v>
      </c>
      <c r="C56" s="153">
        <v>77</v>
      </c>
      <c r="E56" s="153">
        <v>21</v>
      </c>
      <c r="F56" s="153">
        <v>-430</v>
      </c>
      <c r="G56" s="153">
        <v>50</v>
      </c>
      <c r="I56" s="22" t="s">
        <v>218</v>
      </c>
      <c r="J56">
        <f>SUM(F75:F79)</f>
        <v>-53070</v>
      </c>
      <c r="K56">
        <f>SUM(G75:G79)</f>
        <v>14399</v>
      </c>
      <c r="L56">
        <v>23</v>
      </c>
      <c r="M56" s="156">
        <v>-4</v>
      </c>
      <c r="N56" s="156">
        <v>3</v>
      </c>
      <c r="P56" s="22" t="s">
        <v>220</v>
      </c>
      <c r="Q56">
        <f>SUM(N83:N87)</f>
        <v>2737</v>
      </c>
      <c r="R56">
        <f>SUM(M83:M87)</f>
        <v>-728</v>
      </c>
      <c r="S56">
        <f t="shared" si="47"/>
        <v>0.16623139993926511</v>
      </c>
      <c r="T56">
        <f t="shared" si="47"/>
        <v>0.1414965986394558</v>
      </c>
      <c r="V56">
        <v>23</v>
      </c>
      <c r="W56" s="156">
        <v>-1</v>
      </c>
      <c r="X56" s="156">
        <v>8</v>
      </c>
      <c r="AB56" s="22" t="s">
        <v>220</v>
      </c>
      <c r="AC56">
        <f>SUM(X83:X87)</f>
        <v>9870</v>
      </c>
      <c r="AD56">
        <f>SUM(W83:W87)</f>
        <v>-1311</v>
      </c>
      <c r="AE56">
        <f t="shared" si="46"/>
        <v>0.25547445255474455</v>
      </c>
      <c r="AF56">
        <f t="shared" si="46"/>
        <v>0.24642857142857144</v>
      </c>
    </row>
    <row r="57" spans="1:32" x14ac:dyDescent="0.25">
      <c r="A57">
        <v>22</v>
      </c>
      <c r="B57" s="153">
        <v>-881</v>
      </c>
      <c r="C57" s="153">
        <v>125</v>
      </c>
      <c r="E57" s="153">
        <v>22</v>
      </c>
      <c r="F57" s="153">
        <v>-808</v>
      </c>
      <c r="G57" s="153">
        <v>90</v>
      </c>
      <c r="I57" s="22" t="s">
        <v>219</v>
      </c>
      <c r="J57">
        <f>SUM(F80:F84)</f>
        <v>-66226</v>
      </c>
      <c r="K57">
        <f>SUM(G80:G84)</f>
        <v>18722</v>
      </c>
      <c r="L57">
        <v>24</v>
      </c>
      <c r="M57" s="156">
        <v>-4</v>
      </c>
      <c r="N57" s="156">
        <v>5</v>
      </c>
      <c r="P57" s="22" t="s">
        <v>221</v>
      </c>
      <c r="Q57">
        <f>SUM(N88:N92)</f>
        <v>4826</v>
      </c>
      <c r="R57">
        <f>SUM(M88:M92)</f>
        <v>-1101</v>
      </c>
      <c r="S57">
        <f t="shared" si="47"/>
        <v>0.29310658973580322</v>
      </c>
      <c r="T57">
        <f t="shared" si="47"/>
        <v>0.21399416909620991</v>
      </c>
      <c r="V57">
        <v>24</v>
      </c>
      <c r="W57" s="156">
        <v>-9</v>
      </c>
      <c r="X57" s="156">
        <v>9</v>
      </c>
      <c r="AB57" s="22" t="s">
        <v>221</v>
      </c>
      <c r="AC57">
        <f>SUM(X88:X92)</f>
        <v>12052</v>
      </c>
      <c r="AD57">
        <f>SUM(W88:W92)</f>
        <v>-964</v>
      </c>
      <c r="AE57">
        <f t="shared" si="46"/>
        <v>0.31195320184293629</v>
      </c>
      <c r="AF57">
        <f t="shared" si="46"/>
        <v>0.181203007518797</v>
      </c>
    </row>
    <row r="58" spans="1:32" x14ac:dyDescent="0.25">
      <c r="A58">
        <v>23</v>
      </c>
      <c r="B58" s="153">
        <v>-1358</v>
      </c>
      <c r="C58" s="153">
        <v>215</v>
      </c>
      <c r="E58" s="153">
        <v>23</v>
      </c>
      <c r="F58" s="153">
        <v>-1400</v>
      </c>
      <c r="G58" s="153">
        <v>180</v>
      </c>
      <c r="I58" s="22" t="s">
        <v>220</v>
      </c>
      <c r="J58">
        <f>SUM(F85:F89)</f>
        <v>-68258</v>
      </c>
      <c r="K58">
        <f>SUM(G85:G89)</f>
        <v>20495</v>
      </c>
      <c r="L58">
        <v>25</v>
      </c>
      <c r="M58" s="156">
        <v>-10</v>
      </c>
      <c r="N58" s="156">
        <v>10</v>
      </c>
      <c r="P58" s="22" t="s">
        <v>216</v>
      </c>
      <c r="Q58">
        <f>SUM(N93:N133)</f>
        <v>4492</v>
      </c>
      <c r="R58">
        <f>SUM(M93:M133)</f>
        <v>-1534</v>
      </c>
      <c r="S58">
        <f>Q58/Q$60</f>
        <v>0.27282113574248407</v>
      </c>
      <c r="T58">
        <f t="shared" si="47"/>
        <v>0.29815354713313896</v>
      </c>
      <c r="V58">
        <v>25</v>
      </c>
      <c r="W58" s="156">
        <v>-10</v>
      </c>
      <c r="X58" s="156">
        <v>21</v>
      </c>
      <c r="AB58" s="22" t="s">
        <v>216</v>
      </c>
      <c r="AC58">
        <f>SUM(X93:X126)</f>
        <v>3915</v>
      </c>
      <c r="AD58">
        <f>SUM(W93:W126)</f>
        <v>-266</v>
      </c>
      <c r="AE58">
        <f>AC58/AC$60</f>
        <v>0.10133561111973909</v>
      </c>
      <c r="AF58">
        <f t="shared" si="46"/>
        <v>0.05</v>
      </c>
    </row>
    <row r="59" spans="1:32" x14ac:dyDescent="0.25">
      <c r="A59">
        <v>24</v>
      </c>
      <c r="B59" s="153">
        <v>-1774</v>
      </c>
      <c r="C59" s="153">
        <v>277</v>
      </c>
      <c r="E59" s="153">
        <v>24</v>
      </c>
      <c r="F59" s="153">
        <v>-1949</v>
      </c>
      <c r="G59" s="153">
        <v>248</v>
      </c>
      <c r="I59" s="22" t="s">
        <v>221</v>
      </c>
      <c r="J59">
        <f>SUM(F90:F94)</f>
        <v>-60814</v>
      </c>
      <c r="K59">
        <f>SUM(G90:G94)</f>
        <v>23566</v>
      </c>
      <c r="L59">
        <v>26</v>
      </c>
      <c r="M59" s="156">
        <v>-14</v>
      </c>
      <c r="N59" s="156">
        <v>14</v>
      </c>
      <c r="P59" s="22"/>
      <c r="V59">
        <v>26</v>
      </c>
      <c r="W59" s="156">
        <v>-12</v>
      </c>
      <c r="X59" s="156">
        <v>33</v>
      </c>
      <c r="AB59" s="22"/>
    </row>
    <row r="60" spans="1:32" x14ac:dyDescent="0.25">
      <c r="A60">
        <v>25</v>
      </c>
      <c r="B60" s="153">
        <v>-2276</v>
      </c>
      <c r="C60" s="153">
        <v>393</v>
      </c>
      <c r="E60" s="153">
        <v>25</v>
      </c>
      <c r="F60" s="153">
        <v>-2632</v>
      </c>
      <c r="G60" s="153">
        <v>323</v>
      </c>
      <c r="I60" s="22" t="s">
        <v>216</v>
      </c>
      <c r="J60">
        <f>SUM(F95:F135)</f>
        <v>-31754</v>
      </c>
      <c r="K60">
        <f>SUM(G95:G135)</f>
        <v>22561</v>
      </c>
      <c r="L60">
        <v>27</v>
      </c>
      <c r="M60" s="156">
        <v>-13</v>
      </c>
      <c r="N60" s="156">
        <v>30</v>
      </c>
      <c r="P60" s="22"/>
      <c r="Q60">
        <f>SUM(Q53:Q58)</f>
        <v>16465</v>
      </c>
      <c r="R60">
        <f>SUM(R53:R58)</f>
        <v>-5145</v>
      </c>
      <c r="S60">
        <f t="shared" si="47"/>
        <v>1</v>
      </c>
      <c r="T60">
        <f t="shared" si="47"/>
        <v>1</v>
      </c>
      <c r="V60">
        <v>27</v>
      </c>
      <c r="W60" s="156">
        <v>-24</v>
      </c>
      <c r="X60" s="156">
        <v>51</v>
      </c>
      <c r="AB60" s="22"/>
      <c r="AC60">
        <f>SUM(AC53:AC58)</f>
        <v>38634</v>
      </c>
      <c r="AD60">
        <f>SUM(AD53:AD58)</f>
        <v>-5320</v>
      </c>
      <c r="AE60">
        <f>AC60/AC$60</f>
        <v>1</v>
      </c>
      <c r="AF60">
        <f>AD60/AD$60</f>
        <v>1</v>
      </c>
    </row>
    <row r="61" spans="1:32" x14ac:dyDescent="0.25">
      <c r="A61">
        <v>26</v>
      </c>
      <c r="B61" s="153">
        <v>-2661</v>
      </c>
      <c r="C61" s="153">
        <v>488</v>
      </c>
      <c r="E61" s="153">
        <v>26</v>
      </c>
      <c r="F61" s="153">
        <v>-3184</v>
      </c>
      <c r="G61" s="153">
        <v>424</v>
      </c>
      <c r="J61">
        <f>SUM(J55:J60)</f>
        <v>-371935</v>
      </c>
      <c r="K61">
        <f>SUM(K55:K60)</f>
        <v>117283</v>
      </c>
      <c r="L61">
        <v>28</v>
      </c>
      <c r="M61" s="156">
        <v>-24</v>
      </c>
      <c r="N61" s="156">
        <v>29</v>
      </c>
      <c r="P61" s="22"/>
      <c r="V61">
        <v>28</v>
      </c>
      <c r="W61" s="156">
        <v>-34</v>
      </c>
      <c r="X61" s="156">
        <v>58</v>
      </c>
      <c r="AB61" s="22"/>
    </row>
    <row r="62" spans="1:32" x14ac:dyDescent="0.25">
      <c r="A62">
        <v>27</v>
      </c>
      <c r="B62" s="153">
        <v>-2977</v>
      </c>
      <c r="C62" s="153">
        <v>542</v>
      </c>
      <c r="E62" s="153">
        <v>27</v>
      </c>
      <c r="F62" s="153">
        <v>-3780</v>
      </c>
      <c r="G62" s="153">
        <v>528</v>
      </c>
      <c r="L62">
        <v>29</v>
      </c>
      <c r="M62" s="156">
        <v>-29</v>
      </c>
      <c r="N62" s="156">
        <v>51</v>
      </c>
      <c r="P62" s="22"/>
      <c r="Q62">
        <f>Q60-R60</f>
        <v>21610</v>
      </c>
      <c r="V62">
        <v>29</v>
      </c>
      <c r="W62" s="156">
        <v>-31</v>
      </c>
      <c r="X62" s="156">
        <v>80</v>
      </c>
      <c r="AB62" s="22"/>
      <c r="AC62">
        <f>AC60-AD60</f>
        <v>43954</v>
      </c>
    </row>
    <row r="63" spans="1:32" x14ac:dyDescent="0.25">
      <c r="A63">
        <v>28</v>
      </c>
      <c r="B63" s="153">
        <v>-3286</v>
      </c>
      <c r="C63" s="153">
        <v>714</v>
      </c>
      <c r="E63" s="153">
        <v>28</v>
      </c>
      <c r="F63" s="153">
        <v>-4302</v>
      </c>
      <c r="G63" s="153">
        <v>616</v>
      </c>
      <c r="I63">
        <v>2011</v>
      </c>
      <c r="L63">
        <v>30</v>
      </c>
      <c r="M63" s="156">
        <v>-27</v>
      </c>
      <c r="N63" s="156">
        <v>50</v>
      </c>
      <c r="P63" s="22"/>
      <c r="V63">
        <v>30</v>
      </c>
      <c r="W63" s="156">
        <v>-38</v>
      </c>
      <c r="X63" s="156">
        <v>115</v>
      </c>
      <c r="AB63" s="22"/>
    </row>
    <row r="64" spans="1:32" ht="14.25" customHeight="1" x14ac:dyDescent="0.25">
      <c r="A64">
        <v>29</v>
      </c>
      <c r="B64" s="153">
        <v>-3852</v>
      </c>
      <c r="C64" s="153">
        <v>784</v>
      </c>
      <c r="E64" s="153">
        <v>29</v>
      </c>
      <c r="F64" s="153">
        <v>-4937</v>
      </c>
      <c r="G64" s="153">
        <v>762</v>
      </c>
      <c r="J64" t="s">
        <v>222</v>
      </c>
      <c r="K64" t="s">
        <v>217</v>
      </c>
      <c r="L64">
        <v>31</v>
      </c>
      <c r="M64" s="156">
        <v>-52</v>
      </c>
      <c r="N64" s="156">
        <v>80</v>
      </c>
      <c r="P64" s="22"/>
      <c r="V64">
        <v>31</v>
      </c>
      <c r="W64" s="156">
        <v>-33</v>
      </c>
      <c r="X64" s="156">
        <v>112</v>
      </c>
      <c r="AB64" s="22"/>
    </row>
    <row r="65" spans="1:32" x14ac:dyDescent="0.25">
      <c r="A65">
        <v>30</v>
      </c>
      <c r="B65" s="153">
        <v>-4324</v>
      </c>
      <c r="C65" s="153">
        <v>926</v>
      </c>
      <c r="E65" s="153">
        <v>30</v>
      </c>
      <c r="F65" s="153">
        <v>-5372</v>
      </c>
      <c r="G65" s="153">
        <v>828</v>
      </c>
      <c r="I65" s="22" t="s">
        <v>215</v>
      </c>
      <c r="J65">
        <f>J55/J61</f>
        <v>0.24685227257450898</v>
      </c>
      <c r="K65">
        <f>K55/K61</f>
        <v>0.14955279111209638</v>
      </c>
      <c r="L65">
        <v>32</v>
      </c>
      <c r="M65" s="156">
        <v>-57</v>
      </c>
      <c r="N65" s="156">
        <v>99</v>
      </c>
      <c r="P65" s="22"/>
      <c r="S65">
        <f>SUM(S57:S58)</f>
        <v>0.56592772547828729</v>
      </c>
      <c r="T65">
        <f>SUM(T57:T58)</f>
        <v>0.51214771622934885</v>
      </c>
      <c r="V65">
        <v>32</v>
      </c>
      <c r="W65" s="156">
        <v>-57</v>
      </c>
      <c r="X65" s="156">
        <v>115</v>
      </c>
      <c r="AB65" s="22"/>
      <c r="AE65">
        <f>SUM(AE57:AE58)</f>
        <v>0.41328881296267539</v>
      </c>
      <c r="AF65">
        <f>SUM(AF57:AF58)</f>
        <v>0.23120300751879702</v>
      </c>
    </row>
    <row r="66" spans="1:32" x14ac:dyDescent="0.25">
      <c r="A66">
        <v>31</v>
      </c>
      <c r="B66" s="153">
        <v>-4786</v>
      </c>
      <c r="C66" s="153">
        <v>1110</v>
      </c>
      <c r="E66" s="153">
        <v>31</v>
      </c>
      <c r="F66" s="153">
        <v>-5650</v>
      </c>
      <c r="G66" s="153">
        <v>1000</v>
      </c>
      <c r="I66" s="22" t="s">
        <v>218</v>
      </c>
      <c r="J66">
        <f>J56/J61</f>
        <v>0.14268622205492895</v>
      </c>
      <c r="K66">
        <f>K56/K61</f>
        <v>0.12277141614726772</v>
      </c>
      <c r="L66">
        <v>33</v>
      </c>
      <c r="M66" s="156">
        <v>-81</v>
      </c>
      <c r="N66" s="156">
        <v>129</v>
      </c>
      <c r="P66" s="22"/>
      <c r="V66">
        <v>33</v>
      </c>
      <c r="W66" s="156">
        <v>-66</v>
      </c>
      <c r="X66" s="156">
        <v>149</v>
      </c>
      <c r="AB66" s="22"/>
    </row>
    <row r="67" spans="1:32" x14ac:dyDescent="0.25">
      <c r="A67">
        <v>32</v>
      </c>
      <c r="B67" s="153">
        <v>-5039</v>
      </c>
      <c r="C67" s="153">
        <v>1262</v>
      </c>
      <c r="E67" s="153">
        <v>32</v>
      </c>
      <c r="F67" s="153">
        <v>-5661</v>
      </c>
      <c r="G67" s="153">
        <v>1045</v>
      </c>
      <c r="I67" s="22" t="s">
        <v>219</v>
      </c>
      <c r="J67">
        <f>J57/J61</f>
        <v>0.1780579940043287</v>
      </c>
      <c r="K67">
        <f>K57/K61</f>
        <v>0.15963097806161167</v>
      </c>
      <c r="L67">
        <v>34</v>
      </c>
      <c r="M67" s="156">
        <v>-66</v>
      </c>
      <c r="N67" s="156">
        <v>149</v>
      </c>
      <c r="P67" s="22"/>
      <c r="V67">
        <v>34</v>
      </c>
      <c r="W67" s="156">
        <v>-67</v>
      </c>
      <c r="X67" s="156">
        <v>176</v>
      </c>
      <c r="AB67" s="22"/>
    </row>
    <row r="68" spans="1:32" x14ac:dyDescent="0.25">
      <c r="A68">
        <v>33</v>
      </c>
      <c r="B68" s="153">
        <v>-5698</v>
      </c>
      <c r="C68" s="153">
        <v>1390</v>
      </c>
      <c r="E68" s="153">
        <v>33</v>
      </c>
      <c r="F68" s="153">
        <v>-5955</v>
      </c>
      <c r="G68" s="153">
        <v>1179</v>
      </c>
      <c r="I68" s="22" t="s">
        <v>220</v>
      </c>
      <c r="J68">
        <f>J58/J61</f>
        <v>0.18352131420812776</v>
      </c>
      <c r="K68">
        <f>K58/K61</f>
        <v>0.17474825848588457</v>
      </c>
      <c r="L68">
        <v>35</v>
      </c>
      <c r="M68" s="156">
        <v>-66</v>
      </c>
      <c r="N68" s="156">
        <v>153</v>
      </c>
      <c r="P68" s="22"/>
      <c r="V68">
        <v>35</v>
      </c>
      <c r="W68" s="156">
        <v>-67</v>
      </c>
      <c r="X68" s="156">
        <v>215</v>
      </c>
      <c r="AB68" s="22"/>
    </row>
    <row r="69" spans="1:32" x14ac:dyDescent="0.25">
      <c r="A69">
        <v>34</v>
      </c>
      <c r="B69" s="153">
        <v>-5894</v>
      </c>
      <c r="C69" s="153">
        <v>1434</v>
      </c>
      <c r="E69" s="153">
        <v>34</v>
      </c>
      <c r="F69" s="153">
        <v>-6242</v>
      </c>
      <c r="G69" s="153">
        <v>1210</v>
      </c>
      <c r="I69" s="22" t="s">
        <v>221</v>
      </c>
      <c r="J69">
        <f>J59/J61</f>
        <v>0.1635070644064151</v>
      </c>
      <c r="K69">
        <f>K59/K61</f>
        <v>0.20093278650784854</v>
      </c>
      <c r="L69">
        <v>36</v>
      </c>
      <c r="M69" s="156">
        <v>-85</v>
      </c>
      <c r="N69" s="156">
        <v>175</v>
      </c>
      <c r="P69" s="22"/>
      <c r="V69">
        <v>36</v>
      </c>
      <c r="W69" s="156">
        <v>-76</v>
      </c>
      <c r="X69" s="156">
        <v>226</v>
      </c>
    </row>
    <row r="70" spans="1:32" x14ac:dyDescent="0.25">
      <c r="A70">
        <v>35</v>
      </c>
      <c r="B70" s="153">
        <v>-6249</v>
      </c>
      <c r="C70" s="153">
        <v>1544</v>
      </c>
      <c r="E70" s="153">
        <v>35</v>
      </c>
      <c r="F70" s="153">
        <v>-6508</v>
      </c>
      <c r="G70" s="153">
        <v>1414</v>
      </c>
      <c r="I70" s="22" t="s">
        <v>216</v>
      </c>
      <c r="J70">
        <f>J60/J61</f>
        <v>8.537513275169048E-2</v>
      </c>
      <c r="K70">
        <f>K60/K61</f>
        <v>0.19236376968529115</v>
      </c>
      <c r="L70">
        <v>37</v>
      </c>
      <c r="M70" s="156">
        <v>-74</v>
      </c>
      <c r="N70" s="156">
        <v>215</v>
      </c>
      <c r="P70" s="22"/>
      <c r="V70">
        <v>37</v>
      </c>
      <c r="W70" s="156">
        <v>-83</v>
      </c>
      <c r="X70" s="156">
        <v>328</v>
      </c>
    </row>
    <row r="71" spans="1:32" x14ac:dyDescent="0.25">
      <c r="A71">
        <v>36</v>
      </c>
      <c r="B71" s="153">
        <v>-6550</v>
      </c>
      <c r="C71" s="153">
        <v>1707</v>
      </c>
      <c r="E71" s="153">
        <v>36</v>
      </c>
      <c r="F71" s="153">
        <v>-7008</v>
      </c>
      <c r="G71" s="153">
        <v>1515</v>
      </c>
      <c r="L71">
        <v>38</v>
      </c>
      <c r="M71" s="156">
        <v>-97</v>
      </c>
      <c r="N71" s="156">
        <v>197</v>
      </c>
      <c r="P71" s="22"/>
      <c r="V71">
        <v>38</v>
      </c>
      <c r="W71" s="156">
        <v>-94</v>
      </c>
      <c r="X71" s="156">
        <v>383</v>
      </c>
    </row>
    <row r="72" spans="1:32" x14ac:dyDescent="0.25">
      <c r="A72">
        <v>37</v>
      </c>
      <c r="B72" s="153">
        <v>-6908</v>
      </c>
      <c r="C72" s="153">
        <v>1726</v>
      </c>
      <c r="E72" s="153">
        <v>37</v>
      </c>
      <c r="F72" s="153">
        <v>-7815</v>
      </c>
      <c r="G72" s="153">
        <v>1793</v>
      </c>
      <c r="I72" s="101" t="s">
        <v>343</v>
      </c>
      <c r="J72">
        <f>SUM(J68:J70)</f>
        <v>0.43240351136623334</v>
      </c>
      <c r="K72">
        <f>SUM(K68:K70)</f>
        <v>0.56804481467902423</v>
      </c>
      <c r="L72">
        <v>39</v>
      </c>
      <c r="M72" s="156">
        <v>-94</v>
      </c>
      <c r="N72" s="156">
        <v>220</v>
      </c>
      <c r="P72" s="22"/>
      <c r="V72">
        <v>39</v>
      </c>
      <c r="W72" s="156">
        <v>-111</v>
      </c>
      <c r="X72" s="156">
        <v>446</v>
      </c>
    </row>
    <row r="73" spans="1:32" x14ac:dyDescent="0.25">
      <c r="A73">
        <v>38</v>
      </c>
      <c r="B73" s="153">
        <v>-6987</v>
      </c>
      <c r="C73" s="153">
        <v>1813</v>
      </c>
      <c r="E73" s="153">
        <v>38</v>
      </c>
      <c r="F73" s="153">
        <v>-8742</v>
      </c>
      <c r="G73" s="153">
        <v>2041</v>
      </c>
      <c r="J73">
        <f>1-J72</f>
        <v>0.56759648863376666</v>
      </c>
      <c r="K73">
        <f>1-K72</f>
        <v>0.43195518532097577</v>
      </c>
      <c r="L73">
        <v>40</v>
      </c>
      <c r="M73" s="156">
        <v>-94</v>
      </c>
      <c r="N73" s="156">
        <v>217</v>
      </c>
      <c r="P73" s="22"/>
      <c r="V73">
        <v>40</v>
      </c>
      <c r="W73" s="156">
        <v>-125</v>
      </c>
      <c r="X73" s="156">
        <v>560</v>
      </c>
    </row>
    <row r="74" spans="1:32" x14ac:dyDescent="0.25">
      <c r="A74">
        <v>39</v>
      </c>
      <c r="B74" s="153">
        <v>-7335</v>
      </c>
      <c r="C74" s="153">
        <v>1999</v>
      </c>
      <c r="E74" s="153">
        <v>39</v>
      </c>
      <c r="F74" s="153">
        <v>-9233</v>
      </c>
      <c r="G74" s="153">
        <v>2264</v>
      </c>
      <c r="I74">
        <v>2021</v>
      </c>
      <c r="L74">
        <v>41</v>
      </c>
      <c r="M74" s="156">
        <v>-105</v>
      </c>
      <c r="N74" s="156">
        <v>249</v>
      </c>
      <c r="P74" s="22"/>
      <c r="V74">
        <v>41</v>
      </c>
      <c r="W74" s="156">
        <v>-165</v>
      </c>
      <c r="X74" s="156">
        <v>632</v>
      </c>
    </row>
    <row r="75" spans="1:32" x14ac:dyDescent="0.25">
      <c r="A75">
        <v>40</v>
      </c>
      <c r="B75" s="153">
        <v>-7493</v>
      </c>
      <c r="C75" s="153">
        <v>2125</v>
      </c>
      <c r="E75" s="153">
        <v>40</v>
      </c>
      <c r="F75" s="153">
        <v>-9811</v>
      </c>
      <c r="G75" s="153">
        <v>2432</v>
      </c>
      <c r="J75" t="s">
        <v>222</v>
      </c>
      <c r="K75" t="s">
        <v>217</v>
      </c>
      <c r="L75">
        <v>42</v>
      </c>
      <c r="M75" s="156">
        <v>-96</v>
      </c>
      <c r="N75" s="156">
        <v>266</v>
      </c>
      <c r="P75" s="22"/>
      <c r="V75">
        <v>42</v>
      </c>
      <c r="W75" s="156">
        <v>-163</v>
      </c>
      <c r="X75" s="156">
        <v>686</v>
      </c>
    </row>
    <row r="76" spans="1:32" x14ac:dyDescent="0.25">
      <c r="A76">
        <v>41</v>
      </c>
      <c r="B76" s="153">
        <v>-7631</v>
      </c>
      <c r="C76" s="153">
        <v>2247</v>
      </c>
      <c r="E76" s="153">
        <v>41</v>
      </c>
      <c r="F76" s="153">
        <v>-10269</v>
      </c>
      <c r="G76" s="153">
        <v>2775</v>
      </c>
      <c r="I76" s="22" t="s">
        <v>215</v>
      </c>
      <c r="J76">
        <f>SUM(B53:B74)</f>
        <v>-79672</v>
      </c>
      <c r="K76">
        <f>SUM(C53:C74)</f>
        <v>18566</v>
      </c>
      <c r="L76">
        <v>43</v>
      </c>
      <c r="M76" s="156">
        <v>-107</v>
      </c>
      <c r="N76" s="156">
        <v>230</v>
      </c>
      <c r="P76" s="22"/>
      <c r="V76">
        <v>43</v>
      </c>
      <c r="W76" s="156">
        <v>-166</v>
      </c>
      <c r="X76" s="156">
        <v>732</v>
      </c>
    </row>
    <row r="77" spans="1:32" x14ac:dyDescent="0.25">
      <c r="A77">
        <v>42</v>
      </c>
      <c r="B77" s="153">
        <v>-7288</v>
      </c>
      <c r="C77" s="153">
        <v>2107</v>
      </c>
      <c r="E77" s="153">
        <v>42</v>
      </c>
      <c r="F77" s="153">
        <v>-10630</v>
      </c>
      <c r="G77" s="153">
        <v>2897</v>
      </c>
      <c r="I77" s="22" t="s">
        <v>218</v>
      </c>
      <c r="J77">
        <f>SUM(B75:B79)</f>
        <v>-36772</v>
      </c>
      <c r="K77">
        <f>SUM(C75:C79)</f>
        <v>10722</v>
      </c>
      <c r="L77">
        <v>44</v>
      </c>
      <c r="M77" s="156">
        <v>-92</v>
      </c>
      <c r="N77" s="156">
        <v>264</v>
      </c>
      <c r="P77" s="22"/>
      <c r="V77">
        <v>44</v>
      </c>
      <c r="W77" s="156">
        <v>-201</v>
      </c>
      <c r="X77" s="156">
        <v>895</v>
      </c>
    </row>
    <row r="78" spans="1:32" x14ac:dyDescent="0.25">
      <c r="A78">
        <v>43</v>
      </c>
      <c r="B78" s="153">
        <v>-7120</v>
      </c>
      <c r="C78" s="153">
        <v>2146</v>
      </c>
      <c r="E78" s="153">
        <v>43</v>
      </c>
      <c r="F78" s="153">
        <v>-10842</v>
      </c>
      <c r="G78" s="153">
        <v>3054</v>
      </c>
      <c r="I78" s="22" t="s">
        <v>219</v>
      </c>
      <c r="J78">
        <f>SUM(B80:B84)</f>
        <v>-41195</v>
      </c>
      <c r="K78">
        <f>SUM(C80:C84)</f>
        <v>12079</v>
      </c>
      <c r="L78">
        <v>45</v>
      </c>
      <c r="M78" s="156">
        <v>-81</v>
      </c>
      <c r="N78" s="156">
        <v>268</v>
      </c>
      <c r="P78" s="22"/>
      <c r="V78">
        <v>45</v>
      </c>
      <c r="W78" s="156">
        <v>-187</v>
      </c>
      <c r="X78" s="156">
        <v>1064</v>
      </c>
    </row>
    <row r="79" spans="1:32" x14ac:dyDescent="0.25">
      <c r="A79">
        <v>44</v>
      </c>
      <c r="B79" s="153">
        <v>-7240</v>
      </c>
      <c r="C79" s="153">
        <v>2097</v>
      </c>
      <c r="E79" s="153">
        <v>44</v>
      </c>
      <c r="F79" s="153">
        <v>-11518</v>
      </c>
      <c r="G79" s="153">
        <v>3241</v>
      </c>
      <c r="I79" s="22" t="s">
        <v>220</v>
      </c>
      <c r="J79">
        <f>SUM(B85:B89)</f>
        <v>-50718</v>
      </c>
      <c r="K79">
        <f>SUM(C85:C89)</f>
        <v>15537</v>
      </c>
      <c r="L79">
        <v>46</v>
      </c>
      <c r="M79" s="156">
        <v>-96</v>
      </c>
      <c r="N79" s="156">
        <v>256</v>
      </c>
      <c r="P79" s="22"/>
      <c r="V79">
        <v>46</v>
      </c>
      <c r="W79" s="156">
        <v>-210</v>
      </c>
      <c r="X79" s="156">
        <v>1175</v>
      </c>
    </row>
    <row r="80" spans="1:32" x14ac:dyDescent="0.25">
      <c r="A80">
        <v>45</v>
      </c>
      <c r="B80" s="153">
        <v>-7247</v>
      </c>
      <c r="C80" s="153">
        <v>2131</v>
      </c>
      <c r="E80" s="153">
        <v>45</v>
      </c>
      <c r="F80" s="153">
        <v>-12384</v>
      </c>
      <c r="G80" s="153">
        <v>3361</v>
      </c>
      <c r="I80" s="22" t="s">
        <v>221</v>
      </c>
      <c r="J80">
        <f>SUM(B90:B94)</f>
        <v>-60779</v>
      </c>
      <c r="K80">
        <f>SUM(C90:C94)</f>
        <v>20310</v>
      </c>
      <c r="L80">
        <v>47</v>
      </c>
      <c r="M80" s="156">
        <v>-101</v>
      </c>
      <c r="N80" s="156">
        <v>310</v>
      </c>
      <c r="P80" s="22"/>
      <c r="V80">
        <v>47</v>
      </c>
      <c r="W80" s="156">
        <v>-226</v>
      </c>
      <c r="X80" s="156">
        <v>1356</v>
      </c>
    </row>
    <row r="81" spans="1:24" x14ac:dyDescent="0.25">
      <c r="A81">
        <v>46</v>
      </c>
      <c r="B81" s="153">
        <v>-7634</v>
      </c>
      <c r="C81" s="153">
        <v>2203</v>
      </c>
      <c r="E81" s="153">
        <v>46</v>
      </c>
      <c r="F81" s="153">
        <v>-12862</v>
      </c>
      <c r="G81" s="153">
        <v>3663</v>
      </c>
      <c r="I81" s="22" t="s">
        <v>216</v>
      </c>
      <c r="J81">
        <f>SUM(B95:B135)</f>
        <v>-56819</v>
      </c>
      <c r="K81">
        <f>SUM(C95:C135)</f>
        <v>27655</v>
      </c>
      <c r="L81">
        <v>48</v>
      </c>
      <c r="M81" s="156">
        <v>-86</v>
      </c>
      <c r="N81" s="156">
        <v>372</v>
      </c>
      <c r="P81" s="22"/>
      <c r="V81">
        <v>48</v>
      </c>
      <c r="W81" s="156">
        <v>-272</v>
      </c>
      <c r="X81" s="156">
        <v>1533</v>
      </c>
    </row>
    <row r="82" spans="1:24" x14ac:dyDescent="0.25">
      <c r="A82">
        <v>47</v>
      </c>
      <c r="B82" s="153">
        <v>-8159</v>
      </c>
      <c r="C82" s="153">
        <v>2429</v>
      </c>
      <c r="E82" s="153">
        <v>47</v>
      </c>
      <c r="F82" s="153">
        <v>-13612</v>
      </c>
      <c r="G82" s="153">
        <v>3965</v>
      </c>
      <c r="J82">
        <f>SUM(J76:J81)</f>
        <v>-325955</v>
      </c>
      <c r="K82">
        <f>SUM(K76:K81)</f>
        <v>104869</v>
      </c>
      <c r="L82">
        <v>49</v>
      </c>
      <c r="M82" s="156">
        <v>-127</v>
      </c>
      <c r="N82" s="156">
        <v>365</v>
      </c>
      <c r="P82" s="22"/>
      <c r="V82">
        <v>49</v>
      </c>
      <c r="W82" s="156">
        <v>-247</v>
      </c>
      <c r="X82" s="156">
        <v>1635</v>
      </c>
    </row>
    <row r="83" spans="1:24" x14ac:dyDescent="0.25">
      <c r="A83">
        <v>48</v>
      </c>
      <c r="B83" s="153">
        <v>-8898</v>
      </c>
      <c r="C83" s="153">
        <v>2565</v>
      </c>
      <c r="E83" s="153">
        <v>48</v>
      </c>
      <c r="F83" s="153">
        <v>-13644</v>
      </c>
      <c r="G83" s="153">
        <v>3808</v>
      </c>
      <c r="L83">
        <v>50</v>
      </c>
      <c r="M83" s="156">
        <v>-111</v>
      </c>
      <c r="N83" s="156">
        <v>438</v>
      </c>
      <c r="P83" s="22"/>
      <c r="V83">
        <v>50</v>
      </c>
      <c r="W83" s="156">
        <v>-276</v>
      </c>
      <c r="X83" s="156">
        <v>1723</v>
      </c>
    </row>
    <row r="84" spans="1:24" x14ac:dyDescent="0.25">
      <c r="A84">
        <v>49</v>
      </c>
      <c r="B84" s="153">
        <v>-9257</v>
      </c>
      <c r="C84" s="153">
        <v>2751</v>
      </c>
      <c r="E84" s="153">
        <v>49</v>
      </c>
      <c r="F84" s="153">
        <v>-13724</v>
      </c>
      <c r="G84" s="153">
        <v>3925</v>
      </c>
      <c r="I84">
        <v>2021</v>
      </c>
      <c r="L84">
        <v>51</v>
      </c>
      <c r="M84" s="156">
        <v>-132</v>
      </c>
      <c r="N84" s="156">
        <v>493</v>
      </c>
      <c r="P84" s="22"/>
      <c r="V84">
        <v>51</v>
      </c>
      <c r="W84" s="156">
        <v>-269</v>
      </c>
      <c r="X84" s="156">
        <v>1821</v>
      </c>
    </row>
    <row r="85" spans="1:24" x14ac:dyDescent="0.25">
      <c r="A85">
        <v>50</v>
      </c>
      <c r="B85" s="153">
        <v>-9661</v>
      </c>
      <c r="C85" s="153">
        <v>2895</v>
      </c>
      <c r="E85" s="153">
        <v>50</v>
      </c>
      <c r="F85" s="153">
        <v>-13991</v>
      </c>
      <c r="G85" s="153">
        <v>4108</v>
      </c>
      <c r="J85" t="s">
        <v>222</v>
      </c>
      <c r="K85" t="s">
        <v>217</v>
      </c>
      <c r="L85">
        <v>52</v>
      </c>
      <c r="M85" s="156">
        <v>-139</v>
      </c>
      <c r="N85" s="156">
        <v>548</v>
      </c>
      <c r="P85" s="22"/>
      <c r="V85">
        <v>52</v>
      </c>
      <c r="W85" s="156">
        <v>-269</v>
      </c>
      <c r="X85" s="156">
        <v>1972</v>
      </c>
    </row>
    <row r="86" spans="1:24" x14ac:dyDescent="0.25">
      <c r="A86">
        <v>51</v>
      </c>
      <c r="B86" s="153">
        <v>-9881</v>
      </c>
      <c r="C86" s="153">
        <v>2945</v>
      </c>
      <c r="E86" s="153">
        <v>51</v>
      </c>
      <c r="F86" s="153">
        <v>-13841</v>
      </c>
      <c r="G86" s="153">
        <v>3999</v>
      </c>
      <c r="I86" s="22" t="s">
        <v>215</v>
      </c>
      <c r="J86">
        <f>J76/J82</f>
        <v>0.24442637787424645</v>
      </c>
      <c r="K86">
        <f>K76/K82</f>
        <v>0.17703992600291793</v>
      </c>
      <c r="L86">
        <v>53</v>
      </c>
      <c r="M86" s="156">
        <v>-147</v>
      </c>
      <c r="N86" s="156">
        <v>563</v>
      </c>
      <c r="P86" s="22"/>
      <c r="V86">
        <v>53</v>
      </c>
      <c r="W86" s="156">
        <v>-229</v>
      </c>
      <c r="X86" s="156">
        <v>2060</v>
      </c>
    </row>
    <row r="87" spans="1:24" x14ac:dyDescent="0.25">
      <c r="A87">
        <v>52</v>
      </c>
      <c r="B87" s="153">
        <v>-10115</v>
      </c>
      <c r="C87" s="153">
        <v>3062</v>
      </c>
      <c r="E87" s="153">
        <v>52</v>
      </c>
      <c r="F87" s="153">
        <v>-13652</v>
      </c>
      <c r="G87" s="153">
        <v>4021</v>
      </c>
      <c r="I87" s="22" t="s">
        <v>218</v>
      </c>
      <c r="J87">
        <f>J77/J82</f>
        <v>0.11281311837523585</v>
      </c>
      <c r="K87">
        <f>K77/K82</f>
        <v>0.10224184458705624</v>
      </c>
      <c r="L87">
        <v>54</v>
      </c>
      <c r="M87" s="156">
        <v>-199</v>
      </c>
      <c r="N87" s="156">
        <v>695</v>
      </c>
      <c r="P87" s="22"/>
      <c r="V87">
        <v>54</v>
      </c>
      <c r="W87" s="156">
        <v>-268</v>
      </c>
      <c r="X87" s="156">
        <v>2294</v>
      </c>
    </row>
    <row r="88" spans="1:24" x14ac:dyDescent="0.25">
      <c r="A88">
        <v>53</v>
      </c>
      <c r="B88" s="153">
        <v>-10259</v>
      </c>
      <c r="C88" s="153">
        <v>3218</v>
      </c>
      <c r="E88" s="153">
        <v>53</v>
      </c>
      <c r="F88" s="153">
        <v>-13256</v>
      </c>
      <c r="G88" s="153">
        <v>4071</v>
      </c>
      <c r="I88" s="22" t="s">
        <v>219</v>
      </c>
      <c r="J88">
        <f>J78/J82</f>
        <v>0.12638247610866532</v>
      </c>
      <c r="K88">
        <f>K78/K82</f>
        <v>0.11518179824352287</v>
      </c>
      <c r="L88">
        <v>55</v>
      </c>
      <c r="M88" s="156">
        <v>-156</v>
      </c>
      <c r="N88" s="156">
        <v>784</v>
      </c>
      <c r="P88" s="22"/>
      <c r="V88">
        <v>55</v>
      </c>
      <c r="W88" s="156">
        <v>-223</v>
      </c>
      <c r="X88" s="156">
        <v>2319</v>
      </c>
    </row>
    <row r="89" spans="1:24" x14ac:dyDescent="0.25">
      <c r="A89">
        <v>54</v>
      </c>
      <c r="B89" s="153">
        <v>-10802</v>
      </c>
      <c r="C89" s="153">
        <v>3417</v>
      </c>
      <c r="E89" s="153">
        <v>54</v>
      </c>
      <c r="F89" s="153">
        <v>-13518</v>
      </c>
      <c r="G89" s="153">
        <v>4296</v>
      </c>
      <c r="I89" s="22" t="s">
        <v>220</v>
      </c>
      <c r="J89">
        <f>J79/J82</f>
        <v>0.15559816539092819</v>
      </c>
      <c r="K89">
        <f>K79/K82</f>
        <v>0.1481562711573487</v>
      </c>
      <c r="L89">
        <v>56</v>
      </c>
      <c r="M89" s="156">
        <v>-211</v>
      </c>
      <c r="N89" s="156">
        <v>860</v>
      </c>
      <c r="P89" s="22"/>
      <c r="V89">
        <v>56</v>
      </c>
      <c r="W89" s="156">
        <v>-224</v>
      </c>
      <c r="X89" s="156">
        <v>2372</v>
      </c>
    </row>
    <row r="90" spans="1:24" x14ac:dyDescent="0.25">
      <c r="A90">
        <v>55</v>
      </c>
      <c r="B90" s="153">
        <v>-11551</v>
      </c>
      <c r="C90" s="153">
        <v>3619</v>
      </c>
      <c r="E90" s="153">
        <v>55</v>
      </c>
      <c r="F90" s="153">
        <v>-12780</v>
      </c>
      <c r="G90" s="153">
        <v>4271</v>
      </c>
      <c r="I90" s="22" t="s">
        <v>221</v>
      </c>
      <c r="J90">
        <f>J80/J82</f>
        <v>0.18646438925618566</v>
      </c>
      <c r="K90">
        <f>K80/K82</f>
        <v>0.19367019805662303</v>
      </c>
      <c r="L90">
        <v>57</v>
      </c>
      <c r="M90" s="156">
        <v>-226</v>
      </c>
      <c r="N90" s="156">
        <v>961</v>
      </c>
      <c r="P90" s="22"/>
      <c r="V90">
        <v>57</v>
      </c>
      <c r="W90" s="156">
        <v>-211</v>
      </c>
      <c r="X90" s="156">
        <v>2534</v>
      </c>
    </row>
    <row r="91" spans="1:24" x14ac:dyDescent="0.25">
      <c r="A91">
        <v>56</v>
      </c>
      <c r="B91" s="153">
        <v>-11951</v>
      </c>
      <c r="C91" s="153">
        <v>3936</v>
      </c>
      <c r="E91" s="153">
        <v>56</v>
      </c>
      <c r="F91" s="153">
        <v>-12521</v>
      </c>
      <c r="G91" s="153">
        <v>4504</v>
      </c>
      <c r="I91" s="22" t="s">
        <v>216</v>
      </c>
      <c r="J91">
        <f>J81/J82</f>
        <v>0.17431547299473854</v>
      </c>
      <c r="K91">
        <f>K81/K82</f>
        <v>0.26370996195253127</v>
      </c>
      <c r="L91">
        <v>58</v>
      </c>
      <c r="M91" s="156">
        <v>-227</v>
      </c>
      <c r="N91" s="156">
        <v>1085</v>
      </c>
      <c r="P91" s="22"/>
      <c r="V91">
        <v>58</v>
      </c>
      <c r="W91" s="156">
        <v>-171</v>
      </c>
      <c r="X91" s="156">
        <v>2628</v>
      </c>
    </row>
    <row r="92" spans="1:24" x14ac:dyDescent="0.25">
      <c r="A92">
        <v>57</v>
      </c>
      <c r="B92" s="153">
        <v>-12475</v>
      </c>
      <c r="C92" s="153">
        <v>4261</v>
      </c>
      <c r="E92" s="153">
        <v>57</v>
      </c>
      <c r="F92" s="153">
        <v>-12438</v>
      </c>
      <c r="G92" s="153">
        <v>4790</v>
      </c>
      <c r="L92">
        <v>59</v>
      </c>
      <c r="M92" s="156">
        <v>-281</v>
      </c>
      <c r="N92" s="156">
        <v>1136</v>
      </c>
      <c r="P92" s="22"/>
      <c r="V92">
        <v>59</v>
      </c>
      <c r="W92" s="156">
        <v>-135</v>
      </c>
      <c r="X92" s="156">
        <v>2199</v>
      </c>
    </row>
    <row r="93" spans="1:24" x14ac:dyDescent="0.25">
      <c r="A93">
        <v>58</v>
      </c>
      <c r="B93" s="153">
        <v>-12436</v>
      </c>
      <c r="C93" s="153">
        <v>4120</v>
      </c>
      <c r="E93" s="153">
        <v>58</v>
      </c>
      <c r="F93" s="153">
        <v>-12439</v>
      </c>
      <c r="G93" s="153">
        <v>4934</v>
      </c>
      <c r="I93" s="101" t="s">
        <v>343</v>
      </c>
      <c r="J93">
        <f>SUM(J89:J91)</f>
        <v>0.51637802764185237</v>
      </c>
      <c r="K93">
        <f>SUM(K89:K91)</f>
        <v>0.60553643116650302</v>
      </c>
      <c r="L93">
        <v>60</v>
      </c>
      <c r="M93" s="156">
        <v>-314</v>
      </c>
      <c r="N93" s="156">
        <v>1156</v>
      </c>
      <c r="P93" s="22"/>
      <c r="V93">
        <v>60</v>
      </c>
      <c r="W93" s="156">
        <v>-108</v>
      </c>
      <c r="X93" s="156">
        <v>1618</v>
      </c>
    </row>
    <row r="94" spans="1:24" x14ac:dyDescent="0.25">
      <c r="A94">
        <v>59</v>
      </c>
      <c r="B94" s="153">
        <v>-12366</v>
      </c>
      <c r="C94" s="153">
        <v>4374</v>
      </c>
      <c r="E94" s="153">
        <v>59</v>
      </c>
      <c r="F94" s="153">
        <v>-10636</v>
      </c>
      <c r="G94" s="153">
        <v>5067</v>
      </c>
      <c r="J94">
        <f>1-J93</f>
        <v>0.48362197235814763</v>
      </c>
      <c r="K94">
        <f>1-K93</f>
        <v>0.39446356883349698</v>
      </c>
      <c r="L94">
        <v>61</v>
      </c>
      <c r="M94" s="156">
        <v>-264</v>
      </c>
      <c r="N94" s="156">
        <v>911</v>
      </c>
      <c r="P94" s="22"/>
      <c r="V94">
        <v>61</v>
      </c>
      <c r="W94" s="156">
        <v>-44</v>
      </c>
      <c r="X94" s="156">
        <v>770</v>
      </c>
    </row>
    <row r="95" spans="1:24" x14ac:dyDescent="0.25">
      <c r="A95">
        <v>60</v>
      </c>
      <c r="B95" s="153">
        <v>-12270</v>
      </c>
      <c r="C95" s="153">
        <v>4631</v>
      </c>
      <c r="E95" s="153">
        <v>60</v>
      </c>
      <c r="F95" s="153">
        <v>-8554</v>
      </c>
      <c r="G95" s="153">
        <v>4486</v>
      </c>
      <c r="L95">
        <v>62</v>
      </c>
      <c r="M95" s="156">
        <v>-226</v>
      </c>
      <c r="N95" s="156">
        <v>708</v>
      </c>
      <c r="P95" s="22"/>
      <c r="V95">
        <v>62</v>
      </c>
      <c r="W95" s="156">
        <v>-23</v>
      </c>
      <c r="X95" s="156">
        <v>487</v>
      </c>
    </row>
    <row r="96" spans="1:24" x14ac:dyDescent="0.25">
      <c r="A96">
        <v>61</v>
      </c>
      <c r="B96" s="153">
        <v>-9714</v>
      </c>
      <c r="C96" s="153">
        <v>3900</v>
      </c>
      <c r="E96" s="153">
        <v>61</v>
      </c>
      <c r="F96" s="153">
        <v>-5183</v>
      </c>
      <c r="G96" s="153">
        <v>2952</v>
      </c>
      <c r="L96">
        <v>63</v>
      </c>
      <c r="M96" s="156">
        <v>-157</v>
      </c>
      <c r="N96" s="156">
        <v>483</v>
      </c>
      <c r="P96" s="22"/>
      <c r="V96">
        <v>63</v>
      </c>
      <c r="W96" s="156">
        <v>-33</v>
      </c>
      <c r="X96" s="156">
        <v>344</v>
      </c>
    </row>
    <row r="97" spans="1:24" x14ac:dyDescent="0.25">
      <c r="A97">
        <v>62</v>
      </c>
      <c r="B97" s="153">
        <v>-7621</v>
      </c>
      <c r="C97" s="153">
        <v>3504</v>
      </c>
      <c r="E97" s="153">
        <v>62</v>
      </c>
      <c r="F97" s="153">
        <v>-3984</v>
      </c>
      <c r="G97" s="153">
        <v>2593</v>
      </c>
      <c r="L97">
        <v>64</v>
      </c>
      <c r="M97" s="156">
        <v>-144</v>
      </c>
      <c r="N97" s="156">
        <v>322</v>
      </c>
      <c r="P97" s="22"/>
      <c r="V97">
        <v>64</v>
      </c>
      <c r="W97" s="156">
        <v>-23</v>
      </c>
      <c r="X97" s="156">
        <v>237</v>
      </c>
    </row>
    <row r="98" spans="1:24" x14ac:dyDescent="0.25">
      <c r="A98">
        <v>63</v>
      </c>
      <c r="B98" s="153">
        <v>-5301</v>
      </c>
      <c r="C98" s="153">
        <v>2427</v>
      </c>
      <c r="E98" s="153">
        <v>63</v>
      </c>
      <c r="F98" s="153">
        <v>-3200</v>
      </c>
      <c r="G98" s="153">
        <v>2221</v>
      </c>
      <c r="L98">
        <v>65</v>
      </c>
      <c r="M98" s="156">
        <v>-118</v>
      </c>
      <c r="N98" s="156">
        <v>220</v>
      </c>
      <c r="P98" s="22"/>
      <c r="V98">
        <v>65</v>
      </c>
      <c r="W98" s="156">
        <v>-14</v>
      </c>
      <c r="X98" s="156">
        <v>150</v>
      </c>
    </row>
    <row r="99" spans="1:24" x14ac:dyDescent="0.25">
      <c r="A99">
        <v>64</v>
      </c>
      <c r="B99" s="153">
        <v>-4082</v>
      </c>
      <c r="C99" s="153">
        <v>1962</v>
      </c>
      <c r="E99" s="153">
        <v>64</v>
      </c>
      <c r="F99" s="153">
        <v>-2445</v>
      </c>
      <c r="G99" s="153">
        <v>1877</v>
      </c>
      <c r="L99">
        <v>66</v>
      </c>
      <c r="M99" s="156">
        <v>-80</v>
      </c>
      <c r="N99" s="156">
        <v>184</v>
      </c>
      <c r="P99" s="22"/>
      <c r="V99">
        <v>66</v>
      </c>
      <c r="W99" s="156">
        <v>-6</v>
      </c>
      <c r="X99" s="156">
        <v>52</v>
      </c>
    </row>
    <row r="100" spans="1:24" x14ac:dyDescent="0.25">
      <c r="A100">
        <v>65</v>
      </c>
      <c r="B100" s="153">
        <v>-3094</v>
      </c>
      <c r="C100" s="153">
        <v>1703</v>
      </c>
      <c r="E100" s="153">
        <v>65</v>
      </c>
      <c r="F100" s="153">
        <v>-1763</v>
      </c>
      <c r="G100" s="153">
        <v>1549</v>
      </c>
      <c r="L100">
        <v>67</v>
      </c>
      <c r="M100" s="156">
        <v>-52</v>
      </c>
      <c r="N100" s="156">
        <v>130</v>
      </c>
      <c r="P100" s="22"/>
      <c r="V100">
        <v>67</v>
      </c>
      <c r="W100" s="156">
        <v>-3</v>
      </c>
      <c r="X100" s="156">
        <v>40</v>
      </c>
    </row>
    <row r="101" spans="1:24" x14ac:dyDescent="0.25">
      <c r="A101">
        <v>66</v>
      </c>
      <c r="B101" s="153">
        <v>-2430</v>
      </c>
      <c r="C101" s="153">
        <v>1346</v>
      </c>
      <c r="E101" s="153">
        <v>66</v>
      </c>
      <c r="F101" s="153">
        <v>-969</v>
      </c>
      <c r="G101" s="153">
        <v>880</v>
      </c>
      <c r="L101">
        <v>68</v>
      </c>
      <c r="M101" s="156">
        <v>-45</v>
      </c>
      <c r="N101" s="156">
        <v>88</v>
      </c>
      <c r="P101" s="22"/>
      <c r="V101">
        <v>68</v>
      </c>
      <c r="W101" s="156">
        <v>-1</v>
      </c>
      <c r="X101" s="156">
        <v>34</v>
      </c>
    </row>
    <row r="102" spans="1:24" x14ac:dyDescent="0.25">
      <c r="A102">
        <v>67</v>
      </c>
      <c r="B102" s="153">
        <v>-2002</v>
      </c>
      <c r="C102" s="153">
        <v>1129</v>
      </c>
      <c r="E102" s="153">
        <v>67</v>
      </c>
      <c r="F102" s="153">
        <v>-752</v>
      </c>
      <c r="G102" s="153">
        <v>698</v>
      </c>
      <c r="L102">
        <v>69</v>
      </c>
      <c r="M102" s="156">
        <v>-36</v>
      </c>
      <c r="N102" s="156">
        <v>72</v>
      </c>
      <c r="P102" s="22"/>
      <c r="V102">
        <v>69</v>
      </c>
      <c r="W102" s="156">
        <v>-3</v>
      </c>
      <c r="X102" s="156">
        <v>31</v>
      </c>
    </row>
    <row r="103" spans="1:24" x14ac:dyDescent="0.25">
      <c r="A103">
        <v>68</v>
      </c>
      <c r="B103" s="153">
        <v>-1645</v>
      </c>
      <c r="C103" s="153">
        <v>912</v>
      </c>
      <c r="E103" s="153">
        <v>68</v>
      </c>
      <c r="F103" s="153">
        <v>-632</v>
      </c>
      <c r="G103" s="153">
        <v>613</v>
      </c>
      <c r="L103">
        <v>70</v>
      </c>
      <c r="M103" s="156">
        <v>-28</v>
      </c>
      <c r="N103" s="156">
        <v>60</v>
      </c>
      <c r="P103" s="22"/>
      <c r="V103">
        <v>70</v>
      </c>
      <c r="X103" s="156">
        <v>26</v>
      </c>
    </row>
    <row r="104" spans="1:24" x14ac:dyDescent="0.25">
      <c r="A104">
        <v>69</v>
      </c>
      <c r="B104" s="153">
        <v>-1418</v>
      </c>
      <c r="C104" s="153">
        <v>877</v>
      </c>
      <c r="E104" s="153">
        <v>69</v>
      </c>
      <c r="F104" s="153">
        <v>-558</v>
      </c>
      <c r="G104" s="153">
        <v>493</v>
      </c>
      <c r="L104">
        <v>71</v>
      </c>
      <c r="M104" s="156">
        <v>-19</v>
      </c>
      <c r="N104" s="156">
        <v>32</v>
      </c>
      <c r="P104" s="22"/>
      <c r="V104">
        <v>71</v>
      </c>
      <c r="X104" s="156">
        <v>16</v>
      </c>
    </row>
    <row r="105" spans="1:24" x14ac:dyDescent="0.25">
      <c r="A105">
        <v>70</v>
      </c>
      <c r="B105" s="153">
        <v>-1159</v>
      </c>
      <c r="C105" s="153">
        <v>712</v>
      </c>
      <c r="E105" s="153">
        <v>70</v>
      </c>
      <c r="F105" s="153">
        <v>-395</v>
      </c>
      <c r="G105" s="153">
        <v>407</v>
      </c>
      <c r="L105">
        <v>72</v>
      </c>
      <c r="M105" s="156">
        <v>-18</v>
      </c>
      <c r="N105" s="156">
        <v>25</v>
      </c>
      <c r="P105" s="22"/>
      <c r="V105">
        <v>72</v>
      </c>
      <c r="X105" s="156">
        <v>14</v>
      </c>
    </row>
    <row r="106" spans="1:24" x14ac:dyDescent="0.25">
      <c r="A106">
        <v>71</v>
      </c>
      <c r="B106" s="153">
        <v>-1034</v>
      </c>
      <c r="C106" s="153">
        <v>646</v>
      </c>
      <c r="E106" s="153">
        <v>71</v>
      </c>
      <c r="F106" s="153">
        <v>-334</v>
      </c>
      <c r="G106" s="153">
        <v>325</v>
      </c>
      <c r="L106">
        <v>73</v>
      </c>
      <c r="M106" s="156">
        <v>-14</v>
      </c>
      <c r="N106" s="156">
        <v>26</v>
      </c>
      <c r="P106" s="22"/>
      <c r="V106">
        <v>73</v>
      </c>
      <c r="W106" s="156">
        <v>-2</v>
      </c>
      <c r="X106" s="156">
        <v>18</v>
      </c>
    </row>
    <row r="107" spans="1:24" x14ac:dyDescent="0.25">
      <c r="A107">
        <v>72</v>
      </c>
      <c r="B107" s="153">
        <v>-954</v>
      </c>
      <c r="C107" s="153">
        <v>621</v>
      </c>
      <c r="E107" s="153">
        <v>72</v>
      </c>
      <c r="F107" s="153">
        <v>-336</v>
      </c>
      <c r="G107" s="153">
        <v>375</v>
      </c>
      <c r="L107">
        <v>74</v>
      </c>
      <c r="M107" s="156">
        <v>-3</v>
      </c>
      <c r="N107" s="156">
        <v>17</v>
      </c>
      <c r="P107" s="22"/>
      <c r="V107">
        <v>74</v>
      </c>
      <c r="X107" s="156">
        <v>11</v>
      </c>
    </row>
    <row r="108" spans="1:24" x14ac:dyDescent="0.25">
      <c r="A108">
        <v>73</v>
      </c>
      <c r="B108" s="153">
        <v>-789</v>
      </c>
      <c r="C108" s="153">
        <v>554</v>
      </c>
      <c r="E108" s="153">
        <v>73</v>
      </c>
      <c r="F108" s="153">
        <v>-331</v>
      </c>
      <c r="G108" s="153">
        <v>336</v>
      </c>
      <c r="L108">
        <v>75</v>
      </c>
      <c r="M108" s="156">
        <v>-3</v>
      </c>
      <c r="N108" s="156">
        <v>11</v>
      </c>
      <c r="P108" s="22"/>
      <c r="V108">
        <v>75</v>
      </c>
      <c r="W108" s="156">
        <v>-1</v>
      </c>
      <c r="X108" s="156">
        <v>12</v>
      </c>
    </row>
    <row r="109" spans="1:24" x14ac:dyDescent="0.25">
      <c r="A109">
        <v>74</v>
      </c>
      <c r="B109" s="153">
        <v>-710</v>
      </c>
      <c r="C109" s="153">
        <v>449</v>
      </c>
      <c r="E109" s="153">
        <v>74</v>
      </c>
      <c r="F109" s="153">
        <v>-258</v>
      </c>
      <c r="G109" s="153">
        <v>294</v>
      </c>
      <c r="L109">
        <v>76</v>
      </c>
      <c r="M109" s="156">
        <v>-4</v>
      </c>
      <c r="N109" s="156">
        <v>11</v>
      </c>
      <c r="P109" s="22"/>
      <c r="V109">
        <v>76</v>
      </c>
      <c r="W109" s="156">
        <v>-1</v>
      </c>
      <c r="X109" s="156">
        <v>7</v>
      </c>
    </row>
    <row r="110" spans="1:24" x14ac:dyDescent="0.25">
      <c r="A110">
        <v>75</v>
      </c>
      <c r="B110" s="153">
        <v>-486</v>
      </c>
      <c r="C110" s="153">
        <v>385</v>
      </c>
      <c r="E110" s="153">
        <v>75</v>
      </c>
      <c r="F110" s="153">
        <v>-248</v>
      </c>
      <c r="G110" s="153">
        <v>291</v>
      </c>
      <c r="L110">
        <v>77</v>
      </c>
      <c r="M110" s="156">
        <v>-3</v>
      </c>
      <c r="N110" s="156">
        <v>9</v>
      </c>
      <c r="P110" s="22"/>
      <c r="V110">
        <v>77</v>
      </c>
      <c r="X110" s="156">
        <v>4</v>
      </c>
    </row>
    <row r="111" spans="1:24" x14ac:dyDescent="0.25">
      <c r="A111">
        <v>76</v>
      </c>
      <c r="B111" s="153">
        <v>-325</v>
      </c>
      <c r="C111" s="153">
        <v>243</v>
      </c>
      <c r="E111" s="153">
        <v>76</v>
      </c>
      <c r="F111" s="153">
        <v>-232</v>
      </c>
      <c r="G111" s="153">
        <v>216</v>
      </c>
      <c r="L111">
        <v>78</v>
      </c>
      <c r="M111" s="156">
        <v>-2</v>
      </c>
      <c r="N111" s="156">
        <v>4</v>
      </c>
      <c r="P111" s="22"/>
      <c r="V111">
        <v>78</v>
      </c>
      <c r="X111" s="156">
        <v>6</v>
      </c>
    </row>
    <row r="112" spans="1:24" x14ac:dyDescent="0.25">
      <c r="A112">
        <v>77</v>
      </c>
      <c r="B112" s="153">
        <v>-283</v>
      </c>
      <c r="C112" s="153">
        <v>227</v>
      </c>
      <c r="E112" s="153">
        <v>77</v>
      </c>
      <c r="F112" s="153">
        <v>-217</v>
      </c>
      <c r="G112" s="153">
        <v>239</v>
      </c>
      <c r="L112">
        <v>79</v>
      </c>
      <c r="N112" s="156">
        <v>3</v>
      </c>
      <c r="P112" s="22"/>
      <c r="V112">
        <v>79</v>
      </c>
      <c r="W112" s="156">
        <v>-1</v>
      </c>
      <c r="X112" s="156">
        <v>2</v>
      </c>
    </row>
    <row r="113" spans="1:24" x14ac:dyDescent="0.25">
      <c r="A113">
        <v>78</v>
      </c>
      <c r="B113" s="153">
        <v>-258</v>
      </c>
      <c r="C113" s="153">
        <v>187</v>
      </c>
      <c r="E113" s="153">
        <v>78</v>
      </c>
      <c r="F113" s="153">
        <v>-170</v>
      </c>
      <c r="G113" s="153">
        <v>218</v>
      </c>
      <c r="L113">
        <v>80</v>
      </c>
      <c r="N113" s="156">
        <v>5</v>
      </c>
      <c r="P113" s="22"/>
      <c r="V113">
        <v>80</v>
      </c>
      <c r="X113" s="156">
        <v>4</v>
      </c>
    </row>
    <row r="114" spans="1:24" x14ac:dyDescent="0.25">
      <c r="A114">
        <v>79</v>
      </c>
      <c r="B114" s="153">
        <v>-226</v>
      </c>
      <c r="C114" s="153">
        <v>147</v>
      </c>
      <c r="E114" s="153">
        <v>79</v>
      </c>
      <c r="F114" s="153">
        <v>-150</v>
      </c>
      <c r="G114" s="153">
        <v>172</v>
      </c>
      <c r="L114">
        <v>81</v>
      </c>
      <c r="P114" s="22"/>
      <c r="V114">
        <v>81</v>
      </c>
      <c r="X114" s="156">
        <v>4</v>
      </c>
    </row>
    <row r="115" spans="1:24" x14ac:dyDescent="0.25">
      <c r="A115">
        <v>80</v>
      </c>
      <c r="B115" s="153">
        <v>-144</v>
      </c>
      <c r="C115" s="153">
        <v>131</v>
      </c>
      <c r="E115" s="153">
        <v>80</v>
      </c>
      <c r="F115" s="153">
        <v>-158</v>
      </c>
      <c r="G115" s="153">
        <v>167</v>
      </c>
      <c r="L115">
        <v>82</v>
      </c>
      <c r="N115" s="156">
        <v>3</v>
      </c>
      <c r="P115" s="22"/>
      <c r="V115">
        <v>82</v>
      </c>
      <c r="W115" s="156">
        <v>-2</v>
      </c>
      <c r="X115" s="156">
        <v>6</v>
      </c>
    </row>
    <row r="116" spans="1:24" x14ac:dyDescent="0.25">
      <c r="A116">
        <v>81</v>
      </c>
      <c r="B116" s="153">
        <v>-145</v>
      </c>
      <c r="C116" s="153">
        <v>111</v>
      </c>
      <c r="E116" s="153">
        <v>81</v>
      </c>
      <c r="F116" s="153">
        <v>-115</v>
      </c>
      <c r="G116" s="153">
        <v>168</v>
      </c>
      <c r="L116">
        <v>83</v>
      </c>
      <c r="N116" s="156">
        <v>1</v>
      </c>
      <c r="P116" s="22"/>
      <c r="V116">
        <v>83</v>
      </c>
      <c r="X116" s="156">
        <v>7</v>
      </c>
    </row>
    <row r="117" spans="1:24" x14ac:dyDescent="0.25">
      <c r="A117">
        <v>82</v>
      </c>
      <c r="B117" s="153">
        <v>-113</v>
      </c>
      <c r="C117" s="153">
        <v>112</v>
      </c>
      <c r="E117" s="153">
        <v>82</v>
      </c>
      <c r="F117" s="153">
        <v>-108</v>
      </c>
      <c r="G117" s="153">
        <v>129</v>
      </c>
      <c r="L117">
        <v>84</v>
      </c>
      <c r="M117" s="156">
        <v>-2</v>
      </c>
      <c r="N117" s="156">
        <v>2</v>
      </c>
      <c r="P117" s="22"/>
      <c r="V117">
        <v>84</v>
      </c>
      <c r="W117" s="109"/>
      <c r="X117" s="156">
        <v>4</v>
      </c>
    </row>
    <row r="118" spans="1:24" x14ac:dyDescent="0.25">
      <c r="A118">
        <v>83</v>
      </c>
      <c r="B118" s="153">
        <v>-118</v>
      </c>
      <c r="C118" s="153">
        <v>108</v>
      </c>
      <c r="E118" s="153">
        <v>83</v>
      </c>
      <c r="F118" s="153">
        <v>-99</v>
      </c>
      <c r="G118" s="153">
        <v>104</v>
      </c>
      <c r="L118">
        <v>85</v>
      </c>
      <c r="M118" s="156">
        <v>-2</v>
      </c>
      <c r="N118" s="156">
        <v>1</v>
      </c>
      <c r="P118" s="22"/>
      <c r="V118">
        <v>85</v>
      </c>
      <c r="W118" s="156">
        <v>-1</v>
      </c>
      <c r="X118" s="156">
        <v>4</v>
      </c>
    </row>
    <row r="119" spans="1:24" x14ac:dyDescent="0.25">
      <c r="A119">
        <v>84</v>
      </c>
      <c r="B119" s="153">
        <v>-71</v>
      </c>
      <c r="C119" s="153">
        <v>93</v>
      </c>
      <c r="E119" s="153">
        <v>84</v>
      </c>
      <c r="F119" s="153">
        <v>-76</v>
      </c>
      <c r="G119" s="153">
        <v>105</v>
      </c>
      <c r="L119">
        <v>86</v>
      </c>
      <c r="N119" s="156">
        <v>3</v>
      </c>
      <c r="P119" s="17"/>
      <c r="V119">
        <v>86</v>
      </c>
      <c r="W119" s="109"/>
      <c r="X119" s="156">
        <v>2</v>
      </c>
    </row>
    <row r="120" spans="1:24" x14ac:dyDescent="0.25">
      <c r="A120">
        <v>85</v>
      </c>
      <c r="B120" s="153">
        <v>-83</v>
      </c>
      <c r="C120" s="153">
        <v>89</v>
      </c>
      <c r="E120" s="153">
        <v>85</v>
      </c>
      <c r="F120" s="153">
        <v>-77</v>
      </c>
      <c r="G120" s="153">
        <v>81</v>
      </c>
      <c r="L120">
        <v>87</v>
      </c>
      <c r="N120" s="156">
        <v>1</v>
      </c>
      <c r="V120">
        <v>87</v>
      </c>
      <c r="X120" s="156">
        <v>2</v>
      </c>
    </row>
    <row r="121" spans="1:24" x14ac:dyDescent="0.25">
      <c r="A121">
        <v>86</v>
      </c>
      <c r="B121" s="153">
        <v>-60</v>
      </c>
      <c r="C121" s="153">
        <v>67</v>
      </c>
      <c r="E121" s="153">
        <v>86</v>
      </c>
      <c r="F121" s="153">
        <v>-65</v>
      </c>
      <c r="G121" s="153">
        <v>93</v>
      </c>
      <c r="L121">
        <v>88</v>
      </c>
      <c r="N121" s="156">
        <v>1</v>
      </c>
      <c r="V121">
        <v>88</v>
      </c>
      <c r="X121" s="156">
        <v>1</v>
      </c>
    </row>
    <row r="122" spans="1:24" x14ac:dyDescent="0.25">
      <c r="A122">
        <v>87</v>
      </c>
      <c r="B122" s="153">
        <v>-58</v>
      </c>
      <c r="C122" s="153">
        <v>64</v>
      </c>
      <c r="E122" s="153">
        <v>87</v>
      </c>
      <c r="F122" s="153">
        <v>-54</v>
      </c>
      <c r="G122" s="153">
        <v>86</v>
      </c>
      <c r="L122">
        <v>89</v>
      </c>
      <c r="V122">
        <v>89</v>
      </c>
      <c r="X122" s="156">
        <v>1</v>
      </c>
    </row>
    <row r="123" spans="1:24" x14ac:dyDescent="0.25">
      <c r="A123">
        <v>88</v>
      </c>
      <c r="B123" s="153">
        <v>-48</v>
      </c>
      <c r="C123" s="153">
        <v>73</v>
      </c>
      <c r="E123" s="153">
        <v>88</v>
      </c>
      <c r="F123" s="153">
        <v>-46</v>
      </c>
      <c r="G123" s="153">
        <v>65</v>
      </c>
      <c r="L123">
        <v>90</v>
      </c>
      <c r="V123">
        <v>90</v>
      </c>
    </row>
    <row r="124" spans="1:24" x14ac:dyDescent="0.25">
      <c r="A124">
        <v>89</v>
      </c>
      <c r="B124" s="153">
        <v>-46</v>
      </c>
      <c r="C124" s="153">
        <v>49</v>
      </c>
      <c r="E124" s="153">
        <v>89</v>
      </c>
      <c r="F124" s="153">
        <v>-40</v>
      </c>
      <c r="G124" s="153">
        <v>67</v>
      </c>
      <c r="I124" s="53"/>
      <c r="L124">
        <v>91</v>
      </c>
      <c r="N124" s="156">
        <v>1</v>
      </c>
      <c r="V124">
        <v>94</v>
      </c>
    </row>
    <row r="125" spans="1:24" x14ac:dyDescent="0.25">
      <c r="A125">
        <v>90</v>
      </c>
      <c r="B125" s="153">
        <v>-30</v>
      </c>
      <c r="C125" s="153">
        <v>44</v>
      </c>
      <c r="E125" s="153">
        <v>90</v>
      </c>
      <c r="F125" s="153">
        <v>-51</v>
      </c>
      <c r="G125" s="153">
        <v>72</v>
      </c>
      <c r="L125">
        <v>92</v>
      </c>
      <c r="V125">
        <v>95</v>
      </c>
      <c r="X125" s="109"/>
    </row>
    <row r="126" spans="1:24" x14ac:dyDescent="0.25">
      <c r="A126">
        <v>91</v>
      </c>
      <c r="B126" s="153">
        <v>-24</v>
      </c>
      <c r="C126" s="153">
        <v>29</v>
      </c>
      <c r="E126" s="153">
        <v>91</v>
      </c>
      <c r="F126" s="153">
        <v>-69</v>
      </c>
      <c r="G126" s="153">
        <v>59</v>
      </c>
      <c r="L126">
        <v>93</v>
      </c>
      <c r="N126" s="156">
        <v>1</v>
      </c>
      <c r="V126">
        <v>96</v>
      </c>
      <c r="X126" s="156">
        <v>1</v>
      </c>
    </row>
    <row r="127" spans="1:24" x14ac:dyDescent="0.25">
      <c r="A127">
        <v>92</v>
      </c>
      <c r="B127" s="153">
        <v>-18</v>
      </c>
      <c r="C127" s="153">
        <v>30</v>
      </c>
      <c r="E127" s="153">
        <v>92</v>
      </c>
      <c r="F127" s="153">
        <v>-34</v>
      </c>
      <c r="G127" s="153">
        <v>28</v>
      </c>
      <c r="L127">
        <v>94</v>
      </c>
      <c r="W127">
        <f>SUM(W53:W126)</f>
        <v>-5320</v>
      </c>
      <c r="X127">
        <f>SUM(X53:X126)</f>
        <v>38634</v>
      </c>
    </row>
    <row r="128" spans="1:24" x14ac:dyDescent="0.25">
      <c r="A128">
        <v>93</v>
      </c>
      <c r="B128" s="153">
        <v>-12</v>
      </c>
      <c r="C128" s="153">
        <v>27</v>
      </c>
      <c r="E128" s="153">
        <v>93</v>
      </c>
      <c r="F128" s="153">
        <v>-12</v>
      </c>
      <c r="G128" s="153">
        <v>14</v>
      </c>
      <c r="L128">
        <v>95</v>
      </c>
    </row>
    <row r="129" spans="1:14" x14ac:dyDescent="0.25">
      <c r="A129">
        <v>94</v>
      </c>
      <c r="B129" s="153">
        <v>-8</v>
      </c>
      <c r="C129" s="153">
        <v>15</v>
      </c>
      <c r="E129" s="153">
        <v>94</v>
      </c>
      <c r="F129" s="153">
        <v>-9</v>
      </c>
      <c r="G129" s="153">
        <v>26</v>
      </c>
      <c r="L129">
        <v>96</v>
      </c>
      <c r="N129" s="109"/>
    </row>
    <row r="130" spans="1:14" x14ac:dyDescent="0.25">
      <c r="A130">
        <v>95</v>
      </c>
      <c r="B130" s="153">
        <v>-13</v>
      </c>
      <c r="C130" s="153">
        <v>11</v>
      </c>
      <c r="E130" s="153">
        <v>95</v>
      </c>
      <c r="F130" s="153">
        <v>-4</v>
      </c>
      <c r="G130" s="153">
        <v>13</v>
      </c>
      <c r="L130">
        <v>97</v>
      </c>
      <c r="N130" s="156">
        <v>1</v>
      </c>
    </row>
    <row r="131" spans="1:14" x14ac:dyDescent="0.25">
      <c r="A131">
        <v>96</v>
      </c>
      <c r="B131" s="153">
        <v>-6</v>
      </c>
      <c r="C131" s="153">
        <v>9</v>
      </c>
      <c r="E131" s="153">
        <v>96</v>
      </c>
      <c r="F131" s="153">
        <v>-10</v>
      </c>
      <c r="G131" s="153">
        <v>5</v>
      </c>
      <c r="L131">
        <v>98</v>
      </c>
    </row>
    <row r="132" spans="1:14" x14ac:dyDescent="0.25">
      <c r="A132">
        <v>97</v>
      </c>
      <c r="B132" s="153">
        <v>-5</v>
      </c>
      <c r="C132" s="153">
        <v>9</v>
      </c>
      <c r="E132" s="153">
        <v>97</v>
      </c>
      <c r="F132" s="153">
        <v>-6</v>
      </c>
      <c r="G132" s="153">
        <v>19</v>
      </c>
      <c r="L132">
        <v>99</v>
      </c>
    </row>
    <row r="133" spans="1:14" x14ac:dyDescent="0.25">
      <c r="A133">
        <v>98</v>
      </c>
      <c r="B133" s="153">
        <v>-5</v>
      </c>
      <c r="C133" s="153">
        <v>7</v>
      </c>
      <c r="E133" s="153">
        <v>98</v>
      </c>
      <c r="F133" s="153">
        <v>-5</v>
      </c>
      <c r="G133" s="153">
        <v>8</v>
      </c>
      <c r="L133">
        <v>100</v>
      </c>
    </row>
    <row r="134" spans="1:14" x14ac:dyDescent="0.25">
      <c r="A134">
        <v>99</v>
      </c>
      <c r="B134" s="153">
        <v>-4</v>
      </c>
      <c r="C134" s="153">
        <v>5</v>
      </c>
      <c r="E134" s="153">
        <v>99</v>
      </c>
      <c r="F134" s="153">
        <v>-3</v>
      </c>
      <c r="G134" s="153">
        <v>6</v>
      </c>
      <c r="M134">
        <f>SUM(M53:M133)</f>
        <v>-5145</v>
      </c>
      <c r="N134">
        <f>SUM(N53:N133)</f>
        <v>16465</v>
      </c>
    </row>
    <row r="135" spans="1:14" x14ac:dyDescent="0.25">
      <c r="A135">
        <v>100</v>
      </c>
      <c r="B135" s="153">
        <v>-7</v>
      </c>
      <c r="C135" s="153">
        <v>10</v>
      </c>
      <c r="E135" s="153">
        <v>100</v>
      </c>
      <c r="F135" s="153">
        <v>-2</v>
      </c>
      <c r="G135" s="153">
        <v>11</v>
      </c>
    </row>
    <row r="136" spans="1:14" x14ac:dyDescent="0.25">
      <c r="A136" s="16"/>
      <c r="B136" s="17">
        <f>SUM(B53:B135)</f>
        <v>-325955</v>
      </c>
      <c r="C136" s="17">
        <f>SUM(C53:C135)</f>
        <v>104869</v>
      </c>
      <c r="D136" s="17">
        <f>325955+104869</f>
        <v>430824</v>
      </c>
      <c r="E136" s="16"/>
      <c r="F136" s="17">
        <f>SUM(F53:F135)</f>
        <v>-371935</v>
      </c>
      <c r="G136" s="17">
        <f>SUM(G53:G135)</f>
        <v>117283</v>
      </c>
      <c r="H136">
        <f>371935+117283</f>
        <v>489218</v>
      </c>
    </row>
    <row r="137" spans="1:14" x14ac:dyDescent="0.25">
      <c r="A137" s="16"/>
      <c r="B137" s="17"/>
    </row>
    <row r="138" spans="1:14" x14ac:dyDescent="0.25">
      <c r="A138" s="16"/>
      <c r="B138" s="17"/>
    </row>
    <row r="139" spans="1:14" x14ac:dyDescent="0.25">
      <c r="A139" s="16"/>
      <c r="B139" s="17"/>
    </row>
    <row r="140" spans="1:14" x14ac:dyDescent="0.25">
      <c r="A140" s="29"/>
      <c r="B140" s="30"/>
      <c r="C140" s="30"/>
      <c r="D140" s="31"/>
      <c r="E140" s="30"/>
      <c r="F140" s="32"/>
    </row>
    <row r="141" spans="1:14" ht="13" x14ac:dyDescent="0.3">
      <c r="A141" s="219" t="s">
        <v>45</v>
      </c>
      <c r="B141" s="220"/>
      <c r="C141" s="220"/>
      <c r="D141" s="220"/>
      <c r="E141" s="30"/>
      <c r="F141" s="32"/>
    </row>
    <row r="142" spans="1:14" ht="13" x14ac:dyDescent="0.3">
      <c r="A142" s="35"/>
      <c r="B142" s="33"/>
      <c r="C142" s="33"/>
      <c r="D142" s="33"/>
      <c r="E142" s="30"/>
      <c r="F142" s="32"/>
    </row>
    <row r="143" spans="1:14" ht="13" x14ac:dyDescent="0.25">
      <c r="A143" s="16"/>
      <c r="B143" s="224">
        <v>2011</v>
      </c>
      <c r="C143" s="225"/>
      <c r="D143" s="226"/>
    </row>
    <row r="144" spans="1:14" ht="62.5" x14ac:dyDescent="0.25">
      <c r="A144" s="16"/>
      <c r="B144" s="20" t="s">
        <v>42</v>
      </c>
      <c r="C144" s="20" t="s">
        <v>43</v>
      </c>
      <c r="D144" s="20" t="s">
        <v>44</v>
      </c>
    </row>
    <row r="145" spans="1:4" ht="13" thickBot="1" x14ac:dyDescent="0.3">
      <c r="A145" s="169" t="s">
        <v>323</v>
      </c>
      <c r="B145" s="161">
        <v>292</v>
      </c>
      <c r="C145" s="86">
        <v>26</v>
      </c>
      <c r="D145" s="68">
        <f t="shared" ref="D145:D169" si="48">SUM(B145:C145)</f>
        <v>318</v>
      </c>
    </row>
    <row r="146" spans="1:4" ht="25.5" thickBot="1" x14ac:dyDescent="0.3">
      <c r="A146" s="171" t="s">
        <v>341</v>
      </c>
      <c r="B146" s="161">
        <v>357</v>
      </c>
      <c r="C146" s="86">
        <v>6</v>
      </c>
      <c r="D146" s="68">
        <f t="shared" si="48"/>
        <v>363</v>
      </c>
    </row>
    <row r="147" spans="1:4" ht="13" thickBot="1" x14ac:dyDescent="0.3">
      <c r="A147" s="167" t="s">
        <v>324</v>
      </c>
      <c r="B147" s="161">
        <v>377</v>
      </c>
      <c r="C147" s="86">
        <v>24</v>
      </c>
      <c r="D147" s="68">
        <f t="shared" si="48"/>
        <v>401</v>
      </c>
    </row>
    <row r="148" spans="1:4" ht="13" thickBot="1" x14ac:dyDescent="0.3">
      <c r="A148" s="167" t="s">
        <v>35</v>
      </c>
      <c r="B148" s="161">
        <v>626</v>
      </c>
      <c r="C148" s="86">
        <v>56</v>
      </c>
      <c r="D148" s="68">
        <f t="shared" si="48"/>
        <v>682</v>
      </c>
    </row>
    <row r="149" spans="1:4" ht="13" thickBot="1" x14ac:dyDescent="0.3">
      <c r="A149" s="167" t="s">
        <v>69</v>
      </c>
      <c r="B149" s="161">
        <v>793</v>
      </c>
      <c r="C149" s="86">
        <v>81</v>
      </c>
      <c r="D149" s="68">
        <f t="shared" si="48"/>
        <v>874</v>
      </c>
    </row>
    <row r="150" spans="1:4" ht="13" thickBot="1" x14ac:dyDescent="0.3">
      <c r="A150" s="167" t="s">
        <v>36</v>
      </c>
      <c r="B150" s="161">
        <v>1329</v>
      </c>
      <c r="C150" s="86">
        <v>114</v>
      </c>
      <c r="D150" s="68">
        <f t="shared" si="48"/>
        <v>1443</v>
      </c>
    </row>
    <row r="151" spans="1:4" ht="13" thickBot="1" x14ac:dyDescent="0.3">
      <c r="A151" s="167" t="s">
        <v>62</v>
      </c>
      <c r="B151" s="161">
        <v>2207</v>
      </c>
      <c r="C151" s="86">
        <v>271</v>
      </c>
      <c r="D151" s="68">
        <f t="shared" si="48"/>
        <v>2478</v>
      </c>
    </row>
    <row r="152" spans="1:4" ht="13" thickBot="1" x14ac:dyDescent="0.3">
      <c r="A152" s="167" t="s">
        <v>61</v>
      </c>
      <c r="B152" s="161">
        <v>2604</v>
      </c>
      <c r="C152" s="86">
        <v>247</v>
      </c>
      <c r="D152" s="68">
        <f t="shared" si="48"/>
        <v>2851</v>
      </c>
    </row>
    <row r="153" spans="1:4" ht="13" thickBot="1" x14ac:dyDescent="0.3">
      <c r="A153" s="167" t="s">
        <v>71</v>
      </c>
      <c r="B153" s="161">
        <v>4275</v>
      </c>
      <c r="C153" s="86">
        <v>493</v>
      </c>
      <c r="D153" s="68">
        <f t="shared" si="48"/>
        <v>4768</v>
      </c>
    </row>
    <row r="154" spans="1:4" ht="13" thickBot="1" x14ac:dyDescent="0.3">
      <c r="A154" s="167" t="s">
        <v>339</v>
      </c>
      <c r="B154" s="161">
        <v>4804</v>
      </c>
      <c r="C154" s="86">
        <v>234</v>
      </c>
      <c r="D154" s="68">
        <f t="shared" si="48"/>
        <v>5038</v>
      </c>
    </row>
    <row r="155" spans="1:4" ht="13" thickBot="1" x14ac:dyDescent="0.3">
      <c r="A155" s="167" t="s">
        <v>68</v>
      </c>
      <c r="B155" s="161">
        <v>5104</v>
      </c>
      <c r="C155" s="86">
        <v>400</v>
      </c>
      <c r="D155" s="68">
        <f t="shared" si="48"/>
        <v>5504</v>
      </c>
    </row>
    <row r="156" spans="1:4" ht="13" thickBot="1" x14ac:dyDescent="0.3">
      <c r="A156" s="167" t="s">
        <v>328</v>
      </c>
      <c r="B156" s="161">
        <v>6089</v>
      </c>
      <c r="C156" s="86">
        <v>370</v>
      </c>
      <c r="D156" s="68">
        <f t="shared" si="48"/>
        <v>6459</v>
      </c>
    </row>
    <row r="157" spans="1:4" ht="25.5" thickBot="1" x14ac:dyDescent="0.3">
      <c r="A157" s="167" t="s">
        <v>72</v>
      </c>
      <c r="B157" s="161">
        <v>6534</v>
      </c>
      <c r="C157" s="86">
        <v>678</v>
      </c>
      <c r="D157" s="68">
        <f t="shared" si="48"/>
        <v>7212</v>
      </c>
    </row>
    <row r="158" spans="1:4" ht="13" thickBot="1" x14ac:dyDescent="0.3">
      <c r="A158" s="167" t="s">
        <v>67</v>
      </c>
      <c r="B158" s="161">
        <v>8129</v>
      </c>
      <c r="C158" s="86">
        <v>630</v>
      </c>
      <c r="D158" s="68">
        <f t="shared" si="48"/>
        <v>8759</v>
      </c>
    </row>
    <row r="159" spans="1:4" ht="13" thickBot="1" x14ac:dyDescent="0.3">
      <c r="A159" s="167" t="s">
        <v>60</v>
      </c>
      <c r="B159" s="161">
        <v>9233</v>
      </c>
      <c r="C159" s="86">
        <v>944</v>
      </c>
      <c r="D159" s="68">
        <f t="shared" si="48"/>
        <v>10177</v>
      </c>
    </row>
    <row r="160" spans="1:4" ht="13" thickBot="1" x14ac:dyDescent="0.3">
      <c r="A160" s="167" t="s">
        <v>70</v>
      </c>
      <c r="B160" s="161">
        <v>12431</v>
      </c>
      <c r="C160" s="86">
        <v>1195</v>
      </c>
      <c r="D160" s="68">
        <f t="shared" si="48"/>
        <v>13626</v>
      </c>
    </row>
    <row r="161" spans="1:6" ht="13" thickBot="1" x14ac:dyDescent="0.3">
      <c r="A161" s="167" t="s">
        <v>59</v>
      </c>
      <c r="B161" s="161">
        <v>15586</v>
      </c>
      <c r="C161" s="86">
        <v>2428</v>
      </c>
      <c r="D161" s="68">
        <f t="shared" si="48"/>
        <v>18014</v>
      </c>
    </row>
    <row r="162" spans="1:6" ht="13" thickBot="1" x14ac:dyDescent="0.3">
      <c r="A162" s="167" t="s">
        <v>337</v>
      </c>
      <c r="B162" s="161">
        <v>18294</v>
      </c>
      <c r="C162" s="86">
        <v>2056</v>
      </c>
      <c r="D162" s="68">
        <f t="shared" si="48"/>
        <v>20350</v>
      </c>
    </row>
    <row r="163" spans="1:6" ht="13" thickBot="1" x14ac:dyDescent="0.3">
      <c r="A163" s="167" t="s">
        <v>66</v>
      </c>
      <c r="B163" s="161">
        <v>21243</v>
      </c>
      <c r="C163" s="86">
        <v>2661</v>
      </c>
      <c r="D163" s="68">
        <f t="shared" si="48"/>
        <v>23904</v>
      </c>
    </row>
    <row r="164" spans="1:6" ht="25.5" thickBot="1" x14ac:dyDescent="0.3">
      <c r="A164" s="167" t="s">
        <v>340</v>
      </c>
      <c r="B164" s="161">
        <v>21774</v>
      </c>
      <c r="C164" s="86">
        <v>1002</v>
      </c>
      <c r="D164" s="68">
        <f t="shared" si="48"/>
        <v>22776</v>
      </c>
    </row>
    <row r="165" spans="1:6" ht="13" thickBot="1" x14ac:dyDescent="0.3">
      <c r="A165" s="167" t="s">
        <v>6</v>
      </c>
      <c r="B165" s="161">
        <v>48781</v>
      </c>
      <c r="C165" s="86">
        <v>4342</v>
      </c>
      <c r="D165" s="68">
        <f t="shared" si="48"/>
        <v>53123</v>
      </c>
    </row>
    <row r="166" spans="1:6" ht="13" thickBot="1" x14ac:dyDescent="0.3">
      <c r="A166" s="167" t="s">
        <v>64</v>
      </c>
      <c r="B166" s="161">
        <v>59051</v>
      </c>
      <c r="C166" s="86">
        <v>5089</v>
      </c>
      <c r="D166" s="68">
        <f t="shared" si="48"/>
        <v>64140</v>
      </c>
    </row>
    <row r="167" spans="1:6" ht="25.5" thickBot="1" x14ac:dyDescent="0.3">
      <c r="A167" s="168" t="s">
        <v>338</v>
      </c>
      <c r="B167" s="161">
        <v>60696</v>
      </c>
      <c r="C167" s="86">
        <v>5398</v>
      </c>
      <c r="D167" s="68">
        <f t="shared" si="48"/>
        <v>66094</v>
      </c>
    </row>
    <row r="168" spans="1:6" ht="25.5" thickBot="1" x14ac:dyDescent="0.3">
      <c r="A168" s="167" t="s">
        <v>336</v>
      </c>
      <c r="B168" s="161">
        <v>78056</v>
      </c>
      <c r="C168" s="86">
        <v>6202</v>
      </c>
      <c r="D168" s="68">
        <f t="shared" si="48"/>
        <v>84258</v>
      </c>
    </row>
    <row r="169" spans="1:6" ht="13" thickBot="1" x14ac:dyDescent="0.3">
      <c r="A169" s="167" t="s">
        <v>63</v>
      </c>
      <c r="B169" s="161">
        <v>84284</v>
      </c>
      <c r="C169" s="86">
        <v>8239</v>
      </c>
      <c r="D169" s="68">
        <f t="shared" si="48"/>
        <v>92523</v>
      </c>
      <c r="E169" s="30"/>
      <c r="F169" s="32"/>
    </row>
    <row r="170" spans="1:6" x14ac:dyDescent="0.25">
      <c r="A170" s="29"/>
      <c r="B170" s="68">
        <f>SUM(B145:B169)</f>
        <v>472949</v>
      </c>
      <c r="C170" s="68">
        <f>SUM(C145:C169)</f>
        <v>43186</v>
      </c>
      <c r="D170" s="68">
        <f>SUM(D145:D169)</f>
        <v>516135</v>
      </c>
      <c r="E170" s="30"/>
      <c r="F170" s="32"/>
    </row>
    <row r="171" spans="1:6" ht="13" thickBot="1" x14ac:dyDescent="0.3">
      <c r="A171" s="170" t="s">
        <v>342</v>
      </c>
      <c r="B171" s="161">
        <v>16269</v>
      </c>
      <c r="C171" s="86">
        <v>768</v>
      </c>
      <c r="D171" s="68">
        <f>SUM(B171:C171)</f>
        <v>17037</v>
      </c>
    </row>
    <row r="172" spans="1:6" x14ac:dyDescent="0.25">
      <c r="A172" s="29"/>
      <c r="B172" s="30"/>
      <c r="C172" s="30"/>
      <c r="D172" s="31"/>
      <c r="E172" s="30"/>
      <c r="F172" s="32"/>
    </row>
    <row r="173" spans="1:6" ht="13" x14ac:dyDescent="0.3">
      <c r="A173" s="219" t="s">
        <v>231</v>
      </c>
      <c r="B173" s="220"/>
      <c r="C173" s="220"/>
      <c r="D173" s="220"/>
    </row>
    <row r="174" spans="1:6" ht="13" x14ac:dyDescent="0.3">
      <c r="A174" s="35"/>
      <c r="B174" s="33"/>
      <c r="C174" s="33"/>
      <c r="D174" s="33"/>
    </row>
    <row r="175" spans="1:6" x14ac:dyDescent="0.25">
      <c r="A175" s="16"/>
      <c r="B175" s="227">
        <v>2021</v>
      </c>
      <c r="C175" s="228"/>
      <c r="D175" s="229"/>
    </row>
    <row r="176" spans="1:6" ht="63" thickBot="1" x14ac:dyDescent="0.3">
      <c r="A176" s="16"/>
      <c r="B176" s="20" t="s">
        <v>42</v>
      </c>
      <c r="C176" s="20" t="s">
        <v>43</v>
      </c>
      <c r="D176" s="20" t="s">
        <v>44</v>
      </c>
    </row>
    <row r="177" spans="1:15" ht="25.5" thickBot="1" x14ac:dyDescent="0.3">
      <c r="A177" s="171" t="s">
        <v>341</v>
      </c>
      <c r="B177" s="161">
        <v>128</v>
      </c>
      <c r="C177" s="68"/>
      <c r="D177" s="68">
        <f t="shared" ref="D177:D201" si="49">SUM(B177:C177)</f>
        <v>128</v>
      </c>
      <c r="I177" s="157"/>
      <c r="J177" s="157"/>
      <c r="K177" s="157"/>
      <c r="L177" s="157"/>
      <c r="M177" s="157"/>
      <c r="N177" s="157"/>
      <c r="O177" s="157"/>
    </row>
    <row r="178" spans="1:15" ht="13.5" thickBot="1" x14ac:dyDescent="0.3">
      <c r="A178" s="167" t="s">
        <v>324</v>
      </c>
      <c r="B178" s="161">
        <v>290</v>
      </c>
      <c r="C178" s="86">
        <v>12</v>
      </c>
      <c r="D178" s="68">
        <f t="shared" si="49"/>
        <v>302</v>
      </c>
      <c r="I178" s="157"/>
      <c r="J178" s="157"/>
      <c r="K178" s="157"/>
      <c r="L178" s="157"/>
      <c r="M178" s="157"/>
      <c r="N178" s="157"/>
      <c r="O178" s="157"/>
    </row>
    <row r="179" spans="1:15" ht="13.5" thickBot="1" x14ac:dyDescent="0.3">
      <c r="A179" s="167" t="s">
        <v>323</v>
      </c>
      <c r="B179" s="161">
        <v>423</v>
      </c>
      <c r="C179" s="86">
        <v>28</v>
      </c>
      <c r="D179" s="68">
        <f t="shared" si="49"/>
        <v>451</v>
      </c>
      <c r="I179" s="157"/>
      <c r="J179" s="157"/>
      <c r="K179" s="157"/>
      <c r="L179" s="157"/>
      <c r="M179" s="157"/>
      <c r="N179" s="157"/>
      <c r="O179" s="157"/>
    </row>
    <row r="180" spans="1:15" ht="12.75" customHeight="1" thickBot="1" x14ac:dyDescent="0.3">
      <c r="A180" s="167" t="s">
        <v>35</v>
      </c>
      <c r="B180" s="161">
        <v>465</v>
      </c>
      <c r="C180" s="86">
        <v>17</v>
      </c>
      <c r="D180" s="68">
        <f t="shared" si="49"/>
        <v>482</v>
      </c>
      <c r="I180" s="157"/>
      <c r="J180" s="157"/>
      <c r="K180" s="157"/>
      <c r="L180" s="157"/>
      <c r="M180" s="157"/>
      <c r="N180" s="157"/>
      <c r="O180" s="157"/>
    </row>
    <row r="181" spans="1:15" ht="13.5" thickBot="1" x14ac:dyDescent="0.3">
      <c r="A181" s="167" t="s">
        <v>69</v>
      </c>
      <c r="B181" s="161">
        <v>685</v>
      </c>
      <c r="C181" s="86">
        <v>56</v>
      </c>
      <c r="D181" s="68">
        <f t="shared" si="49"/>
        <v>741</v>
      </c>
      <c r="I181" s="157"/>
      <c r="J181" s="157"/>
      <c r="K181" s="157"/>
      <c r="L181" s="157"/>
      <c r="M181" s="157"/>
      <c r="N181" s="157"/>
      <c r="O181" s="157"/>
    </row>
    <row r="182" spans="1:15" ht="13.5" thickBot="1" x14ac:dyDescent="0.3">
      <c r="A182" s="167" t="s">
        <v>36</v>
      </c>
      <c r="B182" s="161">
        <v>1324</v>
      </c>
      <c r="C182" s="86">
        <v>92</v>
      </c>
      <c r="D182" s="68">
        <f t="shared" si="49"/>
        <v>1416</v>
      </c>
      <c r="I182" s="157"/>
      <c r="J182" s="157"/>
      <c r="K182" s="157"/>
      <c r="L182" s="157"/>
      <c r="M182" s="157"/>
      <c r="N182" s="157"/>
      <c r="O182" s="157"/>
    </row>
    <row r="183" spans="1:15" ht="13.5" thickBot="1" x14ac:dyDescent="0.3">
      <c r="A183" s="167" t="s">
        <v>61</v>
      </c>
      <c r="B183" s="161">
        <v>2514</v>
      </c>
      <c r="C183" s="86">
        <v>147</v>
      </c>
      <c r="D183" s="68">
        <f t="shared" si="49"/>
        <v>2661</v>
      </c>
      <c r="I183" s="157"/>
      <c r="J183" s="157"/>
      <c r="K183" s="157"/>
      <c r="L183" s="157"/>
      <c r="M183" s="157"/>
      <c r="N183" s="157"/>
      <c r="O183" s="157"/>
    </row>
    <row r="184" spans="1:15" ht="13.5" thickBot="1" x14ac:dyDescent="0.3">
      <c r="A184" s="167" t="s">
        <v>62</v>
      </c>
      <c r="B184" s="161">
        <v>3433</v>
      </c>
      <c r="C184" s="86">
        <v>251</v>
      </c>
      <c r="D184" s="68">
        <f t="shared" si="49"/>
        <v>3684</v>
      </c>
      <c r="I184" s="157"/>
      <c r="J184" s="157"/>
      <c r="K184" s="157"/>
      <c r="L184" s="157"/>
      <c r="M184" s="157"/>
      <c r="N184" s="157"/>
      <c r="O184" s="157"/>
    </row>
    <row r="185" spans="1:15" ht="13.5" thickBot="1" x14ac:dyDescent="0.3">
      <c r="A185" s="167" t="s">
        <v>339</v>
      </c>
      <c r="B185" s="161">
        <v>4285</v>
      </c>
      <c r="C185" s="86">
        <v>126</v>
      </c>
      <c r="D185" s="68">
        <f t="shared" si="49"/>
        <v>4411</v>
      </c>
      <c r="I185" s="157"/>
      <c r="J185" s="157"/>
      <c r="K185" s="157"/>
      <c r="L185" s="157"/>
      <c r="M185" s="157"/>
      <c r="N185" s="157"/>
      <c r="O185" s="157"/>
    </row>
    <row r="186" spans="1:15" ht="13.5" thickBot="1" x14ac:dyDescent="0.3">
      <c r="A186" s="167" t="s">
        <v>71</v>
      </c>
      <c r="B186" s="161">
        <v>6141</v>
      </c>
      <c r="C186" s="86">
        <v>457</v>
      </c>
      <c r="D186" s="68">
        <f t="shared" si="49"/>
        <v>6598</v>
      </c>
      <c r="I186" s="157"/>
      <c r="J186" s="157"/>
      <c r="K186" s="157"/>
      <c r="L186" s="157"/>
      <c r="M186" s="157"/>
      <c r="N186" s="157"/>
      <c r="O186" s="157"/>
    </row>
    <row r="187" spans="1:15" ht="13.5" thickBot="1" x14ac:dyDescent="0.3">
      <c r="A187" s="167" t="s">
        <v>67</v>
      </c>
      <c r="B187" s="161">
        <v>6390</v>
      </c>
      <c r="C187" s="86">
        <v>267</v>
      </c>
      <c r="D187" s="68">
        <f t="shared" si="49"/>
        <v>6657</v>
      </c>
      <c r="I187" s="157"/>
      <c r="J187" s="157"/>
      <c r="K187" s="157"/>
      <c r="L187" s="157"/>
      <c r="M187" s="157"/>
      <c r="N187" s="157"/>
      <c r="O187" s="157"/>
    </row>
    <row r="188" spans="1:15" ht="13.5" thickBot="1" x14ac:dyDescent="0.3">
      <c r="A188" s="167" t="s">
        <v>68</v>
      </c>
      <c r="B188" s="161">
        <v>6426</v>
      </c>
      <c r="C188" s="86">
        <v>438</v>
      </c>
      <c r="D188" s="68">
        <f t="shared" si="49"/>
        <v>6864</v>
      </c>
      <c r="I188" s="157"/>
      <c r="J188" s="157"/>
      <c r="K188" s="157"/>
      <c r="L188" s="157"/>
      <c r="M188" s="157"/>
      <c r="N188" s="157"/>
      <c r="O188" s="157"/>
    </row>
    <row r="189" spans="1:15" ht="13.5" thickBot="1" x14ac:dyDescent="0.3">
      <c r="A189" s="167" t="s">
        <v>328</v>
      </c>
      <c r="B189" s="161">
        <v>7236</v>
      </c>
      <c r="C189" s="86">
        <v>218</v>
      </c>
      <c r="D189" s="68">
        <f t="shared" si="49"/>
        <v>7454</v>
      </c>
      <c r="I189" s="157"/>
      <c r="J189" s="157"/>
      <c r="K189" s="157"/>
      <c r="L189" s="157"/>
      <c r="M189" s="157"/>
      <c r="N189" s="157"/>
      <c r="O189" s="157"/>
    </row>
    <row r="190" spans="1:15" ht="12.75" customHeight="1" thickBot="1" x14ac:dyDescent="0.3">
      <c r="A190" s="167" t="s">
        <v>72</v>
      </c>
      <c r="B190" s="161">
        <v>8305</v>
      </c>
      <c r="C190" s="86">
        <v>616</v>
      </c>
      <c r="D190" s="68">
        <f t="shared" si="49"/>
        <v>8921</v>
      </c>
      <c r="I190" s="157"/>
      <c r="J190" s="157"/>
      <c r="K190" s="157"/>
      <c r="L190" s="157"/>
      <c r="M190" s="157"/>
      <c r="N190" s="157"/>
      <c r="O190" s="157"/>
    </row>
    <row r="191" spans="1:15" ht="13.5" thickBot="1" x14ac:dyDescent="0.3">
      <c r="A191" s="167" t="s">
        <v>60</v>
      </c>
      <c r="B191" s="161">
        <v>8412</v>
      </c>
      <c r="C191" s="86">
        <v>545</v>
      </c>
      <c r="D191" s="68">
        <f t="shared" si="49"/>
        <v>8957</v>
      </c>
      <c r="I191" s="157"/>
      <c r="J191" s="157"/>
      <c r="K191" s="157"/>
      <c r="L191" s="157"/>
      <c r="M191" s="157"/>
      <c r="N191" s="157"/>
      <c r="O191" s="157"/>
    </row>
    <row r="192" spans="1:15" ht="12.75" customHeight="1" thickBot="1" x14ac:dyDescent="0.3">
      <c r="A192" s="167" t="s">
        <v>70</v>
      </c>
      <c r="B192" s="161">
        <v>11444</v>
      </c>
      <c r="C192" s="86">
        <v>610</v>
      </c>
      <c r="D192" s="68">
        <f t="shared" si="49"/>
        <v>12054</v>
      </c>
      <c r="I192" s="157"/>
      <c r="J192" s="157"/>
      <c r="K192" s="157"/>
      <c r="L192" s="157"/>
      <c r="M192" s="157"/>
      <c r="N192" s="157"/>
      <c r="O192" s="157"/>
    </row>
    <row r="193" spans="1:15" ht="12.75" customHeight="1" thickBot="1" x14ac:dyDescent="0.3">
      <c r="A193" s="167" t="s">
        <v>337</v>
      </c>
      <c r="B193" s="161">
        <v>12646</v>
      </c>
      <c r="C193" s="86">
        <v>648</v>
      </c>
      <c r="D193" s="68">
        <f t="shared" si="49"/>
        <v>13294</v>
      </c>
      <c r="I193" s="157"/>
      <c r="J193" s="157"/>
      <c r="K193" s="157"/>
      <c r="L193" s="157"/>
      <c r="M193" s="157"/>
      <c r="N193" s="157"/>
      <c r="O193" s="157"/>
    </row>
    <row r="194" spans="1:15" ht="13.5" thickBot="1" x14ac:dyDescent="0.3">
      <c r="A194" s="167" t="s">
        <v>59</v>
      </c>
      <c r="B194" s="161">
        <v>13839</v>
      </c>
      <c r="C194" s="86">
        <v>1575</v>
      </c>
      <c r="D194" s="68">
        <f t="shared" si="49"/>
        <v>15414</v>
      </c>
      <c r="I194" s="157"/>
      <c r="J194" s="157"/>
      <c r="K194" s="157"/>
      <c r="L194" s="157"/>
      <c r="M194" s="157"/>
      <c r="N194" s="157"/>
      <c r="O194" s="157"/>
    </row>
    <row r="195" spans="1:15" ht="12.75" customHeight="1" thickBot="1" x14ac:dyDescent="0.3">
      <c r="A195" s="167" t="s">
        <v>66</v>
      </c>
      <c r="B195" s="161">
        <v>21236</v>
      </c>
      <c r="C195" s="86">
        <v>1436</v>
      </c>
      <c r="D195" s="68">
        <f t="shared" si="49"/>
        <v>22672</v>
      </c>
      <c r="I195" s="157"/>
      <c r="J195" s="157"/>
      <c r="K195" s="157"/>
      <c r="L195" s="157"/>
      <c r="M195" s="157"/>
      <c r="N195" s="157"/>
      <c r="O195" s="157"/>
    </row>
    <row r="196" spans="1:15" ht="25.5" thickBot="1" x14ac:dyDescent="0.3">
      <c r="A196" s="167" t="s">
        <v>340</v>
      </c>
      <c r="B196" s="161">
        <v>25290</v>
      </c>
      <c r="C196" s="86">
        <v>609</v>
      </c>
      <c r="D196" s="68">
        <f t="shared" si="49"/>
        <v>25899</v>
      </c>
      <c r="I196" s="157"/>
      <c r="J196" s="157"/>
      <c r="K196" s="157"/>
      <c r="L196" s="157"/>
      <c r="M196" s="157"/>
      <c r="N196" s="157"/>
      <c r="O196" s="157"/>
    </row>
    <row r="197" spans="1:15" ht="13.5" thickBot="1" x14ac:dyDescent="0.3">
      <c r="A197" s="167" t="s">
        <v>6</v>
      </c>
      <c r="B197" s="161">
        <v>44159</v>
      </c>
      <c r="C197" s="86">
        <v>2168</v>
      </c>
      <c r="D197" s="68">
        <f t="shared" si="49"/>
        <v>46327</v>
      </c>
      <c r="I197" s="157"/>
      <c r="J197" s="157"/>
      <c r="K197" s="157"/>
      <c r="L197" s="157"/>
      <c r="M197" s="157"/>
      <c r="N197" s="157"/>
      <c r="O197" s="157"/>
    </row>
    <row r="198" spans="1:15" ht="13.5" thickBot="1" x14ac:dyDescent="0.3">
      <c r="A198" s="167" t="s">
        <v>64</v>
      </c>
      <c r="B198" s="161">
        <v>50155</v>
      </c>
      <c r="C198" s="86">
        <v>2121</v>
      </c>
      <c r="D198" s="68">
        <f t="shared" si="49"/>
        <v>52276</v>
      </c>
      <c r="I198" s="157"/>
      <c r="J198" s="157"/>
      <c r="K198" s="157"/>
      <c r="L198" s="157"/>
      <c r="M198" s="157"/>
      <c r="N198" s="157"/>
      <c r="O198" s="157"/>
    </row>
    <row r="199" spans="1:15" ht="25.5" thickBot="1" x14ac:dyDescent="0.3">
      <c r="A199" s="168" t="s">
        <v>338</v>
      </c>
      <c r="B199" s="161">
        <v>56211</v>
      </c>
      <c r="C199" s="86">
        <v>2898</v>
      </c>
      <c r="D199" s="68">
        <f t="shared" si="49"/>
        <v>59109</v>
      </c>
      <c r="I199" s="157"/>
      <c r="J199" s="157"/>
      <c r="K199" s="157"/>
      <c r="L199" s="157"/>
      <c r="M199" s="157"/>
      <c r="N199" s="157"/>
      <c r="O199" s="157"/>
    </row>
    <row r="200" spans="1:15" ht="12.75" customHeight="1" thickBot="1" x14ac:dyDescent="0.3">
      <c r="A200" s="167" t="s">
        <v>63</v>
      </c>
      <c r="B200" s="161">
        <v>65137</v>
      </c>
      <c r="C200" s="86">
        <v>2816</v>
      </c>
      <c r="D200" s="68">
        <f t="shared" si="49"/>
        <v>67953</v>
      </c>
      <c r="I200" s="157"/>
      <c r="J200" s="157"/>
      <c r="K200" s="157"/>
      <c r="L200" s="157"/>
      <c r="M200" s="157"/>
      <c r="N200" s="157"/>
      <c r="O200" s="157"/>
    </row>
    <row r="201" spans="1:15" ht="12.75" customHeight="1" thickBot="1" x14ac:dyDescent="0.3">
      <c r="A201" s="167" t="s">
        <v>336</v>
      </c>
      <c r="B201" s="161">
        <v>74250</v>
      </c>
      <c r="C201" s="86">
        <v>3459</v>
      </c>
      <c r="D201" s="68">
        <f t="shared" si="49"/>
        <v>77709</v>
      </c>
      <c r="I201" s="157"/>
      <c r="J201" s="157"/>
      <c r="K201" s="157"/>
      <c r="L201" s="157"/>
      <c r="M201" s="157"/>
      <c r="N201" s="157"/>
      <c r="O201" s="157"/>
    </row>
    <row r="202" spans="1:15" ht="13" x14ac:dyDescent="0.25">
      <c r="A202" s="85"/>
      <c r="B202" s="79">
        <f>SUM(B177:B201)</f>
        <v>430824</v>
      </c>
      <c r="C202" s="79">
        <f t="shared" ref="C202:D202" si="50">SUM(C177:C201)</f>
        <v>21610</v>
      </c>
      <c r="D202" s="79">
        <f t="shared" si="50"/>
        <v>452434</v>
      </c>
    </row>
    <row r="203" spans="1:15" ht="13" x14ac:dyDescent="0.25">
      <c r="A203" s="85"/>
    </row>
    <row r="204" spans="1:15" ht="13" x14ac:dyDescent="0.25">
      <c r="A204" s="85"/>
    </row>
    <row r="205" spans="1:15" ht="13" x14ac:dyDescent="0.3">
      <c r="A205" s="219" t="s">
        <v>232</v>
      </c>
      <c r="B205" s="220"/>
      <c r="C205" s="220"/>
      <c r="D205" s="220"/>
    </row>
    <row r="206" spans="1:15" ht="13" x14ac:dyDescent="0.3">
      <c r="A206" s="35"/>
      <c r="B206" s="36"/>
      <c r="C206" s="36"/>
      <c r="D206" s="36"/>
    </row>
    <row r="207" spans="1:15" ht="75" x14ac:dyDescent="0.25">
      <c r="A207" s="16"/>
      <c r="B207" s="20" t="s">
        <v>300</v>
      </c>
    </row>
    <row r="208" spans="1:15" x14ac:dyDescent="0.25">
      <c r="A208" s="159" t="s">
        <v>323</v>
      </c>
      <c r="B208" s="161">
        <v>284</v>
      </c>
    </row>
    <row r="209" spans="1:2" x14ac:dyDescent="0.25">
      <c r="A209" s="20" t="s">
        <v>324</v>
      </c>
      <c r="B209" s="161">
        <v>332</v>
      </c>
    </row>
    <row r="210" spans="1:2" x14ac:dyDescent="0.25">
      <c r="A210" s="20" t="s">
        <v>325</v>
      </c>
      <c r="B210" s="161">
        <v>348</v>
      </c>
    </row>
    <row r="211" spans="1:2" x14ac:dyDescent="0.25">
      <c r="A211" s="159" t="s">
        <v>35</v>
      </c>
      <c r="B211" s="161">
        <v>592</v>
      </c>
    </row>
    <row r="212" spans="1:2" x14ac:dyDescent="0.25">
      <c r="A212" s="159" t="s">
        <v>69</v>
      </c>
      <c r="B212" s="161">
        <v>737</v>
      </c>
    </row>
    <row r="213" spans="1:2" x14ac:dyDescent="0.25">
      <c r="A213" s="159" t="s">
        <v>36</v>
      </c>
      <c r="B213" s="161">
        <v>1268</v>
      </c>
    </row>
    <row r="214" spans="1:2" x14ac:dyDescent="0.25">
      <c r="A214" s="159" t="s">
        <v>62</v>
      </c>
      <c r="B214" s="161">
        <v>1944</v>
      </c>
    </row>
    <row r="215" spans="1:2" x14ac:dyDescent="0.25">
      <c r="A215" s="159" t="s">
        <v>326</v>
      </c>
      <c r="B215" s="161">
        <v>2213</v>
      </c>
    </row>
    <row r="216" spans="1:2" x14ac:dyDescent="0.25">
      <c r="A216" s="159" t="s">
        <v>71</v>
      </c>
      <c r="B216" s="161">
        <v>3925</v>
      </c>
    </row>
    <row r="217" spans="1:2" x14ac:dyDescent="0.25">
      <c r="A217" s="159" t="s">
        <v>327</v>
      </c>
      <c r="B217" s="161">
        <v>4554</v>
      </c>
    </row>
    <row r="218" spans="1:2" x14ac:dyDescent="0.25">
      <c r="A218" s="159" t="s">
        <v>68</v>
      </c>
      <c r="B218" s="161">
        <v>4859</v>
      </c>
    </row>
    <row r="219" spans="1:2" x14ac:dyDescent="0.25">
      <c r="A219" s="159" t="s">
        <v>328</v>
      </c>
      <c r="B219" s="161">
        <v>5407</v>
      </c>
    </row>
    <row r="220" spans="1:2" x14ac:dyDescent="0.25">
      <c r="A220" s="159" t="s">
        <v>67</v>
      </c>
      <c r="B220" s="161">
        <v>5927</v>
      </c>
    </row>
    <row r="221" spans="1:2" x14ac:dyDescent="0.25">
      <c r="A221" s="159" t="s">
        <v>329</v>
      </c>
      <c r="B221" s="161">
        <v>6104</v>
      </c>
    </row>
    <row r="222" spans="1:2" x14ac:dyDescent="0.25">
      <c r="A222" s="159" t="s">
        <v>60</v>
      </c>
      <c r="B222" s="161">
        <v>7874</v>
      </c>
    </row>
    <row r="223" spans="1:2" x14ac:dyDescent="0.25">
      <c r="A223" s="159" t="s">
        <v>70</v>
      </c>
      <c r="B223" s="161">
        <v>10431</v>
      </c>
    </row>
    <row r="224" spans="1:2" x14ac:dyDescent="0.25">
      <c r="A224" s="159" t="s">
        <v>335</v>
      </c>
      <c r="B224" s="161">
        <v>12318</v>
      </c>
    </row>
    <row r="225" spans="1:4" x14ac:dyDescent="0.25">
      <c r="A225" s="159" t="s">
        <v>59</v>
      </c>
      <c r="B225" s="161">
        <v>13185</v>
      </c>
    </row>
    <row r="226" spans="1:4" x14ac:dyDescent="0.25">
      <c r="A226" s="5" t="s">
        <v>331</v>
      </c>
      <c r="B226" s="161">
        <v>14151</v>
      </c>
    </row>
    <row r="227" spans="1:4" x14ac:dyDescent="0.25">
      <c r="A227" s="159" t="s">
        <v>330</v>
      </c>
      <c r="B227" s="161">
        <v>17196</v>
      </c>
    </row>
    <row r="228" spans="1:4" ht="25" x14ac:dyDescent="0.25">
      <c r="A228" s="159" t="s">
        <v>332</v>
      </c>
      <c r="B228" s="161">
        <v>20595</v>
      </c>
    </row>
    <row r="229" spans="1:4" x14ac:dyDescent="0.25">
      <c r="A229" s="159" t="s">
        <v>6</v>
      </c>
      <c r="B229" s="161">
        <v>42284</v>
      </c>
      <c r="C229">
        <f>B229/$B$234</f>
        <v>0.10750697915660261</v>
      </c>
    </row>
    <row r="230" spans="1:4" x14ac:dyDescent="0.25">
      <c r="A230" s="159" t="s">
        <v>333</v>
      </c>
      <c r="B230" s="161">
        <v>46433</v>
      </c>
      <c r="C230">
        <f>B230/$B$234</f>
        <v>0.11805580274284669</v>
      </c>
    </row>
    <row r="231" spans="1:4" x14ac:dyDescent="0.25">
      <c r="A231" s="159" t="s">
        <v>252</v>
      </c>
      <c r="B231" s="161">
        <v>48848</v>
      </c>
      <c r="C231">
        <f>B231/$B$234</f>
        <v>0.12419593505443488</v>
      </c>
    </row>
    <row r="232" spans="1:4" x14ac:dyDescent="0.25">
      <c r="A232" s="159" t="s">
        <v>251</v>
      </c>
      <c r="B232" s="161">
        <v>55311</v>
      </c>
      <c r="C232">
        <f>B232/$B$234</f>
        <v>0.14062809866925663</v>
      </c>
    </row>
    <row r="233" spans="1:4" x14ac:dyDescent="0.25">
      <c r="A233" s="159" t="s">
        <v>334</v>
      </c>
      <c r="B233" s="161">
        <v>66194</v>
      </c>
      <c r="C233">
        <f>B233/$B$234</f>
        <v>0.16829810278810314</v>
      </c>
    </row>
    <row r="234" spans="1:4" x14ac:dyDescent="0.25">
      <c r="A234" s="163" t="s">
        <v>14</v>
      </c>
      <c r="B234" s="66">
        <f>SUM(B208:B233)</f>
        <v>393314</v>
      </c>
    </row>
    <row r="235" spans="1:4" ht="13" x14ac:dyDescent="0.25">
      <c r="A235" s="85"/>
    </row>
    <row r="236" spans="1:4" ht="13" x14ac:dyDescent="0.25">
      <c r="A236" s="85"/>
    </row>
    <row r="237" spans="1:4" ht="13" x14ac:dyDescent="0.25">
      <c r="A237" s="85"/>
    </row>
    <row r="238" spans="1:4" ht="13" x14ac:dyDescent="0.3">
      <c r="A238" s="219" t="s">
        <v>233</v>
      </c>
      <c r="B238" s="220"/>
      <c r="C238" s="220"/>
      <c r="D238" s="220"/>
    </row>
    <row r="239" spans="1:4" s="37" customFormat="1" ht="13" x14ac:dyDescent="0.3">
      <c r="A239" s="35"/>
      <c r="B239" s="36"/>
      <c r="C239" s="36"/>
      <c r="D239" s="36"/>
    </row>
    <row r="240" spans="1:4" ht="75" x14ac:dyDescent="0.25">
      <c r="A240" s="16"/>
      <c r="B240" s="20" t="s">
        <v>301</v>
      </c>
    </row>
    <row r="241" spans="1:2" x14ac:dyDescent="0.25">
      <c r="A241" s="20" t="s">
        <v>325</v>
      </c>
      <c r="B241" s="161">
        <v>126</v>
      </c>
    </row>
    <row r="242" spans="1:2" x14ac:dyDescent="0.25">
      <c r="A242" s="20" t="s">
        <v>324</v>
      </c>
      <c r="B242" s="161">
        <v>243</v>
      </c>
    </row>
    <row r="243" spans="1:2" x14ac:dyDescent="0.25">
      <c r="A243" s="159" t="s">
        <v>323</v>
      </c>
      <c r="B243" s="161">
        <v>399</v>
      </c>
    </row>
    <row r="244" spans="1:2" x14ac:dyDescent="0.25">
      <c r="A244" s="159" t="s">
        <v>35</v>
      </c>
      <c r="B244" s="161">
        <v>442</v>
      </c>
    </row>
    <row r="245" spans="1:2" x14ac:dyDescent="0.25">
      <c r="A245" s="159" t="s">
        <v>69</v>
      </c>
      <c r="B245" s="161">
        <v>627</v>
      </c>
    </row>
    <row r="246" spans="1:2" ht="12.75" customHeight="1" x14ac:dyDescent="0.25">
      <c r="A246" s="159" t="s">
        <v>36</v>
      </c>
      <c r="B246" s="161">
        <v>1267</v>
      </c>
    </row>
    <row r="247" spans="1:2" x14ac:dyDescent="0.25">
      <c r="A247" s="159" t="s">
        <v>326</v>
      </c>
      <c r="B247" s="161">
        <v>2086</v>
      </c>
    </row>
    <row r="248" spans="1:2" x14ac:dyDescent="0.25">
      <c r="A248" s="159" t="s">
        <v>62</v>
      </c>
      <c r="B248" s="161">
        <v>3033</v>
      </c>
    </row>
    <row r="249" spans="1:2" x14ac:dyDescent="0.25">
      <c r="A249" s="159" t="s">
        <v>327</v>
      </c>
      <c r="B249" s="161">
        <v>4066</v>
      </c>
    </row>
    <row r="250" spans="1:2" x14ac:dyDescent="0.25">
      <c r="A250" s="159" t="s">
        <v>67</v>
      </c>
      <c r="B250" s="161">
        <v>4630</v>
      </c>
    </row>
    <row r="251" spans="1:2" x14ac:dyDescent="0.25">
      <c r="A251" s="159" t="s">
        <v>71</v>
      </c>
      <c r="B251" s="161">
        <v>5586</v>
      </c>
    </row>
    <row r="252" spans="1:2" x14ac:dyDescent="0.25">
      <c r="A252" s="159" t="s">
        <v>68</v>
      </c>
      <c r="B252" s="161">
        <v>5979</v>
      </c>
    </row>
    <row r="253" spans="1:2" x14ac:dyDescent="0.25">
      <c r="A253" s="159" t="s">
        <v>328</v>
      </c>
      <c r="B253" s="161">
        <v>6353</v>
      </c>
    </row>
    <row r="254" spans="1:2" x14ac:dyDescent="0.25">
      <c r="A254" s="159" t="s">
        <v>60</v>
      </c>
      <c r="B254" s="161">
        <v>7079</v>
      </c>
    </row>
    <row r="255" spans="1:2" x14ac:dyDescent="0.25">
      <c r="A255" s="159" t="s">
        <v>329</v>
      </c>
      <c r="B255" s="161">
        <v>7567</v>
      </c>
    </row>
    <row r="256" spans="1:2" x14ac:dyDescent="0.25">
      <c r="A256" s="159" t="s">
        <v>335</v>
      </c>
      <c r="B256" s="161">
        <v>8183</v>
      </c>
    </row>
    <row r="257" spans="1:5" x14ac:dyDescent="0.25">
      <c r="A257" s="159" t="s">
        <v>70</v>
      </c>
      <c r="B257" s="161">
        <v>9323</v>
      </c>
    </row>
    <row r="258" spans="1:5" x14ac:dyDescent="0.25">
      <c r="A258" s="159" t="s">
        <v>59</v>
      </c>
      <c r="B258" s="161">
        <v>11569</v>
      </c>
    </row>
    <row r="259" spans="1:5" x14ac:dyDescent="0.25">
      <c r="A259" s="159" t="s">
        <v>330</v>
      </c>
      <c r="B259" s="161">
        <v>16092</v>
      </c>
    </row>
    <row r="260" spans="1:5" ht="25" x14ac:dyDescent="0.25">
      <c r="A260" s="160" t="s">
        <v>332</v>
      </c>
      <c r="B260" s="161">
        <v>23963</v>
      </c>
    </row>
    <row r="261" spans="1:5" x14ac:dyDescent="0.25">
      <c r="A261" s="159" t="s">
        <v>6</v>
      </c>
      <c r="B261" s="161">
        <v>37700</v>
      </c>
      <c r="C261">
        <f>B261/$B$266</f>
        <v>0.11015371849150765</v>
      </c>
    </row>
    <row r="262" spans="1:5" x14ac:dyDescent="0.25">
      <c r="A262" s="159" t="s">
        <v>252</v>
      </c>
      <c r="B262" s="161">
        <v>39540</v>
      </c>
      <c r="C262">
        <f>B262/$B$266</f>
        <v>0.11552992119772447</v>
      </c>
    </row>
    <row r="263" spans="1:5" x14ac:dyDescent="0.25">
      <c r="A263" s="159" t="s">
        <v>251</v>
      </c>
      <c r="B263" s="161">
        <v>41409</v>
      </c>
      <c r="C263">
        <f>B263/$B$266</f>
        <v>0.12099085753355013</v>
      </c>
    </row>
    <row r="264" spans="1:5" x14ac:dyDescent="0.25">
      <c r="A264" s="159" t="s">
        <v>333</v>
      </c>
      <c r="B264" s="161">
        <v>42351</v>
      </c>
      <c r="C264">
        <f>B264/$B$266</f>
        <v>0.12374323957118939</v>
      </c>
    </row>
    <row r="265" spans="1:5" x14ac:dyDescent="0.25">
      <c r="A265" s="159" t="s">
        <v>334</v>
      </c>
      <c r="B265" s="161">
        <v>62636</v>
      </c>
      <c r="C265">
        <f>B265/$B$266</f>
        <v>0.18301295255793296</v>
      </c>
    </row>
    <row r="266" spans="1:5" x14ac:dyDescent="0.25">
      <c r="A266" s="97"/>
      <c r="B266" s="98">
        <f>SUM(B241:B265)</f>
        <v>342249</v>
      </c>
    </row>
    <row r="267" spans="1:5" x14ac:dyDescent="0.25">
      <c r="A267" s="97"/>
      <c r="B267" s="98"/>
    </row>
    <row r="268" spans="1:5" x14ac:dyDescent="0.25">
      <c r="A268" s="97"/>
      <c r="B268" s="98"/>
    </row>
    <row r="269" spans="1:5" x14ac:dyDescent="0.25">
      <c r="A269" s="97"/>
      <c r="B269" s="98"/>
    </row>
    <row r="270" spans="1:5" ht="13" x14ac:dyDescent="0.3">
      <c r="A270" s="219" t="s">
        <v>234</v>
      </c>
      <c r="B270" s="220"/>
      <c r="C270" s="220"/>
      <c r="D270" s="220"/>
    </row>
    <row r="271" spans="1:5" ht="13" x14ac:dyDescent="0.3">
      <c r="A271" s="35"/>
      <c r="B271" s="33"/>
      <c r="C271" s="33"/>
      <c r="D271" s="33"/>
    </row>
    <row r="272" spans="1:5" ht="25" x14ac:dyDescent="0.25">
      <c r="B272" s="5">
        <v>2011</v>
      </c>
      <c r="C272" s="5">
        <v>2021</v>
      </c>
      <c r="D272" s="164" t="s">
        <v>302</v>
      </c>
      <c r="E272" s="164" t="s">
        <v>303</v>
      </c>
    </row>
    <row r="273" spans="1:13" x14ac:dyDescent="0.25">
      <c r="A273" s="7" t="s">
        <v>54</v>
      </c>
      <c r="B273" s="34">
        <v>6.8900000000000003E-2</v>
      </c>
      <c r="C273" s="162">
        <v>8.7400000000000005E-2</v>
      </c>
      <c r="D273" s="67">
        <v>33693</v>
      </c>
      <c r="E273" s="67">
        <v>37652</v>
      </c>
      <c r="F273">
        <f>D273/$D$281</f>
        <v>6.8871137202637683E-2</v>
      </c>
      <c r="G273">
        <f>E273/$E$281</f>
        <v>8.7395316881139398E-2</v>
      </c>
    </row>
    <row r="274" spans="1:13" x14ac:dyDescent="0.25">
      <c r="A274" s="7" t="s">
        <v>55</v>
      </c>
      <c r="B274" s="34">
        <v>3.7600000000000001E-2</v>
      </c>
      <c r="C274" s="162">
        <v>3.9600000000000003E-2</v>
      </c>
      <c r="D274" s="161">
        <v>18389</v>
      </c>
      <c r="E274" s="161">
        <v>17047</v>
      </c>
      <c r="F274">
        <f t="shared" ref="F274:F281" si="51">D274/$D$281</f>
        <v>3.7588559701401014E-2</v>
      </c>
      <c r="G274">
        <f t="shared" ref="G274:G281" si="52">E274/$E$281</f>
        <v>3.9568362022542845E-2</v>
      </c>
    </row>
    <row r="275" spans="1:13" x14ac:dyDescent="0.25">
      <c r="A275" s="7" t="s">
        <v>48</v>
      </c>
      <c r="B275" s="34">
        <v>6.5100000000000005E-2</v>
      </c>
      <c r="C275" s="162">
        <v>7.9799999999999996E-2</v>
      </c>
      <c r="D275" s="161">
        <v>31831</v>
      </c>
      <c r="E275" s="161">
        <v>34338</v>
      </c>
      <c r="F275">
        <f t="shared" si="51"/>
        <v>6.5065063018940425E-2</v>
      </c>
      <c r="G275">
        <f t="shared" si="52"/>
        <v>7.9703080608322652E-2</v>
      </c>
    </row>
    <row r="276" spans="1:13" x14ac:dyDescent="0.25">
      <c r="A276" s="7" t="s">
        <v>49</v>
      </c>
      <c r="B276" s="34">
        <v>4.7100000000000003E-2</v>
      </c>
      <c r="C276" s="162">
        <v>4.9099999999999998E-2</v>
      </c>
      <c r="D276" s="161">
        <v>23043</v>
      </c>
      <c r="E276" s="161">
        <v>21152</v>
      </c>
      <c r="F276">
        <f t="shared" si="51"/>
        <v>4.7101701082135163E-2</v>
      </c>
      <c r="G276">
        <f t="shared" si="52"/>
        <v>4.9096614858967928E-2</v>
      </c>
    </row>
    <row r="277" spans="1:13" x14ac:dyDescent="0.25">
      <c r="A277" s="7" t="s">
        <v>50</v>
      </c>
      <c r="B277" s="34">
        <v>0.15709999999999999</v>
      </c>
      <c r="C277" s="162">
        <v>0.13150000000000001</v>
      </c>
      <c r="D277" s="161">
        <v>76859</v>
      </c>
      <c r="E277" s="161">
        <v>56638</v>
      </c>
      <c r="F277">
        <f t="shared" si="51"/>
        <v>0.15710583012072327</v>
      </c>
      <c r="G277">
        <f t="shared" si="52"/>
        <v>0.13146435667465137</v>
      </c>
    </row>
    <row r="278" spans="1:13" x14ac:dyDescent="0.25">
      <c r="A278" s="7" t="s">
        <v>51</v>
      </c>
      <c r="B278" s="34">
        <v>0.23899999999999999</v>
      </c>
      <c r="C278" s="162">
        <v>0.19900000000000001</v>
      </c>
      <c r="D278" s="161">
        <v>116928</v>
      </c>
      <c r="E278" s="161">
        <v>85727</v>
      </c>
      <c r="F278">
        <f t="shared" si="51"/>
        <v>0.23901001189653692</v>
      </c>
      <c r="G278">
        <f t="shared" si="52"/>
        <v>0.19898380777301172</v>
      </c>
    </row>
    <row r="279" spans="1:13" x14ac:dyDescent="0.25">
      <c r="A279" s="7" t="s">
        <v>52</v>
      </c>
      <c r="B279" s="34">
        <v>0.2611</v>
      </c>
      <c r="C279" s="162">
        <v>0.25869999999999999</v>
      </c>
      <c r="D279" s="161">
        <v>127738</v>
      </c>
      <c r="E279" s="161">
        <v>111441</v>
      </c>
      <c r="F279">
        <f t="shared" si="51"/>
        <v>0.26110650057847423</v>
      </c>
      <c r="G279">
        <f t="shared" si="52"/>
        <v>0.25866943345774607</v>
      </c>
    </row>
    <row r="280" spans="1:13" s="19" customFormat="1" ht="14" x14ac:dyDescent="0.3">
      <c r="A280" s="26" t="s">
        <v>53</v>
      </c>
      <c r="B280" s="34">
        <v>0.1242</v>
      </c>
      <c r="C280" s="162">
        <v>0.15509999999999999</v>
      </c>
      <c r="D280" s="161">
        <v>60737</v>
      </c>
      <c r="E280" s="161">
        <v>66829</v>
      </c>
      <c r="F280">
        <f t="shared" si="51"/>
        <v>0.1241511963991513</v>
      </c>
      <c r="G280">
        <f t="shared" si="52"/>
        <v>0.15511902772361799</v>
      </c>
      <c r="H280"/>
      <c r="I280"/>
      <c r="J280"/>
      <c r="K280"/>
      <c r="L280"/>
      <c r="M280"/>
    </row>
    <row r="281" spans="1:13" s="19" customFormat="1" ht="14" x14ac:dyDescent="0.3">
      <c r="B281" s="51">
        <f>SUM(B273:B280)</f>
        <v>1.0001</v>
      </c>
      <c r="C281" s="51">
        <f>SUM(C273:C280)</f>
        <v>1.0002</v>
      </c>
      <c r="D281" s="69">
        <f>SUM(D273:D280)</f>
        <v>489218</v>
      </c>
      <c r="E281" s="69">
        <f>SUM(E273:E280)</f>
        <v>430824</v>
      </c>
      <c r="F281">
        <f t="shared" si="51"/>
        <v>1</v>
      </c>
      <c r="G281">
        <f t="shared" si="52"/>
        <v>1</v>
      </c>
      <c r="H281"/>
      <c r="I281"/>
      <c r="J281"/>
      <c r="K281"/>
      <c r="L281"/>
      <c r="M281"/>
    </row>
    <row r="282" spans="1:13" s="19" customFormat="1" ht="14" x14ac:dyDescent="0.3">
      <c r="C282" s="18"/>
      <c r="G282"/>
      <c r="H282"/>
      <c r="I282"/>
      <c r="J282"/>
      <c r="K282"/>
      <c r="L282"/>
      <c r="M282"/>
    </row>
    <row r="283" spans="1:13" s="19" customFormat="1" ht="14" x14ac:dyDescent="0.3">
      <c r="C283" s="18"/>
      <c r="G283"/>
      <c r="H283"/>
      <c r="I283"/>
      <c r="J283"/>
      <c r="K283"/>
      <c r="L283"/>
      <c r="M283"/>
    </row>
    <row r="284" spans="1:13" s="19" customFormat="1" ht="14" x14ac:dyDescent="0.3">
      <c r="C284" s="18"/>
      <c r="G284"/>
      <c r="H284"/>
      <c r="I284"/>
      <c r="J284"/>
      <c r="K284"/>
      <c r="L284"/>
      <c r="M284"/>
    </row>
    <row r="285" spans="1:13" s="19" customFormat="1" ht="14" x14ac:dyDescent="0.3">
      <c r="A285" s="219" t="s">
        <v>235</v>
      </c>
      <c r="B285" s="220"/>
      <c r="C285" s="220"/>
      <c r="D285" s="220"/>
      <c r="E285" s="220"/>
      <c r="F285" s="220"/>
      <c r="G285" s="220"/>
      <c r="H285"/>
      <c r="I285"/>
      <c r="J285"/>
      <c r="K285"/>
      <c r="L285"/>
      <c r="M285"/>
    </row>
    <row r="286" spans="1:13" s="19" customFormat="1" ht="14" x14ac:dyDescent="0.3">
      <c r="A286" s="35"/>
      <c r="B286" s="33"/>
      <c r="C286" s="33"/>
      <c r="D286" s="33"/>
      <c r="E286" s="33"/>
      <c r="F286" s="33"/>
      <c r="G286"/>
      <c r="H286"/>
      <c r="I286"/>
      <c r="J286"/>
      <c r="K286"/>
      <c r="L286"/>
      <c r="M286"/>
    </row>
    <row r="287" spans="1:13" ht="25" x14ac:dyDescent="0.25">
      <c r="B287" s="5">
        <v>2011</v>
      </c>
      <c r="C287" s="5">
        <v>2021</v>
      </c>
      <c r="D287" s="164" t="s">
        <v>302</v>
      </c>
      <c r="E287" s="164" t="s">
        <v>303</v>
      </c>
    </row>
    <row r="288" spans="1:13" x14ac:dyDescent="0.25">
      <c r="A288" s="7" t="s">
        <v>46</v>
      </c>
      <c r="B288" s="34">
        <v>8.0100000000000005E-2</v>
      </c>
      <c r="C288" s="162">
        <v>0.1027</v>
      </c>
      <c r="D288" s="67">
        <v>31520</v>
      </c>
      <c r="E288" s="67">
        <v>35150</v>
      </c>
      <c r="F288">
        <f>D288/$D$296</f>
        <v>8.0139532282095222E-2</v>
      </c>
      <c r="G288">
        <f>E288/$E$296</f>
        <v>0.10270300278452238</v>
      </c>
    </row>
    <row r="289" spans="1:7" x14ac:dyDescent="0.25">
      <c r="A289" s="7" t="s">
        <v>47</v>
      </c>
      <c r="B289" s="34">
        <v>4.2799999999999998E-2</v>
      </c>
      <c r="C289" s="162">
        <v>4.4600000000000001E-2</v>
      </c>
      <c r="D289" s="161">
        <v>16826</v>
      </c>
      <c r="E289" s="161">
        <v>15250</v>
      </c>
      <c r="F289">
        <f t="shared" ref="F289:F296" si="53">D289/$D$296</f>
        <v>4.2780068850841818E-2</v>
      </c>
      <c r="G289">
        <f t="shared" ref="G289:G296" si="54">E289/$E$296</f>
        <v>4.4558201777068741E-2</v>
      </c>
    </row>
    <row r="290" spans="1:7" x14ac:dyDescent="0.25">
      <c r="A290" s="7" t="s">
        <v>48</v>
      </c>
      <c r="B290" s="34">
        <v>6.9400000000000003E-2</v>
      </c>
      <c r="C290" s="162">
        <v>8.5199999999999998E-2</v>
      </c>
      <c r="D290" s="161">
        <v>27307</v>
      </c>
      <c r="E290" s="161">
        <v>29170</v>
      </c>
      <c r="F290">
        <f t="shared" si="53"/>
        <v>6.9427988833349441E-2</v>
      </c>
      <c r="G290">
        <f t="shared" si="54"/>
        <v>8.5230343989317725E-2</v>
      </c>
    </row>
    <row r="291" spans="1:7" x14ac:dyDescent="0.25">
      <c r="A291" s="7" t="s">
        <v>49</v>
      </c>
      <c r="B291" s="34">
        <v>5.0500000000000003E-2</v>
      </c>
      <c r="C291" s="162">
        <v>5.2200000000000003E-2</v>
      </c>
      <c r="D291" s="161">
        <v>19844</v>
      </c>
      <c r="E291" s="161">
        <v>17878</v>
      </c>
      <c r="F291">
        <f t="shared" si="53"/>
        <v>5.0453327366938375E-2</v>
      </c>
      <c r="G291">
        <f t="shared" si="54"/>
        <v>5.2236821729208849E-2</v>
      </c>
    </row>
    <row r="292" spans="1:7" x14ac:dyDescent="0.25">
      <c r="A292" s="7" t="s">
        <v>50</v>
      </c>
      <c r="B292" s="34">
        <v>0.1661</v>
      </c>
      <c r="C292" s="162">
        <v>0.13869999999999999</v>
      </c>
      <c r="D292" s="161">
        <v>65328</v>
      </c>
      <c r="E292" s="161">
        <v>47471</v>
      </c>
      <c r="F292">
        <f t="shared" si="53"/>
        <v>0.16609629964862679</v>
      </c>
      <c r="G292">
        <f t="shared" si="54"/>
        <v>0.13870310797109706</v>
      </c>
    </row>
    <row r="293" spans="1:7" x14ac:dyDescent="0.25">
      <c r="A293" s="7" t="s">
        <v>51</v>
      </c>
      <c r="B293" s="34">
        <v>0.22539999999999999</v>
      </c>
      <c r="C293" s="162">
        <v>0.18629999999999999</v>
      </c>
      <c r="D293" s="161">
        <v>88636</v>
      </c>
      <c r="E293" s="161">
        <v>63763</v>
      </c>
      <c r="F293">
        <f t="shared" si="53"/>
        <v>0.22535683957347055</v>
      </c>
      <c r="G293">
        <f t="shared" si="54"/>
        <v>0.18630587671549076</v>
      </c>
    </row>
    <row r="294" spans="1:7" x14ac:dyDescent="0.25">
      <c r="A294" s="7" t="s">
        <v>52</v>
      </c>
      <c r="B294" s="34">
        <v>0.2432</v>
      </c>
      <c r="C294" s="162">
        <v>0.23499999999999999</v>
      </c>
      <c r="D294" s="161">
        <v>95651</v>
      </c>
      <c r="E294" s="161">
        <v>80412</v>
      </c>
      <c r="F294">
        <f t="shared" si="53"/>
        <v>0.2431924620023696</v>
      </c>
      <c r="G294">
        <f t="shared" si="54"/>
        <v>0.2349517456588624</v>
      </c>
    </row>
    <row r="295" spans="1:7" x14ac:dyDescent="0.25">
      <c r="A295" s="26" t="s">
        <v>53</v>
      </c>
      <c r="B295" s="34">
        <v>0.1226</v>
      </c>
      <c r="C295" s="162">
        <v>0.15529999999999999</v>
      </c>
      <c r="D295" s="161">
        <v>48202</v>
      </c>
      <c r="E295" s="161">
        <v>53155</v>
      </c>
      <c r="F295">
        <f t="shared" si="53"/>
        <v>0.12255348144230818</v>
      </c>
      <c r="G295">
        <f t="shared" si="54"/>
        <v>0.15531089937443207</v>
      </c>
    </row>
    <row r="296" spans="1:7" x14ac:dyDescent="0.25">
      <c r="B296" s="51">
        <f>SUM(B288:B295)</f>
        <v>1.0001</v>
      </c>
      <c r="C296" s="51">
        <f>SUM(C288:C295)</f>
        <v>1</v>
      </c>
      <c r="D296" s="69">
        <f>SUM(D288:D295)</f>
        <v>393314</v>
      </c>
      <c r="E296" s="69">
        <f>SUM(E288:E295)</f>
        <v>342249</v>
      </c>
      <c r="F296">
        <f t="shared" si="53"/>
        <v>1</v>
      </c>
      <c r="G296">
        <f t="shared" si="54"/>
        <v>1</v>
      </c>
    </row>
    <row r="297" spans="1:7" x14ac:dyDescent="0.25">
      <c r="B297" s="24"/>
      <c r="C297" s="24"/>
      <c r="D297" s="24"/>
      <c r="E297" s="24"/>
    </row>
    <row r="298" spans="1:7" x14ac:dyDescent="0.25">
      <c r="B298" s="24"/>
      <c r="C298" s="24"/>
      <c r="D298" s="24"/>
      <c r="E298" s="24"/>
    </row>
    <row r="299" spans="1:7" x14ac:dyDescent="0.25">
      <c r="B299" s="24"/>
      <c r="C299" s="24"/>
      <c r="D299" s="24"/>
      <c r="E299" s="24"/>
    </row>
    <row r="300" spans="1:7" ht="13" x14ac:dyDescent="0.3">
      <c r="A300" s="219" t="s">
        <v>236</v>
      </c>
      <c r="B300" s="220"/>
      <c r="C300" s="220"/>
      <c r="D300" s="220"/>
      <c r="E300" s="220"/>
      <c r="F300" s="220"/>
    </row>
    <row r="301" spans="1:7" x14ac:dyDescent="0.25">
      <c r="A301" t="s">
        <v>58</v>
      </c>
      <c r="B301" s="24"/>
      <c r="C301" s="24"/>
      <c r="D301" s="24"/>
      <c r="E301" s="24"/>
    </row>
    <row r="302" spans="1:7" x14ac:dyDescent="0.25">
      <c r="B302" s="21">
        <v>2011</v>
      </c>
      <c r="C302" s="21">
        <v>2021</v>
      </c>
      <c r="D302" s="21"/>
      <c r="E302" s="24"/>
      <c r="F302" s="24"/>
    </row>
    <row r="303" spans="1:7" x14ac:dyDescent="0.25">
      <c r="A303" s="7" t="s">
        <v>26</v>
      </c>
      <c r="B303" s="26">
        <v>17.850000000000001</v>
      </c>
      <c r="C303" s="26">
        <v>16.52</v>
      </c>
      <c r="D303" s="26"/>
      <c r="E303" s="24"/>
    </row>
    <row r="304" spans="1:7" x14ac:dyDescent="0.25">
      <c r="A304" s="7" t="s">
        <v>56</v>
      </c>
      <c r="B304" s="7">
        <v>4.0599999999999996</v>
      </c>
      <c r="C304" s="7">
        <v>2.72</v>
      </c>
      <c r="D304" s="7"/>
    </row>
    <row r="305" spans="1:6" x14ac:dyDescent="0.25">
      <c r="A305" s="26" t="s">
        <v>0</v>
      </c>
      <c r="B305" s="7">
        <v>41.01</v>
      </c>
      <c r="C305" s="26">
        <v>44.5</v>
      </c>
      <c r="D305" s="26"/>
    </row>
    <row r="306" spans="1:6" x14ac:dyDescent="0.25">
      <c r="A306" s="28" t="s">
        <v>57</v>
      </c>
      <c r="B306" s="7">
        <v>112.51</v>
      </c>
      <c r="C306" s="26">
        <v>127.43</v>
      </c>
      <c r="D306" s="26"/>
    </row>
    <row r="307" spans="1:6" x14ac:dyDescent="0.25">
      <c r="A307" s="28" t="s">
        <v>27</v>
      </c>
      <c r="B307" s="7">
        <v>72.45</v>
      </c>
      <c r="C307" s="7">
        <v>80.650000000000006</v>
      </c>
      <c r="D307" s="7"/>
    </row>
    <row r="308" spans="1:6" x14ac:dyDescent="0.25">
      <c r="A308" s="38"/>
      <c r="B308" s="17"/>
      <c r="C308" s="17"/>
    </row>
    <row r="309" spans="1:6" x14ac:dyDescent="0.25">
      <c r="A309" s="38"/>
      <c r="B309" s="17"/>
      <c r="C309" s="17"/>
    </row>
    <row r="310" spans="1:6" x14ac:dyDescent="0.25">
      <c r="A310" s="38"/>
      <c r="B310" s="17"/>
      <c r="C310" s="17"/>
    </row>
    <row r="311" spans="1:6" ht="13" x14ac:dyDescent="0.3">
      <c r="A311" s="219" t="s">
        <v>304</v>
      </c>
      <c r="B311" s="220"/>
      <c r="C311" s="220"/>
      <c r="D311" s="220"/>
      <c r="E311" s="220"/>
      <c r="F311" s="220"/>
    </row>
    <row r="312" spans="1:6" x14ac:dyDescent="0.25">
      <c r="A312" t="s">
        <v>58</v>
      </c>
      <c r="B312" s="24"/>
      <c r="C312" s="24"/>
      <c r="D312" s="24"/>
      <c r="E312" s="24"/>
    </row>
    <row r="313" spans="1:6" x14ac:dyDescent="0.25">
      <c r="B313" s="5" t="s">
        <v>26</v>
      </c>
      <c r="C313" s="5" t="s">
        <v>56</v>
      </c>
      <c r="D313" s="25" t="s">
        <v>0</v>
      </c>
      <c r="E313" s="27" t="s">
        <v>57</v>
      </c>
      <c r="F313" s="27" t="s">
        <v>27</v>
      </c>
    </row>
    <row r="314" spans="1:6" x14ac:dyDescent="0.25">
      <c r="A314" s="111" t="s">
        <v>59</v>
      </c>
      <c r="B314" s="110">
        <v>1.48</v>
      </c>
      <c r="C314" s="110">
        <v>0.51</v>
      </c>
      <c r="D314" s="110">
        <v>4.3099999999999996</v>
      </c>
      <c r="E314" s="110">
        <v>37.86</v>
      </c>
      <c r="F314" s="110">
        <v>13.81</v>
      </c>
    </row>
    <row r="315" spans="1:6" x14ac:dyDescent="0.25">
      <c r="A315" s="111" t="s">
        <v>60</v>
      </c>
      <c r="B315" s="110">
        <v>8.1999999999999993</v>
      </c>
      <c r="C315" s="110">
        <v>4.59</v>
      </c>
      <c r="D315" s="110">
        <v>15.29</v>
      </c>
      <c r="E315" s="110">
        <v>51.03</v>
      </c>
      <c r="F315" s="110">
        <v>28.97</v>
      </c>
    </row>
    <row r="316" spans="1:6" x14ac:dyDescent="0.25">
      <c r="A316" s="111" t="s">
        <v>61</v>
      </c>
      <c r="B316" s="110">
        <v>1.08</v>
      </c>
      <c r="C316" s="110">
        <v>0.26</v>
      </c>
      <c r="D316" s="110">
        <v>3.52</v>
      </c>
      <c r="E316" s="110">
        <v>28.71</v>
      </c>
      <c r="F316" s="110">
        <v>11.44</v>
      </c>
    </row>
    <row r="317" spans="1:6" x14ac:dyDescent="0.25">
      <c r="A317" s="111" t="s">
        <v>5</v>
      </c>
      <c r="B317" s="110">
        <v>35.53</v>
      </c>
      <c r="C317" s="110">
        <v>17.46</v>
      </c>
      <c r="D317" s="110">
        <v>69.5</v>
      </c>
      <c r="E317" s="110">
        <v>163.44</v>
      </c>
      <c r="F317" s="110">
        <v>113.18</v>
      </c>
    </row>
    <row r="318" spans="1:6" x14ac:dyDescent="0.25">
      <c r="A318" s="111" t="s">
        <v>6</v>
      </c>
      <c r="B318" s="110">
        <v>5.9</v>
      </c>
      <c r="C318" s="110">
        <v>2.13</v>
      </c>
      <c r="D318" s="110">
        <v>13.38</v>
      </c>
      <c r="E318" s="110">
        <v>45.35</v>
      </c>
      <c r="F318" s="110">
        <v>25.59</v>
      </c>
    </row>
    <row r="319" spans="1:6" x14ac:dyDescent="0.25">
      <c r="A319" s="112" t="s">
        <v>35</v>
      </c>
      <c r="B319" s="110">
        <v>0</v>
      </c>
      <c r="C319" s="110">
        <v>0</v>
      </c>
      <c r="D319" s="110">
        <v>0</v>
      </c>
      <c r="E319" s="110">
        <v>34.69</v>
      </c>
      <c r="F319" s="110">
        <v>5.89</v>
      </c>
    </row>
    <row r="320" spans="1:6" x14ac:dyDescent="0.25">
      <c r="A320" s="112" t="s">
        <v>62</v>
      </c>
      <c r="B320" s="110">
        <v>2.09</v>
      </c>
      <c r="C320" s="110">
        <v>0.2</v>
      </c>
      <c r="D320" s="110">
        <v>11.68</v>
      </c>
      <c r="E320" s="110">
        <v>67.19</v>
      </c>
      <c r="F320" s="110">
        <v>34.74</v>
      </c>
    </row>
    <row r="321" spans="1:6" x14ac:dyDescent="0.25">
      <c r="A321" s="112" t="s">
        <v>63</v>
      </c>
      <c r="B321" s="110">
        <v>32.090000000000003</v>
      </c>
      <c r="C321" s="110">
        <v>21.65</v>
      </c>
      <c r="D321" s="110">
        <v>46.2</v>
      </c>
      <c r="E321" s="110">
        <v>87.73</v>
      </c>
      <c r="F321" s="110">
        <v>64.680000000000007</v>
      </c>
    </row>
    <row r="322" spans="1:6" x14ac:dyDescent="0.25">
      <c r="A322" s="112" t="s">
        <v>64</v>
      </c>
      <c r="B322" s="110">
        <v>32.32</v>
      </c>
      <c r="C322" s="110">
        <v>18.34</v>
      </c>
      <c r="D322" s="110">
        <v>55.48</v>
      </c>
      <c r="E322" s="110">
        <v>118.79</v>
      </c>
      <c r="F322" s="110">
        <v>85.05</v>
      </c>
    </row>
    <row r="323" spans="1:6" x14ac:dyDescent="0.25">
      <c r="A323" s="112" t="s">
        <v>65</v>
      </c>
      <c r="B323" s="110">
        <v>37.409999999999997</v>
      </c>
      <c r="C323" s="110">
        <v>24.68</v>
      </c>
      <c r="D323" s="110">
        <v>54.91</v>
      </c>
      <c r="E323" s="110">
        <v>108.26</v>
      </c>
      <c r="F323" s="110">
        <v>78.28</v>
      </c>
    </row>
    <row r="324" spans="1:6" x14ac:dyDescent="0.25">
      <c r="A324" s="112" t="s">
        <v>66</v>
      </c>
      <c r="B324" s="110">
        <v>19.28</v>
      </c>
      <c r="C324" s="110">
        <v>9.07</v>
      </c>
      <c r="D324" s="110">
        <v>36.65</v>
      </c>
      <c r="E324" s="110">
        <v>105.37</v>
      </c>
      <c r="F324" s="110">
        <v>64.64</v>
      </c>
    </row>
    <row r="325" spans="1:6" x14ac:dyDescent="0.25">
      <c r="A325" s="112" t="s">
        <v>67</v>
      </c>
      <c r="B325" s="110">
        <v>20.399999999999999</v>
      </c>
      <c r="C325" s="110">
        <v>6.24</v>
      </c>
      <c r="D325" s="110">
        <v>36.15</v>
      </c>
      <c r="E325" s="110">
        <v>83.39</v>
      </c>
      <c r="F325" s="110">
        <v>56.65</v>
      </c>
    </row>
    <row r="326" spans="1:6" x14ac:dyDescent="0.25">
      <c r="A326" s="112" t="s">
        <v>68</v>
      </c>
      <c r="B326" s="110">
        <v>5.05</v>
      </c>
      <c r="C326" s="110">
        <v>0</v>
      </c>
      <c r="D326" s="110">
        <v>15.52</v>
      </c>
      <c r="E326" s="110">
        <v>49.08</v>
      </c>
      <c r="F326" s="110">
        <v>28.14</v>
      </c>
    </row>
    <row r="327" spans="1:6" x14ac:dyDescent="0.25">
      <c r="A327" s="112" t="s">
        <v>69</v>
      </c>
      <c r="B327" s="110">
        <v>0</v>
      </c>
      <c r="C327" s="110">
        <v>0</v>
      </c>
      <c r="D327" s="110">
        <v>1.47</v>
      </c>
      <c r="E327" s="110">
        <v>61.4</v>
      </c>
      <c r="F327" s="110">
        <v>24.84</v>
      </c>
    </row>
    <row r="328" spans="1:6" x14ac:dyDescent="0.25">
      <c r="A328" s="112" t="s">
        <v>70</v>
      </c>
      <c r="B328" s="110">
        <v>2.4700000000000002</v>
      </c>
      <c r="C328" s="110">
        <v>0</v>
      </c>
      <c r="D328" s="110">
        <v>16.39</v>
      </c>
      <c r="E328" s="110">
        <v>59.96</v>
      </c>
      <c r="F328" s="110">
        <v>36.770000000000003</v>
      </c>
    </row>
    <row r="329" spans="1:6" x14ac:dyDescent="0.25">
      <c r="A329" s="112" t="s">
        <v>71</v>
      </c>
      <c r="B329" s="110">
        <v>0</v>
      </c>
      <c r="C329" s="110">
        <v>0</v>
      </c>
      <c r="D329" s="110">
        <v>0</v>
      </c>
      <c r="E329" s="110">
        <v>14.94</v>
      </c>
      <c r="F329" s="110">
        <v>2.39</v>
      </c>
    </row>
    <row r="330" spans="1:6" ht="25" x14ac:dyDescent="0.25">
      <c r="A330" s="113" t="s">
        <v>72</v>
      </c>
      <c r="B330" s="110">
        <v>0</v>
      </c>
      <c r="C330" s="110">
        <v>0</v>
      </c>
      <c r="D330" s="110">
        <v>0</v>
      </c>
      <c r="E330" s="110">
        <v>22.35</v>
      </c>
      <c r="F330" s="110">
        <v>8.65</v>
      </c>
    </row>
    <row r="331" spans="1:6" x14ac:dyDescent="0.25">
      <c r="A331" s="112" t="s">
        <v>36</v>
      </c>
      <c r="B331" s="110">
        <v>0</v>
      </c>
      <c r="C331" s="110">
        <v>0</v>
      </c>
      <c r="D331" s="110">
        <v>0</v>
      </c>
      <c r="E331" s="110">
        <v>1.54</v>
      </c>
      <c r="F331" s="110">
        <v>0</v>
      </c>
    </row>
    <row r="332" spans="1:6" x14ac:dyDescent="0.25">
      <c r="A332" s="112" t="s">
        <v>73</v>
      </c>
      <c r="B332" s="110">
        <v>32.22</v>
      </c>
      <c r="C332" s="110">
        <v>17.04</v>
      </c>
      <c r="D332" s="110">
        <v>57.34</v>
      </c>
      <c r="E332" s="110">
        <v>131.27000000000001</v>
      </c>
      <c r="F332" s="110">
        <v>91.78</v>
      </c>
    </row>
    <row r="333" spans="1:6" x14ac:dyDescent="0.25">
      <c r="A333" s="38"/>
    </row>
    <row r="334" spans="1:6" x14ac:dyDescent="0.25">
      <c r="A334" s="38"/>
      <c r="B334" s="17"/>
      <c r="C334" s="17"/>
    </row>
    <row r="335" spans="1:6" x14ac:dyDescent="0.25">
      <c r="A335" s="38"/>
      <c r="B335" s="17"/>
      <c r="C335" s="17"/>
    </row>
    <row r="336" spans="1:6" ht="13" x14ac:dyDescent="0.3">
      <c r="A336" s="219" t="s">
        <v>305</v>
      </c>
      <c r="B336" s="220"/>
      <c r="C336" s="220"/>
      <c r="D336" s="220"/>
      <c r="E336" s="220"/>
      <c r="F336" s="220"/>
    </row>
    <row r="337" spans="1:6" x14ac:dyDescent="0.25">
      <c r="A337" t="s">
        <v>58</v>
      </c>
      <c r="B337" s="24"/>
      <c r="C337" s="24"/>
      <c r="D337" s="24"/>
      <c r="E337" s="24"/>
    </row>
    <row r="338" spans="1:6" x14ac:dyDescent="0.25">
      <c r="B338" s="5" t="s">
        <v>26</v>
      </c>
      <c r="C338" s="5" t="s">
        <v>56</v>
      </c>
      <c r="D338" s="25" t="s">
        <v>0</v>
      </c>
      <c r="E338" s="27" t="s">
        <v>57</v>
      </c>
      <c r="F338" s="27" t="s">
        <v>27</v>
      </c>
    </row>
    <row r="339" spans="1:6" x14ac:dyDescent="0.25">
      <c r="A339" s="7" t="s">
        <v>59</v>
      </c>
      <c r="B339" s="110">
        <v>1.25</v>
      </c>
      <c r="C339" s="110">
        <v>0.42</v>
      </c>
      <c r="D339" s="110">
        <v>3.35</v>
      </c>
      <c r="E339" s="110">
        <v>25.13</v>
      </c>
      <c r="F339" s="110">
        <v>9.2200000000000006</v>
      </c>
    </row>
    <row r="340" spans="1:6" x14ac:dyDescent="0.25">
      <c r="A340" s="7" t="s">
        <v>60</v>
      </c>
      <c r="B340" s="110">
        <v>6.61</v>
      </c>
      <c r="C340" s="110">
        <v>3</v>
      </c>
      <c r="D340" s="110">
        <v>14.37</v>
      </c>
      <c r="E340" s="110">
        <v>55.42</v>
      </c>
      <c r="F340" s="110">
        <v>29.96</v>
      </c>
    </row>
    <row r="341" spans="1:6" x14ac:dyDescent="0.25">
      <c r="A341" s="7" t="s">
        <v>61</v>
      </c>
      <c r="B341" s="110">
        <v>0.7</v>
      </c>
      <c r="C341" s="110">
        <v>0.11</v>
      </c>
      <c r="D341" s="110">
        <v>2.4300000000000002</v>
      </c>
      <c r="E341" s="110">
        <v>26.31</v>
      </c>
      <c r="F341" s="110">
        <v>8.6300000000000008</v>
      </c>
    </row>
    <row r="342" spans="1:6" x14ac:dyDescent="0.25">
      <c r="A342" s="7" t="s">
        <v>5</v>
      </c>
      <c r="B342" s="110">
        <v>33.9</v>
      </c>
      <c r="C342" s="110">
        <v>15.63</v>
      </c>
      <c r="D342" s="110">
        <v>71.010000000000005</v>
      </c>
      <c r="E342" s="110">
        <v>180.88</v>
      </c>
      <c r="F342" s="110">
        <v>121.91</v>
      </c>
    </row>
    <row r="343" spans="1:6" x14ac:dyDescent="0.25">
      <c r="A343" s="7" t="s">
        <v>6</v>
      </c>
      <c r="B343" s="110">
        <v>4.6900000000000004</v>
      </c>
      <c r="C343" s="110">
        <v>1.6</v>
      </c>
      <c r="D343" s="110">
        <v>11.69</v>
      </c>
      <c r="E343" s="110">
        <v>45.93</v>
      </c>
      <c r="F343" s="110">
        <v>24.27</v>
      </c>
    </row>
    <row r="344" spans="1:6" x14ac:dyDescent="0.25">
      <c r="A344" s="28" t="s">
        <v>35</v>
      </c>
      <c r="B344" s="110">
        <v>0</v>
      </c>
      <c r="C344" s="110">
        <v>0</v>
      </c>
      <c r="D344" s="110">
        <v>0</v>
      </c>
      <c r="E344" s="110">
        <v>7.15</v>
      </c>
      <c r="F344" s="110">
        <v>0</v>
      </c>
    </row>
    <row r="345" spans="1:6" x14ac:dyDescent="0.25">
      <c r="A345" s="28" t="s">
        <v>62</v>
      </c>
      <c r="B345" s="110">
        <v>1.01</v>
      </c>
      <c r="C345" s="110">
        <v>0</v>
      </c>
      <c r="D345" s="110">
        <v>6.64</v>
      </c>
      <c r="E345" s="110">
        <v>67.849999999999994</v>
      </c>
      <c r="F345" s="110">
        <v>30.63</v>
      </c>
    </row>
    <row r="346" spans="1:6" x14ac:dyDescent="0.25">
      <c r="A346" s="28" t="s">
        <v>63</v>
      </c>
      <c r="B346" s="110">
        <v>37.520000000000003</v>
      </c>
      <c r="C346" s="110">
        <v>25.32</v>
      </c>
      <c r="D346" s="110">
        <v>53.42</v>
      </c>
      <c r="E346" s="110">
        <v>104.37</v>
      </c>
      <c r="F346" s="110">
        <v>75.540000000000006</v>
      </c>
    </row>
    <row r="347" spans="1:6" x14ac:dyDescent="0.25">
      <c r="A347" s="28" t="s">
        <v>64</v>
      </c>
      <c r="B347" s="110">
        <v>37.909999999999997</v>
      </c>
      <c r="C347" s="110">
        <v>20.78</v>
      </c>
      <c r="D347" s="110">
        <v>62.64</v>
      </c>
      <c r="E347" s="110">
        <v>133.29</v>
      </c>
      <c r="F347" s="110">
        <v>94.32</v>
      </c>
    </row>
    <row r="348" spans="1:6" x14ac:dyDescent="0.25">
      <c r="A348" s="28" t="s">
        <v>65</v>
      </c>
      <c r="B348" s="110">
        <v>43.84</v>
      </c>
      <c r="C348" s="110">
        <v>28.53</v>
      </c>
      <c r="D348" s="110">
        <v>62.55</v>
      </c>
      <c r="E348" s="110">
        <v>124.46</v>
      </c>
      <c r="F348" s="110">
        <v>88.22</v>
      </c>
    </row>
    <row r="349" spans="1:6" x14ac:dyDescent="0.25">
      <c r="A349" s="28" t="s">
        <v>66</v>
      </c>
      <c r="B349" s="110">
        <v>18.8</v>
      </c>
      <c r="C349" s="110">
        <v>7.57</v>
      </c>
      <c r="D349" s="110">
        <v>37.520000000000003</v>
      </c>
      <c r="E349" s="110">
        <v>108.91</v>
      </c>
      <c r="F349" s="110">
        <v>66.69</v>
      </c>
    </row>
    <row r="350" spans="1:6" x14ac:dyDescent="0.25">
      <c r="A350" s="28" t="s">
        <v>67</v>
      </c>
      <c r="B350" s="110">
        <v>22.19</v>
      </c>
      <c r="C350" s="110">
        <v>6.13</v>
      </c>
      <c r="D350" s="110">
        <v>43.12</v>
      </c>
      <c r="E350" s="110">
        <v>103.71</v>
      </c>
      <c r="F350" s="110">
        <v>69.260000000000005</v>
      </c>
    </row>
    <row r="351" spans="1:6" x14ac:dyDescent="0.25">
      <c r="A351" s="28" t="s">
        <v>68</v>
      </c>
      <c r="B351" s="110">
        <v>4.96</v>
      </c>
      <c r="C351" s="110">
        <v>0</v>
      </c>
      <c r="D351" s="110">
        <v>14.4</v>
      </c>
      <c r="E351" s="110">
        <v>52.08</v>
      </c>
      <c r="F351" s="110">
        <v>29.04</v>
      </c>
    </row>
    <row r="352" spans="1:6" x14ac:dyDescent="0.25">
      <c r="A352" s="28" t="s">
        <v>69</v>
      </c>
      <c r="B352" s="110">
        <v>0</v>
      </c>
      <c r="C352" s="110">
        <v>0</v>
      </c>
      <c r="D352" s="110">
        <v>0</v>
      </c>
      <c r="E352" s="110">
        <v>51.63</v>
      </c>
      <c r="F352" s="110">
        <v>17.309999999999999</v>
      </c>
    </row>
    <row r="353" spans="1:11" x14ac:dyDescent="0.25">
      <c r="A353" s="28" t="s">
        <v>70</v>
      </c>
      <c r="B353" s="110">
        <v>2.04</v>
      </c>
      <c r="C353" s="110">
        <v>0</v>
      </c>
      <c r="D353" s="110">
        <v>16.88</v>
      </c>
      <c r="E353" s="110">
        <v>71.150000000000006</v>
      </c>
      <c r="F353" s="110">
        <v>42.37</v>
      </c>
    </row>
    <row r="354" spans="1:11" x14ac:dyDescent="0.25">
      <c r="A354" s="28" t="s">
        <v>71</v>
      </c>
      <c r="B354" s="110">
        <v>0</v>
      </c>
      <c r="C354" s="110">
        <v>0</v>
      </c>
      <c r="D354" s="110">
        <v>0</v>
      </c>
      <c r="E354" s="110">
        <v>7.96</v>
      </c>
      <c r="F354" s="110">
        <v>0.63</v>
      </c>
    </row>
    <row r="355" spans="1:11" ht="25" x14ac:dyDescent="0.25">
      <c r="A355" s="39" t="s">
        <v>72</v>
      </c>
      <c r="B355" s="110">
        <v>0</v>
      </c>
      <c r="C355" s="110">
        <v>0</v>
      </c>
      <c r="D355" s="110">
        <v>0.69</v>
      </c>
      <c r="E355" s="110">
        <v>21.65</v>
      </c>
      <c r="F355" s="110">
        <v>8.42</v>
      </c>
    </row>
    <row r="356" spans="1:11" x14ac:dyDescent="0.25">
      <c r="A356" s="28" t="s">
        <v>36</v>
      </c>
      <c r="B356" s="110">
        <v>0</v>
      </c>
      <c r="C356" s="110">
        <v>0</v>
      </c>
      <c r="D356" s="110">
        <v>0</v>
      </c>
      <c r="E356" s="110">
        <v>0.03</v>
      </c>
      <c r="F356" s="110">
        <v>0</v>
      </c>
    </row>
    <row r="357" spans="1:11" x14ac:dyDescent="0.25">
      <c r="A357" s="28" t="s">
        <v>73</v>
      </c>
      <c r="B357" s="110">
        <v>35.58</v>
      </c>
      <c r="C357" s="110">
        <v>17.260000000000002</v>
      </c>
      <c r="D357" s="110">
        <v>64.45</v>
      </c>
      <c r="E357" s="110">
        <v>152.65</v>
      </c>
      <c r="F357" s="110">
        <v>104.12</v>
      </c>
    </row>
    <row r="358" spans="1:11" x14ac:dyDescent="0.25">
      <c r="A358" s="38"/>
      <c r="B358" s="17"/>
      <c r="C358" s="17"/>
      <c r="D358" s="17"/>
      <c r="E358" s="17"/>
      <c r="F358" s="17"/>
    </row>
    <row r="359" spans="1:11" x14ac:dyDescent="0.25">
      <c r="A359" s="38"/>
      <c r="B359" s="17"/>
      <c r="C359" s="17"/>
      <c r="D359" s="17"/>
      <c r="E359" s="17"/>
      <c r="F359" s="17"/>
    </row>
    <row r="360" spans="1:11" x14ac:dyDescent="0.25">
      <c r="A360" s="38"/>
      <c r="B360" s="17"/>
      <c r="C360" s="17"/>
      <c r="D360" s="17"/>
      <c r="E360" s="17"/>
      <c r="F360" s="17"/>
    </row>
    <row r="361" spans="1:11" ht="13" x14ac:dyDescent="0.3">
      <c r="A361" s="219" t="s">
        <v>306</v>
      </c>
      <c r="B361" s="220"/>
      <c r="C361" s="220"/>
      <c r="D361" s="220"/>
      <c r="E361" s="220"/>
      <c r="F361" s="220"/>
      <c r="G361" s="220"/>
      <c r="H361" s="220"/>
      <c r="I361" s="220"/>
      <c r="J361" s="220"/>
      <c r="K361" s="220"/>
    </row>
    <row r="362" spans="1:11" ht="25" x14ac:dyDescent="0.25">
      <c r="A362" s="38"/>
      <c r="B362" s="17">
        <v>2011</v>
      </c>
      <c r="C362" s="40" t="s">
        <v>307</v>
      </c>
      <c r="D362" s="17"/>
      <c r="E362" s="17"/>
      <c r="F362" s="17">
        <v>2021</v>
      </c>
      <c r="G362" s="40" t="s">
        <v>308</v>
      </c>
    </row>
    <row r="363" spans="1:11" x14ac:dyDescent="0.25">
      <c r="A363" s="38" t="s">
        <v>74</v>
      </c>
      <c r="B363" s="42">
        <v>0.60029999999999994</v>
      </c>
      <c r="C363" s="158">
        <v>236105</v>
      </c>
      <c r="D363" s="102">
        <f>C363/C367</f>
        <v>0.60029645524949526</v>
      </c>
      <c r="E363" s="38" t="s">
        <v>74</v>
      </c>
      <c r="F363" s="42">
        <v>0.50660000000000005</v>
      </c>
      <c r="G363" s="158">
        <v>173400</v>
      </c>
      <c r="H363" s="102">
        <f>G363/G367</f>
        <v>0.50664866807499798</v>
      </c>
    </row>
    <row r="364" spans="1:11" x14ac:dyDescent="0.25">
      <c r="A364" s="38" t="s">
        <v>75</v>
      </c>
      <c r="B364" s="42">
        <v>8.9800000000000005E-2</v>
      </c>
      <c r="C364" s="158">
        <v>35355</v>
      </c>
      <c r="D364" s="102">
        <f>C364/C367</f>
        <v>8.989001154294024E-2</v>
      </c>
      <c r="E364" s="38" t="s">
        <v>75</v>
      </c>
      <c r="F364" s="42">
        <v>0.1179</v>
      </c>
      <c r="G364" s="158">
        <v>40347</v>
      </c>
      <c r="H364" s="102">
        <f>G364/G367</f>
        <v>0.11788785358028804</v>
      </c>
    </row>
    <row r="365" spans="1:11" x14ac:dyDescent="0.25">
      <c r="A365" s="38" t="s">
        <v>76</v>
      </c>
      <c r="B365" s="45">
        <v>0.17910000000000001</v>
      </c>
      <c r="C365" s="158">
        <v>70452</v>
      </c>
      <c r="D365" s="102">
        <f>C365/C367</f>
        <v>0.17912405864017045</v>
      </c>
      <c r="E365" s="38" t="s">
        <v>76</v>
      </c>
      <c r="F365" s="45">
        <v>0.1797</v>
      </c>
      <c r="G365" s="158">
        <v>61512</v>
      </c>
      <c r="H365" s="102">
        <f>G365/G367</f>
        <v>0.17972879394826574</v>
      </c>
    </row>
    <row r="366" spans="1:11" x14ac:dyDescent="0.25">
      <c r="A366" s="38" t="s">
        <v>77</v>
      </c>
      <c r="B366" s="45">
        <v>0.13070000000000001</v>
      </c>
      <c r="C366" s="158">
        <v>51402</v>
      </c>
      <c r="D366" s="102">
        <f>C366/C367</f>
        <v>0.13068947456739399</v>
      </c>
      <c r="E366" s="38" t="s">
        <v>77</v>
      </c>
      <c r="F366" s="45">
        <v>0.19570000000000001</v>
      </c>
      <c r="G366" s="158">
        <v>66990</v>
      </c>
      <c r="H366" s="102">
        <f>G366/G367</f>
        <v>0.1957346843964482</v>
      </c>
    </row>
    <row r="367" spans="1:11" x14ac:dyDescent="0.25">
      <c r="A367" s="38"/>
      <c r="B367" s="45">
        <f>SUM(B363:B366)</f>
        <v>0.99990000000000001</v>
      </c>
      <c r="C367" s="101">
        <f>SUM(C363:C366)</f>
        <v>393314</v>
      </c>
      <c r="D367" s="13"/>
      <c r="E367" s="17"/>
      <c r="F367" s="45">
        <f>SUM(F363:F366)</f>
        <v>0.99990000000000001</v>
      </c>
      <c r="G367" s="101">
        <f>SUM(G363:G366)</f>
        <v>342249</v>
      </c>
      <c r="H367" s="44"/>
    </row>
    <row r="368" spans="1:11" x14ac:dyDescent="0.25">
      <c r="A368" s="38"/>
      <c r="B368" s="17"/>
      <c r="C368" s="17"/>
      <c r="D368" s="17"/>
      <c r="E368" s="17"/>
      <c r="F368" s="17"/>
    </row>
    <row r="369" spans="1:14" x14ac:dyDescent="0.25">
      <c r="A369" s="38"/>
      <c r="B369" s="17"/>
      <c r="C369" s="17"/>
      <c r="D369" s="17"/>
      <c r="E369" s="17"/>
      <c r="F369" s="17"/>
    </row>
    <row r="370" spans="1:14" x14ac:dyDescent="0.25">
      <c r="A370" s="38"/>
      <c r="B370" s="17"/>
      <c r="C370" s="17"/>
      <c r="D370" s="17"/>
      <c r="E370" s="17"/>
      <c r="F370" s="17"/>
    </row>
    <row r="371" spans="1:14" ht="13" x14ac:dyDescent="0.3">
      <c r="A371" s="219" t="s">
        <v>309</v>
      </c>
      <c r="B371" s="220"/>
      <c r="C371" s="220"/>
      <c r="D371" s="220"/>
      <c r="E371" s="220"/>
      <c r="F371" s="220"/>
      <c r="G371" s="220"/>
      <c r="H371" s="220"/>
    </row>
    <row r="372" spans="1:14" ht="25" x14ac:dyDescent="0.25">
      <c r="A372" s="38"/>
      <c r="B372" s="17">
        <v>2011</v>
      </c>
      <c r="C372" s="40" t="s">
        <v>307</v>
      </c>
      <c r="D372" s="17"/>
      <c r="E372" s="17"/>
      <c r="F372" s="17">
        <v>2021</v>
      </c>
      <c r="G372" s="40" t="s">
        <v>308</v>
      </c>
    </row>
    <row r="373" spans="1:14" x14ac:dyDescent="0.25">
      <c r="A373" s="38" t="s">
        <v>74</v>
      </c>
      <c r="B373" s="42">
        <v>0.48259999999999997</v>
      </c>
      <c r="C373" s="158">
        <v>236108</v>
      </c>
      <c r="D373" s="102">
        <f>C373/C377</f>
        <v>0.48262328859526837</v>
      </c>
      <c r="E373" s="38" t="s">
        <v>74</v>
      </c>
      <c r="F373" s="42">
        <v>0.40200000000000002</v>
      </c>
      <c r="G373" s="158">
        <v>173406</v>
      </c>
      <c r="H373" s="114">
        <f>G373/G377</f>
        <v>0.40249846805191913</v>
      </c>
    </row>
    <row r="374" spans="1:14" x14ac:dyDescent="0.25">
      <c r="A374" s="38" t="s">
        <v>75</v>
      </c>
      <c r="B374" s="42">
        <v>0.17369999999999999</v>
      </c>
      <c r="C374" s="158">
        <v>84992</v>
      </c>
      <c r="D374" s="102">
        <f>C374/C377</f>
        <v>0.17373032063415492</v>
      </c>
      <c r="E374" s="38" t="s">
        <v>75</v>
      </c>
      <c r="F374" s="42">
        <v>0.21099999999999999</v>
      </c>
      <c r="G374" s="158">
        <v>91007</v>
      </c>
      <c r="H374" s="114">
        <f>G374/G377</f>
        <v>0.21123939242010659</v>
      </c>
    </row>
    <row r="375" spans="1:14" x14ac:dyDescent="0.25">
      <c r="A375" s="38" t="s">
        <v>76</v>
      </c>
      <c r="B375" s="45">
        <v>0.2011</v>
      </c>
      <c r="C375" s="158">
        <v>98387</v>
      </c>
      <c r="D375" s="102">
        <f>C375/C377</f>
        <v>0.20111075226177286</v>
      </c>
      <c r="E375" s="38" t="s">
        <v>76</v>
      </c>
      <c r="F375" s="45">
        <v>0.182</v>
      </c>
      <c r="G375" s="158">
        <v>78295</v>
      </c>
      <c r="H375" s="114">
        <f>G375/G377</f>
        <v>0.18173314392884332</v>
      </c>
    </row>
    <row r="376" spans="1:14" x14ac:dyDescent="0.25">
      <c r="A376" s="38" t="s">
        <v>77</v>
      </c>
      <c r="B376" s="45">
        <v>0.14249999999999999</v>
      </c>
      <c r="C376" s="158">
        <v>69731</v>
      </c>
      <c r="D376" s="102">
        <f>C376/C377</f>
        <v>0.14253563850880385</v>
      </c>
      <c r="E376" s="38" t="s">
        <v>77</v>
      </c>
      <c r="F376" s="45">
        <v>0.20499999999999999</v>
      </c>
      <c r="G376" s="158">
        <v>88116</v>
      </c>
      <c r="H376" s="114">
        <f>G376/G377</f>
        <v>0.20452899559913096</v>
      </c>
    </row>
    <row r="377" spans="1:14" x14ac:dyDescent="0.25">
      <c r="A377" s="38"/>
      <c r="B377" s="45">
        <f>SUM(B373:B376)</f>
        <v>0.9998999999999999</v>
      </c>
      <c r="C377" s="41">
        <f>SUM(C373:C376)</f>
        <v>489218</v>
      </c>
      <c r="D377" s="13"/>
      <c r="E377" s="17"/>
      <c r="F377" s="45">
        <f>SUM(F373:F376)</f>
        <v>0.99999999999999989</v>
      </c>
      <c r="G377" s="41">
        <f>SUM(G373:G376)</f>
        <v>430824</v>
      </c>
      <c r="H377" s="43"/>
    </row>
    <row r="378" spans="1:14" x14ac:dyDescent="0.25">
      <c r="A378" s="38"/>
      <c r="B378" s="17"/>
      <c r="C378" s="17"/>
      <c r="D378" s="17"/>
      <c r="E378" s="17"/>
      <c r="F378" s="17"/>
    </row>
    <row r="379" spans="1:14" x14ac:dyDescent="0.25">
      <c r="A379" s="38"/>
      <c r="B379" s="17"/>
      <c r="C379" s="17"/>
      <c r="D379" s="17"/>
      <c r="E379" s="17"/>
      <c r="F379" s="17"/>
    </row>
    <row r="380" spans="1:14" ht="13" x14ac:dyDescent="0.3">
      <c r="A380" s="219" t="s">
        <v>229</v>
      </c>
      <c r="B380" s="220"/>
      <c r="C380" s="220"/>
      <c r="D380" s="220"/>
      <c r="E380" s="220"/>
      <c r="F380" s="220"/>
      <c r="G380" s="220"/>
      <c r="H380" s="220"/>
    </row>
    <row r="381" spans="1:14" ht="13" x14ac:dyDescent="0.3">
      <c r="A381" s="87"/>
      <c r="B381" s="88"/>
      <c r="C381" s="88"/>
      <c r="D381" s="88"/>
      <c r="E381" s="88"/>
      <c r="F381" s="88"/>
      <c r="G381" s="88"/>
      <c r="H381" s="88"/>
    </row>
    <row r="382" spans="1:14" x14ac:dyDescent="0.25">
      <c r="B382" s="46">
        <v>2011</v>
      </c>
      <c r="C382" s="46">
        <v>2012</v>
      </c>
      <c r="D382" s="46">
        <v>2013</v>
      </c>
      <c r="E382" s="46">
        <v>2014</v>
      </c>
      <c r="F382" s="46">
        <v>2015</v>
      </c>
      <c r="G382" s="46">
        <v>2016</v>
      </c>
      <c r="H382" s="46">
        <v>2017</v>
      </c>
      <c r="I382" s="46">
        <v>2018</v>
      </c>
      <c r="J382" s="46">
        <v>2019</v>
      </c>
      <c r="K382" s="46">
        <v>2020</v>
      </c>
      <c r="L382" s="46">
        <v>2021</v>
      </c>
      <c r="N382" s="70"/>
    </row>
    <row r="383" spans="1:14" ht="25" x14ac:dyDescent="0.25">
      <c r="A383" s="47" t="s">
        <v>213</v>
      </c>
      <c r="B383" s="8">
        <v>118686</v>
      </c>
      <c r="C383" s="8">
        <v>112942</v>
      </c>
      <c r="D383" s="11">
        <v>106392</v>
      </c>
      <c r="E383" s="11">
        <v>102329</v>
      </c>
      <c r="F383" s="11">
        <v>100821</v>
      </c>
      <c r="G383" s="8">
        <v>92628</v>
      </c>
      <c r="H383" s="11">
        <v>80502</v>
      </c>
      <c r="I383" s="8">
        <v>93446</v>
      </c>
      <c r="J383" s="11">
        <v>94082</v>
      </c>
      <c r="K383" s="11">
        <v>93934</v>
      </c>
      <c r="L383" s="11">
        <v>94324</v>
      </c>
    </row>
    <row r="384" spans="1:14" ht="25" x14ac:dyDescent="0.25">
      <c r="A384" s="47" t="s">
        <v>79</v>
      </c>
      <c r="B384" s="8">
        <v>370532</v>
      </c>
      <c r="C384" s="8">
        <v>370973</v>
      </c>
      <c r="D384" s="11">
        <v>372300</v>
      </c>
      <c r="E384" s="11">
        <v>371533</v>
      </c>
      <c r="F384" s="11">
        <v>366770</v>
      </c>
      <c r="G384" s="8">
        <v>369175</v>
      </c>
      <c r="H384" s="11">
        <v>372611</v>
      </c>
      <c r="I384" s="8">
        <v>355082</v>
      </c>
      <c r="J384" s="11">
        <v>347665</v>
      </c>
      <c r="K384" s="11">
        <v>341856</v>
      </c>
      <c r="L384" s="11">
        <v>336500</v>
      </c>
    </row>
    <row r="385" spans="1:12" ht="13" x14ac:dyDescent="0.25">
      <c r="A385" s="14" t="s">
        <v>78</v>
      </c>
      <c r="B385" s="12">
        <f t="shared" ref="B385:J385" si="55">B383+B384</f>
        <v>489218</v>
      </c>
      <c r="C385" s="12">
        <f t="shared" si="55"/>
        <v>483915</v>
      </c>
      <c r="D385" s="12">
        <f t="shared" si="55"/>
        <v>478692</v>
      </c>
      <c r="E385" s="12">
        <f t="shared" si="55"/>
        <v>473862</v>
      </c>
      <c r="F385" s="12">
        <f t="shared" si="55"/>
        <v>467591</v>
      </c>
      <c r="G385" s="12">
        <f t="shared" si="55"/>
        <v>461803</v>
      </c>
      <c r="H385" s="12">
        <f t="shared" si="55"/>
        <v>453113</v>
      </c>
      <c r="I385" s="12">
        <f t="shared" si="55"/>
        <v>448528</v>
      </c>
      <c r="J385" s="12">
        <f t="shared" si="55"/>
        <v>441747</v>
      </c>
      <c r="K385" s="12">
        <f t="shared" ref="K385:L385" si="56">K383+K384</f>
        <v>435790</v>
      </c>
      <c r="L385" s="12">
        <f t="shared" si="56"/>
        <v>430824</v>
      </c>
    </row>
    <row r="386" spans="1:12" x14ac:dyDescent="0.25">
      <c r="A386" s="38"/>
      <c r="B386" s="41"/>
      <c r="C386" s="41"/>
      <c r="D386" s="13"/>
      <c r="E386" s="17"/>
      <c r="F386" s="41"/>
      <c r="H386" s="44"/>
    </row>
    <row r="387" spans="1:12" x14ac:dyDescent="0.25">
      <c r="A387" s="38"/>
      <c r="B387" s="41"/>
      <c r="C387" s="41"/>
      <c r="D387" s="13"/>
      <c r="E387" s="17"/>
      <c r="F387" s="41"/>
      <c r="H387" s="44"/>
    </row>
    <row r="388" spans="1:12" x14ac:dyDescent="0.25">
      <c r="A388" s="38"/>
      <c r="B388" s="41"/>
      <c r="C388" s="41"/>
      <c r="D388" s="13"/>
      <c r="E388" s="17"/>
      <c r="F388" s="41"/>
      <c r="H388" s="44"/>
    </row>
    <row r="389" spans="1:12" ht="13" x14ac:dyDescent="0.3">
      <c r="A389" s="219" t="s">
        <v>230</v>
      </c>
      <c r="B389" s="220"/>
      <c r="C389" s="220"/>
      <c r="D389" s="220"/>
      <c r="E389" s="220"/>
      <c r="F389" s="220"/>
      <c r="G389" s="220"/>
      <c r="H389" s="220"/>
    </row>
    <row r="390" spans="1:12" x14ac:dyDescent="0.25">
      <c r="A390" s="38"/>
      <c r="B390" s="41"/>
      <c r="C390" s="41"/>
      <c r="D390" s="13"/>
      <c r="E390" s="17"/>
      <c r="F390" s="41"/>
      <c r="H390" s="44"/>
    </row>
    <row r="391" spans="1:12" x14ac:dyDescent="0.25">
      <c r="A391" s="38"/>
      <c r="B391" s="7">
        <v>2011</v>
      </c>
      <c r="C391" s="7">
        <v>2012</v>
      </c>
      <c r="D391" s="7">
        <v>2013</v>
      </c>
      <c r="E391" s="7">
        <v>2014</v>
      </c>
      <c r="F391" s="7">
        <v>2015</v>
      </c>
      <c r="G391" s="7">
        <v>2016</v>
      </c>
      <c r="H391" s="7">
        <v>2017</v>
      </c>
      <c r="I391" s="7">
        <v>2018</v>
      </c>
      <c r="J391" s="7">
        <v>2019</v>
      </c>
      <c r="K391" s="7">
        <v>2020</v>
      </c>
      <c r="L391" s="7">
        <v>2021</v>
      </c>
    </row>
    <row r="392" spans="1:12" x14ac:dyDescent="0.25">
      <c r="A392" s="28" t="s">
        <v>214</v>
      </c>
      <c r="B392" s="103">
        <v>620162602.1217854</v>
      </c>
      <c r="C392" s="103">
        <v>590435043.76049042</v>
      </c>
      <c r="D392" s="103">
        <v>569084203</v>
      </c>
      <c r="E392" s="103">
        <v>554784142</v>
      </c>
      <c r="F392" s="103">
        <v>530128985</v>
      </c>
      <c r="G392" s="103">
        <v>516525105</v>
      </c>
      <c r="H392" s="104">
        <v>443483264</v>
      </c>
      <c r="I392" s="103">
        <v>625967245</v>
      </c>
      <c r="J392" s="104">
        <v>662624697</v>
      </c>
      <c r="K392" s="104">
        <v>695259007</v>
      </c>
      <c r="L392" s="104">
        <v>709962953</v>
      </c>
    </row>
    <row r="393" spans="1:12" x14ac:dyDescent="0.25">
      <c r="A393" s="28" t="s">
        <v>94</v>
      </c>
      <c r="B393" s="103">
        <v>5332056826.8956652</v>
      </c>
      <c r="C393" s="103">
        <v>6181350301.9252787</v>
      </c>
      <c r="D393" s="103">
        <v>7058053400</v>
      </c>
      <c r="E393" s="103">
        <v>7652667762</v>
      </c>
      <c r="F393" s="103">
        <v>6777326052</v>
      </c>
      <c r="G393" s="103">
        <v>6077038484</v>
      </c>
      <c r="H393" s="104">
        <v>6180831962</v>
      </c>
      <c r="I393" s="103">
        <v>6066443680</v>
      </c>
      <c r="J393" s="104">
        <v>6848435996</v>
      </c>
      <c r="K393" s="104">
        <v>6940175987</v>
      </c>
      <c r="L393" s="104">
        <v>7097054265</v>
      </c>
    </row>
    <row r="394" spans="1:12" x14ac:dyDescent="0.25">
      <c r="A394" s="28" t="s">
        <v>211</v>
      </c>
      <c r="B394" s="54">
        <v>5225.2380408960234</v>
      </c>
      <c r="C394" s="54">
        <v>5227.7721641239787</v>
      </c>
      <c r="D394" s="54">
        <v>5348.9</v>
      </c>
      <c r="E394" s="54">
        <v>5421.6</v>
      </c>
      <c r="F394" s="54">
        <f t="shared" ref="F394:I394" si="57">F392/F383</f>
        <v>5258.1206792235744</v>
      </c>
      <c r="G394" s="54">
        <f t="shared" si="57"/>
        <v>5576.3387420650342</v>
      </c>
      <c r="H394" s="54">
        <f t="shared" si="57"/>
        <v>5508.972000695635</v>
      </c>
      <c r="I394" s="54">
        <f t="shared" si="57"/>
        <v>6698.7056160777347</v>
      </c>
      <c r="J394" s="54">
        <f>J392/J383</f>
        <v>7043.0549626921193</v>
      </c>
      <c r="K394" s="54">
        <f>K392/K383</f>
        <v>7401.5692613962992</v>
      </c>
      <c r="L394" s="54">
        <f>L392/L383</f>
        <v>7526.853748780798</v>
      </c>
    </row>
    <row r="395" spans="1:12" x14ac:dyDescent="0.25">
      <c r="A395" s="28" t="s">
        <v>29</v>
      </c>
      <c r="B395" s="54">
        <v>14390.273517255366</v>
      </c>
      <c r="C395" s="54">
        <v>16662.53420579201</v>
      </c>
      <c r="D395" s="54">
        <v>18958</v>
      </c>
      <c r="E395" s="54">
        <v>20597.5</v>
      </c>
      <c r="F395" s="54">
        <f t="shared" ref="F395:J395" si="58">F393/F384</f>
        <v>18478.40895384028</v>
      </c>
      <c r="G395" s="54">
        <f t="shared" si="58"/>
        <v>16461.132211011038</v>
      </c>
      <c r="H395" s="54">
        <f t="shared" si="58"/>
        <v>16587.894511970928</v>
      </c>
      <c r="I395" s="54">
        <f t="shared" si="58"/>
        <v>17084.627438169213</v>
      </c>
      <c r="J395" s="54">
        <f t="shared" si="58"/>
        <v>19698.376299023486</v>
      </c>
      <c r="K395" s="54">
        <f t="shared" ref="K395:L395" si="59">K393/K384</f>
        <v>20301.460225943087</v>
      </c>
      <c r="L395" s="54">
        <f t="shared" si="59"/>
        <v>21090.800193164934</v>
      </c>
    </row>
    <row r="396" spans="1:12" x14ac:dyDescent="0.25">
      <c r="A396" s="28" t="s">
        <v>30</v>
      </c>
      <c r="B396" s="103">
        <v>5952219429.0174503</v>
      </c>
      <c r="C396" s="103">
        <v>6771785345.6857691</v>
      </c>
      <c r="D396" s="103">
        <v>7627137603</v>
      </c>
      <c r="E396" s="103">
        <v>8207451904</v>
      </c>
      <c r="F396" s="103">
        <v>7307455037</v>
      </c>
      <c r="G396" s="103">
        <v>6593563589</v>
      </c>
      <c r="H396" s="103">
        <f>H392+H393</f>
        <v>6624315226</v>
      </c>
      <c r="I396" s="103">
        <v>6692410925</v>
      </c>
      <c r="J396" s="103">
        <v>7511060693</v>
      </c>
      <c r="K396" s="103">
        <v>7635434994</v>
      </c>
      <c r="L396" s="103">
        <v>7807017218</v>
      </c>
    </row>
    <row r="397" spans="1:12" x14ac:dyDescent="0.25">
      <c r="A397" s="28" t="s">
        <v>31</v>
      </c>
      <c r="B397" s="54">
        <v>12166.803815512614</v>
      </c>
      <c r="C397" s="54">
        <v>13993.749616535484</v>
      </c>
      <c r="D397" s="54">
        <v>15933.3</v>
      </c>
      <c r="E397" s="54">
        <v>17145.599999999999</v>
      </c>
      <c r="F397" s="54">
        <f>F396/F385</f>
        <v>15627.877861207764</v>
      </c>
      <c r="G397" s="54">
        <f>G396/G385</f>
        <v>14277.870843195042</v>
      </c>
      <c r="H397" s="54">
        <f>H396/H385</f>
        <v>14619.565596219927</v>
      </c>
      <c r="I397" s="54">
        <f>I396/I385</f>
        <v>14920.831977044911</v>
      </c>
      <c r="J397" s="54">
        <f t="shared" ref="J397" si="60">J396/J385</f>
        <v>17003.082517821287</v>
      </c>
      <c r="K397" s="54">
        <f t="shared" ref="K397:L397" si="61">K396/K385</f>
        <v>17520.904550356823</v>
      </c>
      <c r="L397" s="54">
        <f t="shared" si="61"/>
        <v>18121.128855402669</v>
      </c>
    </row>
    <row r="398" spans="1:12" x14ac:dyDescent="0.25">
      <c r="A398" s="38"/>
      <c r="B398" s="41"/>
      <c r="C398" s="41"/>
      <c r="D398" s="13"/>
      <c r="E398" s="17"/>
      <c r="F398" s="41"/>
      <c r="H398" s="44"/>
    </row>
    <row r="399" spans="1:12" x14ac:dyDescent="0.25">
      <c r="A399" s="38"/>
      <c r="B399" s="41"/>
      <c r="C399" s="41"/>
      <c r="D399" s="13"/>
      <c r="E399" s="17"/>
      <c r="F399" s="41"/>
      <c r="H399" s="44"/>
    </row>
    <row r="400" spans="1:12" x14ac:dyDescent="0.25">
      <c r="A400" s="38"/>
      <c r="B400" s="41"/>
      <c r="C400" s="41"/>
      <c r="D400" s="13"/>
      <c r="E400" s="17"/>
      <c r="F400" s="41"/>
      <c r="H400" s="44"/>
    </row>
    <row r="401" spans="1:12" x14ac:dyDescent="0.25">
      <c r="A401" s="41" t="s">
        <v>32</v>
      </c>
      <c r="B401" s="41"/>
      <c r="C401" s="41"/>
      <c r="D401" s="13"/>
      <c r="E401" s="17"/>
      <c r="F401" s="41"/>
      <c r="H401" s="44"/>
    </row>
    <row r="402" spans="1:12" x14ac:dyDescent="0.25">
      <c r="A402" s="37"/>
      <c r="B402" s="7">
        <v>2011</v>
      </c>
      <c r="C402" s="7">
        <v>2012</v>
      </c>
      <c r="D402" s="7">
        <v>2013</v>
      </c>
      <c r="E402" s="7">
        <v>2014</v>
      </c>
      <c r="F402" s="7">
        <v>2015</v>
      </c>
      <c r="G402" s="7">
        <v>2016</v>
      </c>
      <c r="H402" s="7">
        <v>2017</v>
      </c>
      <c r="I402" s="7">
        <v>2018</v>
      </c>
      <c r="J402" s="7">
        <v>2019</v>
      </c>
      <c r="K402" s="7">
        <v>2020</v>
      </c>
      <c r="L402" s="7">
        <v>2021</v>
      </c>
    </row>
    <row r="403" spans="1:12" x14ac:dyDescent="0.25">
      <c r="A403" s="48" t="s">
        <v>214</v>
      </c>
      <c r="B403" s="10">
        <f>B392/$B$392*100</f>
        <v>100</v>
      </c>
      <c r="C403" s="10">
        <f>C392/$B$392*100</f>
        <v>95.206489675516224</v>
      </c>
      <c r="D403" s="10">
        <f>D392/$B$392*100</f>
        <v>91.763708590774584</v>
      </c>
      <c r="E403" s="10">
        <f t="shared" ref="E403:F403" si="62">E392/$B$392*100</f>
        <v>89.45785187657178</v>
      </c>
      <c r="F403" s="10">
        <f t="shared" si="62"/>
        <v>85.48225629637291</v>
      </c>
      <c r="G403" s="10">
        <f>G392/$B$392*100</f>
        <v>83.288657399332607</v>
      </c>
      <c r="H403" s="10">
        <f>H392/$B$392*100</f>
        <v>71.510804179854475</v>
      </c>
      <c r="I403" s="10">
        <f t="shared" ref="I403:J403" si="63">I392/$B$392*100</f>
        <v>100.9359872488852</v>
      </c>
      <c r="J403" s="10">
        <f t="shared" si="63"/>
        <v>106.84692929450075</v>
      </c>
      <c r="K403" s="10">
        <f>K392/$B$392*100</f>
        <v>112.10914760439996</v>
      </c>
      <c r="L403" s="10">
        <f>L392/$B$392*100</f>
        <v>114.4801299805853</v>
      </c>
    </row>
    <row r="404" spans="1:12" x14ac:dyDescent="0.25">
      <c r="A404" s="49" t="s">
        <v>94</v>
      </c>
      <c r="B404" s="10">
        <f>B393/$B$393*100</f>
        <v>100</v>
      </c>
      <c r="C404" s="10">
        <f>C393/$B$393*100</f>
        <v>115.92806495882893</v>
      </c>
      <c r="D404" s="10">
        <f>D393/$B$393*100</f>
        <v>132.37018338585889</v>
      </c>
      <c r="E404" s="10">
        <f t="shared" ref="E404:K404" si="64">E393/$B$393*100</f>
        <v>143.52187177373725</v>
      </c>
      <c r="F404" s="10">
        <f t="shared" si="64"/>
        <v>127.10528548409665</v>
      </c>
      <c r="G404" s="10">
        <f t="shared" si="64"/>
        <v>113.97175013864332</v>
      </c>
      <c r="H404" s="10">
        <f t="shared" si="64"/>
        <v>115.91834375850966</v>
      </c>
      <c r="I404" s="10">
        <f>I393/$B$393*100</f>
        <v>113.77305000576854</v>
      </c>
      <c r="J404" s="10">
        <f t="shared" si="64"/>
        <v>128.43891613186679</v>
      </c>
      <c r="K404" s="10">
        <f t="shared" si="64"/>
        <v>130.15945276488333</v>
      </c>
      <c r="L404" s="10">
        <f t="shared" ref="L404" si="65">L393/$B$393*100</f>
        <v>133.10162467139196</v>
      </c>
    </row>
    <row r="405" spans="1:12" ht="12" customHeight="1" x14ac:dyDescent="0.25">
      <c r="A405" s="49" t="s">
        <v>30</v>
      </c>
      <c r="B405" s="10">
        <f t="shared" ref="B405:F405" si="66">B396/$B$396*100</f>
        <v>100</v>
      </c>
      <c r="C405" s="10">
        <f>C396/$B$396*100</f>
        <v>113.76908103677903</v>
      </c>
      <c r="D405" s="10">
        <f t="shared" si="66"/>
        <v>128.13938891125579</v>
      </c>
      <c r="E405" s="10">
        <f t="shared" si="66"/>
        <v>137.88893373097349</v>
      </c>
      <c r="F405" s="10">
        <f t="shared" si="66"/>
        <v>122.76857606048073</v>
      </c>
      <c r="G405" s="10">
        <f>G396/$B$396*100</f>
        <v>110.77487427388775</v>
      </c>
      <c r="H405" s="10">
        <f t="shared" ref="H405:K405" si="67">H396/$B$396*100</f>
        <v>111.29151579503336</v>
      </c>
      <c r="I405" s="10">
        <f t="shared" si="67"/>
        <v>112.43555458278418</v>
      </c>
      <c r="J405" s="10">
        <f t="shared" si="67"/>
        <v>126.18924390426702</v>
      </c>
      <c r="K405" s="10">
        <f t="shared" si="67"/>
        <v>128.27878886280243</v>
      </c>
      <c r="L405" s="10">
        <f t="shared" ref="L405" si="68">L396/$B$396*100</f>
        <v>131.16144844963696</v>
      </c>
    </row>
    <row r="406" spans="1:12" x14ac:dyDescent="0.25">
      <c r="A406" s="49" t="s">
        <v>29</v>
      </c>
      <c r="B406" s="10">
        <f t="shared" ref="B406:K406" si="69">B395/$B$395*100</f>
        <v>100</v>
      </c>
      <c r="C406" s="10">
        <f t="shared" si="69"/>
        <v>115.79025364467172</v>
      </c>
      <c r="D406" s="10">
        <f t="shared" si="69"/>
        <v>131.74176277655513</v>
      </c>
      <c r="E406" s="10">
        <f t="shared" si="69"/>
        <v>143.13487492299265</v>
      </c>
      <c r="F406" s="10">
        <f t="shared" si="69"/>
        <v>128.40901829755239</v>
      </c>
      <c r="G406" s="10">
        <f t="shared" si="69"/>
        <v>114.39068334088651</v>
      </c>
      <c r="H406" s="10">
        <f t="shared" si="69"/>
        <v>115.27157209402863</v>
      </c>
      <c r="I406" s="10">
        <f t="shared" si="69"/>
        <v>118.72343786713331</v>
      </c>
      <c r="J406" s="10">
        <f t="shared" si="69"/>
        <v>136.88674002897289</v>
      </c>
      <c r="K406" s="10">
        <f t="shared" si="69"/>
        <v>141.07765360817933</v>
      </c>
      <c r="L406" s="10">
        <f t="shared" ref="L406" si="70">L395/$B$395*100</f>
        <v>146.56288615970342</v>
      </c>
    </row>
    <row r="407" spans="1:12" x14ac:dyDescent="0.25">
      <c r="A407" s="49" t="s">
        <v>211</v>
      </c>
      <c r="B407" s="10">
        <f t="shared" ref="B407:K407" si="71">B394/$B$394*100</f>
        <v>100</v>
      </c>
      <c r="C407" s="10">
        <f>C394/$B$394*100</f>
        <v>100.04849775662126</v>
      </c>
      <c r="D407" s="10">
        <f t="shared" si="71"/>
        <v>102.36662824040015</v>
      </c>
      <c r="E407" s="10">
        <f t="shared" si="71"/>
        <v>103.75795241416992</v>
      </c>
      <c r="F407" s="10">
        <f t="shared" si="71"/>
        <v>100.62930412107909</v>
      </c>
      <c r="G407" s="10">
        <f t="shared" si="71"/>
        <v>106.7193245249513</v>
      </c>
      <c r="H407" s="10">
        <f t="shared" si="71"/>
        <v>105.43006763670726</v>
      </c>
      <c r="I407" s="10">
        <f t="shared" si="71"/>
        <v>128.19905167285052</v>
      </c>
      <c r="J407" s="10">
        <f>J394/$B$394*100</f>
        <v>134.78916955684522</v>
      </c>
      <c r="K407" s="10">
        <f t="shared" si="71"/>
        <v>141.65037465215801</v>
      </c>
      <c r="L407" s="10">
        <f t="shared" ref="L407" si="72">L394/$B$394*100</f>
        <v>144.04805465073306</v>
      </c>
    </row>
    <row r="408" spans="1:12" x14ac:dyDescent="0.25">
      <c r="A408" s="49" t="s">
        <v>31</v>
      </c>
      <c r="B408" s="10">
        <f t="shared" ref="B408:C408" si="73">B397/$B$397*100</f>
        <v>100</v>
      </c>
      <c r="C408" s="10">
        <f t="shared" si="73"/>
        <v>115.01582361912932</v>
      </c>
      <c r="D408" s="10">
        <f>D397/$B$397*100</f>
        <v>130.95715392143597</v>
      </c>
      <c r="E408" s="10">
        <f t="shared" ref="E408:K408" si="74">E397/$B$397*100</f>
        <v>140.92115119123926</v>
      </c>
      <c r="F408" s="10">
        <f t="shared" si="74"/>
        <v>128.44686326972987</v>
      </c>
      <c r="G408" s="10">
        <f t="shared" si="74"/>
        <v>117.35104025422707</v>
      </c>
      <c r="H408" s="10">
        <f t="shared" si="74"/>
        <v>120.15945862117094</v>
      </c>
      <c r="I408" s="10">
        <f t="shared" si="74"/>
        <v>122.63559274310747</v>
      </c>
      <c r="J408" s="10">
        <f>J397/$B$397*100</f>
        <v>139.74978782958956</v>
      </c>
      <c r="K408" s="10">
        <f t="shared" si="74"/>
        <v>144.00581135382291</v>
      </c>
      <c r="L408" s="10">
        <f t="shared" ref="L408" si="75">L397/$B$397*100</f>
        <v>148.93910619564952</v>
      </c>
    </row>
    <row r="409" spans="1:12" x14ac:dyDescent="0.25">
      <c r="A409" s="49" t="s">
        <v>33</v>
      </c>
      <c r="B409" s="10">
        <f t="shared" ref="B409:K409" si="76">B384/$B$384*100</f>
        <v>100</v>
      </c>
      <c r="C409" s="10">
        <f>C384/$B$384*100</f>
        <v>100.1190180605184</v>
      </c>
      <c r="D409" s="10">
        <f t="shared" si="76"/>
        <v>100.47715177096714</v>
      </c>
      <c r="E409" s="10">
        <f t="shared" si="76"/>
        <v>100.27015210562111</v>
      </c>
      <c r="F409" s="10">
        <f t="shared" si="76"/>
        <v>98.984703075577812</v>
      </c>
      <c r="G409" s="10">
        <f t="shared" si="76"/>
        <v>99.633769822849302</v>
      </c>
      <c r="H409" s="10">
        <f>H384/$B$384*100</f>
        <v>100.56108514244384</v>
      </c>
      <c r="I409" s="10">
        <f t="shared" si="76"/>
        <v>95.830319648505395</v>
      </c>
      <c r="J409" s="10">
        <f t="shared" si="76"/>
        <v>93.82860319756459</v>
      </c>
      <c r="K409" s="10">
        <f t="shared" si="76"/>
        <v>92.260857361847286</v>
      </c>
      <c r="L409" s="10">
        <f t="shared" ref="L409" si="77">L384/$B$384*100</f>
        <v>90.815368173329162</v>
      </c>
    </row>
    <row r="410" spans="1:12" x14ac:dyDescent="0.25">
      <c r="A410" s="49" t="s">
        <v>212</v>
      </c>
      <c r="B410" s="10">
        <f t="shared" ref="B410:K410" si="78">B383/$B$383*100</f>
        <v>100</v>
      </c>
      <c r="C410" s="10">
        <f t="shared" si="78"/>
        <v>95.160339045885777</v>
      </c>
      <c r="D410" s="10">
        <f>D383/$B$383*100</f>
        <v>89.641575248976295</v>
      </c>
      <c r="E410" s="10">
        <f t="shared" si="78"/>
        <v>86.21825657617579</v>
      </c>
      <c r="F410" s="10">
        <f t="shared" si="78"/>
        <v>84.947677063849142</v>
      </c>
      <c r="G410" s="10">
        <f t="shared" si="78"/>
        <v>78.044588241241598</v>
      </c>
      <c r="H410" s="10">
        <f>H383/$B$383*100</f>
        <v>67.827713462413428</v>
      </c>
      <c r="I410" s="10">
        <f t="shared" si="78"/>
        <v>78.73380179633655</v>
      </c>
      <c r="J410" s="10">
        <f t="shared" si="78"/>
        <v>79.269669548219667</v>
      </c>
      <c r="K410" s="10">
        <f t="shared" si="78"/>
        <v>79.144970763190273</v>
      </c>
      <c r="L410" s="10">
        <f t="shared" ref="L410" si="79">L383/$B$383*100</f>
        <v>79.47356891292992</v>
      </c>
    </row>
    <row r="411" spans="1:12" x14ac:dyDescent="0.25">
      <c r="A411" s="49" t="s">
        <v>34</v>
      </c>
      <c r="B411" s="10">
        <f t="shared" ref="B411:F411" si="80">B385/$B$385*100</f>
        <v>100</v>
      </c>
      <c r="C411" s="10">
        <f t="shared" si="80"/>
        <v>98.916025166694595</v>
      </c>
      <c r="D411" s="10">
        <f t="shared" si="80"/>
        <v>97.848402961460948</v>
      </c>
      <c r="E411" s="10">
        <f>E385/$B$385*100</f>
        <v>96.861113041629693</v>
      </c>
      <c r="F411" s="10">
        <f t="shared" si="80"/>
        <v>95.579271408656268</v>
      </c>
      <c r="G411" s="10">
        <f>G385/$B$385*100</f>
        <v>94.396158767665952</v>
      </c>
      <c r="H411" s="10">
        <f t="shared" ref="H411:K411" si="81">H385/$B$385*100</f>
        <v>92.619854543373307</v>
      </c>
      <c r="I411" s="10">
        <f t="shared" si="81"/>
        <v>91.682644547011762</v>
      </c>
      <c r="J411" s="10">
        <f>J385/$B$385*100</f>
        <v>90.296554910080985</v>
      </c>
      <c r="K411" s="10">
        <f t="shared" si="81"/>
        <v>89.078897342289125</v>
      </c>
      <c r="L411" s="10">
        <f t="shared" ref="L411" si="82">L385/$B$385*100</f>
        <v>88.063807954735935</v>
      </c>
    </row>
    <row r="412" spans="1:12" x14ac:dyDescent="0.25">
      <c r="A412" s="41"/>
      <c r="B412" s="41"/>
      <c r="C412" s="41"/>
      <c r="D412" s="13"/>
      <c r="E412" s="17"/>
      <c r="F412" s="41"/>
      <c r="G412" s="17"/>
      <c r="H412" s="50"/>
      <c r="I412" s="17"/>
      <c r="J412" s="17"/>
      <c r="K412" s="17"/>
      <c r="L412" s="17"/>
    </row>
    <row r="413" spans="1:12" x14ac:dyDescent="0.25">
      <c r="A413" s="41"/>
      <c r="B413" s="41"/>
      <c r="C413" s="41"/>
      <c r="D413" s="13"/>
      <c r="E413" s="17"/>
      <c r="F413" s="41"/>
      <c r="G413" s="17"/>
      <c r="H413" s="50"/>
      <c r="I413" s="17"/>
      <c r="J413" s="17"/>
      <c r="K413" s="17"/>
      <c r="L413" s="17"/>
    </row>
    <row r="414" spans="1:12" x14ac:dyDescent="0.25">
      <c r="A414" s="41"/>
      <c r="B414" s="41"/>
      <c r="C414" s="41"/>
      <c r="D414" s="13"/>
      <c r="E414" s="17"/>
      <c r="F414" s="41"/>
      <c r="G414" s="17"/>
      <c r="H414" s="50"/>
      <c r="I414" s="17"/>
      <c r="J414" s="17"/>
      <c r="K414" s="17"/>
      <c r="L414" s="17"/>
    </row>
    <row r="415" spans="1:12" ht="13" x14ac:dyDescent="0.3">
      <c r="A415" s="58" t="s">
        <v>237</v>
      </c>
      <c r="B415" s="7">
        <v>2011</v>
      </c>
      <c r="C415" s="7">
        <v>2012</v>
      </c>
      <c r="D415" s="7">
        <v>2013</v>
      </c>
      <c r="E415" s="7">
        <v>2014</v>
      </c>
      <c r="F415" s="7">
        <v>2015</v>
      </c>
      <c r="G415" s="7">
        <v>2016</v>
      </c>
      <c r="H415" s="7">
        <v>2017</v>
      </c>
      <c r="I415" s="7">
        <v>2018</v>
      </c>
      <c r="J415" s="7">
        <v>2019</v>
      </c>
      <c r="K415" s="7">
        <v>2020</v>
      </c>
      <c r="L415" s="7">
        <v>2021</v>
      </c>
    </row>
    <row r="416" spans="1:12" x14ac:dyDescent="0.25">
      <c r="A416" s="41" t="s">
        <v>238</v>
      </c>
      <c r="B416" s="59">
        <v>2.1</v>
      </c>
      <c r="C416" s="59">
        <v>2</v>
      </c>
      <c r="D416" s="59">
        <v>0.9</v>
      </c>
      <c r="E416" s="59">
        <v>0.5</v>
      </c>
      <c r="F416" s="59">
        <v>0</v>
      </c>
      <c r="G416" s="59">
        <v>0.2</v>
      </c>
      <c r="H416" s="59">
        <v>1</v>
      </c>
      <c r="I416" s="59">
        <v>1.8</v>
      </c>
      <c r="J416" s="59">
        <v>1.1000000000000001</v>
      </c>
      <c r="K416" s="59">
        <v>0.5</v>
      </c>
      <c r="L416" s="59">
        <v>1.6</v>
      </c>
    </row>
    <row r="417" spans="1:12" x14ac:dyDescent="0.25">
      <c r="A417" s="41" t="s">
        <v>310</v>
      </c>
      <c r="B417" s="72">
        <v>100</v>
      </c>
      <c r="C417" s="72">
        <f>((1+(C416/100))*(B417/100))*100</f>
        <v>102</v>
      </c>
      <c r="D417" s="72">
        <f t="shared" ref="D417" si="83">((1+(D416/100))*(C417/100))*100</f>
        <v>102.91799999999999</v>
      </c>
      <c r="E417" s="72">
        <f t="shared" ref="E417" si="84">((1+(E416/100))*(D417/100))*100</f>
        <v>103.43258999999998</v>
      </c>
      <c r="F417" s="72">
        <f t="shared" ref="F417" si="85">((1+(F416/100))*(E417/100))*100</f>
        <v>103.43258999999998</v>
      </c>
      <c r="G417" s="72">
        <f t="shared" ref="G417" si="86">((1+(G416/100))*(F417/100))*100</f>
        <v>103.63945517999997</v>
      </c>
      <c r="H417" s="72">
        <f t="shared" ref="H417" si="87">((1+(H416/100))*(G417/100))*100</f>
        <v>104.67584973179997</v>
      </c>
      <c r="I417" s="72">
        <f t="shared" ref="I417" si="88">((1+(I416/100))*(H417/100))*100</f>
        <v>106.56001502697237</v>
      </c>
      <c r="J417" s="72">
        <f>((1+(J416/100))*(I417/100))*100</f>
        <v>107.73217519226905</v>
      </c>
      <c r="K417" s="72">
        <f t="shared" ref="K417" si="89">((1+(K416/100))*(J417/100))*100</f>
        <v>108.27083606823038</v>
      </c>
      <c r="L417" s="72">
        <f>((1+(L416/100))*(K417/100))*100</f>
        <v>110.00316944532207</v>
      </c>
    </row>
    <row r="418" spans="1:12" s="62" customFormat="1" ht="26" x14ac:dyDescent="0.2">
      <c r="A418" s="63" t="s">
        <v>91</v>
      </c>
      <c r="B418" s="74">
        <f>B393/(B417/100)</f>
        <v>5332056826.8956652</v>
      </c>
      <c r="C418" s="74">
        <f>C393/(C417/100)</f>
        <v>6060147354.8287048</v>
      </c>
      <c r="D418" s="74">
        <f>D393/(D417/100)</f>
        <v>6857938747.3522615</v>
      </c>
      <c r="E418" s="74">
        <f t="shared" ref="E418:J418" si="90">E393/(E417/100)</f>
        <v>7398700701.5873833</v>
      </c>
      <c r="F418" s="74">
        <f t="shared" si="90"/>
        <v>6552408725.3350239</v>
      </c>
      <c r="G418" s="74">
        <f t="shared" si="90"/>
        <v>5863634147.2901993</v>
      </c>
      <c r="H418" s="74">
        <f t="shared" si="90"/>
        <v>5904735407.2945213</v>
      </c>
      <c r="I418" s="74">
        <f t="shared" si="90"/>
        <v>5692983131.1158018</v>
      </c>
      <c r="J418" s="74">
        <f t="shared" si="90"/>
        <v>6356908680.0462646</v>
      </c>
      <c r="K418" s="74">
        <f>K393/(K417/100)</f>
        <v>6410014218.9965382</v>
      </c>
      <c r="L418" s="74">
        <f>L393/(L417/100)</f>
        <v>6451681620.4351692</v>
      </c>
    </row>
    <row r="419" spans="1:12" s="62" customFormat="1" ht="26" x14ac:dyDescent="0.2">
      <c r="A419" s="63" t="s">
        <v>92</v>
      </c>
      <c r="B419" s="74">
        <f>B392/(B417/100)</f>
        <v>620162602.1217854</v>
      </c>
      <c r="C419" s="74">
        <f t="shared" ref="C419:G419" si="91">C392/(C417/100)</f>
        <v>578857886.03969646</v>
      </c>
      <c r="D419" s="74">
        <f t="shared" si="91"/>
        <v>552949146.8936435</v>
      </c>
      <c r="E419" s="74">
        <f>E392/(E417/100)</f>
        <v>536372667.45423287</v>
      </c>
      <c r="F419" s="74">
        <f t="shared" si="91"/>
        <v>512535734.62677491</v>
      </c>
      <c r="G419" s="74">
        <f t="shared" si="91"/>
        <v>498386549.89347863</v>
      </c>
      <c r="H419" s="74">
        <f>H392/(H417/100)</f>
        <v>423672953.34720564</v>
      </c>
      <c r="I419" s="74">
        <f t="shared" ref="I419:J419" si="92">I392/(I417/100)</f>
        <v>587431641.07245648</v>
      </c>
      <c r="J419" s="74">
        <f t="shared" si="92"/>
        <v>615066664.9192009</v>
      </c>
      <c r="K419" s="74">
        <f>K392/(K417/100)</f>
        <v>642147998.71117651</v>
      </c>
      <c r="L419" s="74">
        <f>L392/(L417/100)</f>
        <v>645402270.29812324</v>
      </c>
    </row>
    <row r="420" spans="1:12" s="62" customFormat="1" ht="26" x14ac:dyDescent="0.2">
      <c r="A420" s="63" t="s">
        <v>93</v>
      </c>
      <c r="B420" s="74">
        <f t="shared" ref="B420:J420" si="93">B396/(B417/100)</f>
        <v>5952219429.0174503</v>
      </c>
      <c r="C420" s="74">
        <f>C396/(C417/100)</f>
        <v>6639005240.8684006</v>
      </c>
      <c r="D420" s="74">
        <f t="shared" si="93"/>
        <v>7410887894.2459049</v>
      </c>
      <c r="E420" s="74">
        <f t="shared" si="93"/>
        <v>7935073369.0416164</v>
      </c>
      <c r="F420" s="74">
        <f t="shared" si="93"/>
        <v>7064944459.9617987</v>
      </c>
      <c r="G420" s="74">
        <f t="shared" si="93"/>
        <v>6362020697.1836786</v>
      </c>
      <c r="H420" s="74">
        <f t="shared" si="93"/>
        <v>6328408360.6417265</v>
      </c>
      <c r="I420" s="74">
        <f t="shared" si="93"/>
        <v>6280414772.1882582</v>
      </c>
      <c r="J420" s="74">
        <f t="shared" si="93"/>
        <v>6971975344.9654655</v>
      </c>
      <c r="K420" s="74">
        <f>K396/(K417/100)</f>
        <v>7052162217.707715</v>
      </c>
      <c r="L420" s="74">
        <f>L396/(L417/100)</f>
        <v>7097083890.7332926</v>
      </c>
    </row>
    <row r="421" spans="1:12" s="62" customFormat="1" ht="38.25" customHeight="1" x14ac:dyDescent="0.2">
      <c r="A421" s="63" t="s">
        <v>311</v>
      </c>
      <c r="B421" s="73">
        <f>B418/$B$418*100</f>
        <v>100</v>
      </c>
      <c r="C421" s="73">
        <f t="shared" ref="C421:H421" si="94">C418/$B$418*100</f>
        <v>113.65496564591071</v>
      </c>
      <c r="D421" s="73">
        <f t="shared" si="94"/>
        <v>128.61713537559891</v>
      </c>
      <c r="E421" s="73">
        <f t="shared" si="94"/>
        <v>138.75884938561171</v>
      </c>
      <c r="F421" s="73">
        <f t="shared" si="94"/>
        <v>122.88707600196096</v>
      </c>
      <c r="G421" s="73">
        <f t="shared" si="94"/>
        <v>109.96946089758799</v>
      </c>
      <c r="H421" s="73">
        <f t="shared" si="94"/>
        <v>110.74029401768905</v>
      </c>
      <c r="I421" s="73">
        <f>I418/$B$418*100</f>
        <v>106.76898832734814</v>
      </c>
      <c r="J421" s="73">
        <f t="shared" ref="J421" si="95">J418/$B$418*100</f>
        <v>119.22057259369589</v>
      </c>
      <c r="K421" s="73">
        <f>K418/$B$418*100</f>
        <v>120.21653982874865</v>
      </c>
      <c r="L421" s="73">
        <f>L418/$B$418*100</f>
        <v>120.99799064203431</v>
      </c>
    </row>
    <row r="422" spans="1:12" s="62" customFormat="1" ht="38.25" customHeight="1" x14ac:dyDescent="0.2">
      <c r="A422" s="63" t="s">
        <v>312</v>
      </c>
      <c r="B422" s="73">
        <f t="shared" ref="B422:J422" si="96">B419/$B$419*100</f>
        <v>100</v>
      </c>
      <c r="C422" s="73">
        <f t="shared" si="96"/>
        <v>93.339695760310022</v>
      </c>
      <c r="D422" s="73">
        <f t="shared" si="96"/>
        <v>89.161962524315072</v>
      </c>
      <c r="E422" s="73">
        <f t="shared" si="96"/>
        <v>86.48903781348973</v>
      </c>
      <c r="F422" s="73">
        <f t="shared" si="96"/>
        <v>82.645379272019511</v>
      </c>
      <c r="G422" s="73">
        <f t="shared" si="96"/>
        <v>80.363851059114197</v>
      </c>
      <c r="H422" s="73">
        <f t="shared" si="96"/>
        <v>68.316430545421085</v>
      </c>
      <c r="I422" s="73">
        <f t="shared" si="96"/>
        <v>94.722196898467388</v>
      </c>
      <c r="J422" s="73">
        <f t="shared" si="96"/>
        <v>99.178290147592008</v>
      </c>
      <c r="K422" s="73">
        <f>K419/$B$419*100</f>
        <v>103.54510196425448</v>
      </c>
      <c r="L422" s="73">
        <f>L419/$B$419*100</f>
        <v>104.06984685790218</v>
      </c>
    </row>
    <row r="423" spans="1:12" s="62" customFormat="1" ht="38.25" customHeight="1" x14ac:dyDescent="0.2">
      <c r="A423" s="63" t="s">
        <v>313</v>
      </c>
      <c r="B423" s="73">
        <f>B420/$B$420*100</f>
        <v>100</v>
      </c>
      <c r="C423" s="73">
        <f t="shared" ref="C423:I423" si="97">C420/$B$420*100</f>
        <v>111.53831474194023</v>
      </c>
      <c r="D423" s="73">
        <f t="shared" si="97"/>
        <v>124.50629521682875</v>
      </c>
      <c r="E423" s="73">
        <f t="shared" si="97"/>
        <v>133.31285016741194</v>
      </c>
      <c r="F423" s="73">
        <f t="shared" si="97"/>
        <v>118.69428780665818</v>
      </c>
      <c r="G423" s="73">
        <f t="shared" si="97"/>
        <v>106.88484813191566</v>
      </c>
      <c r="H423" s="73">
        <f t="shared" si="97"/>
        <v>106.32014555428401</v>
      </c>
      <c r="I423" s="73">
        <f t="shared" si="97"/>
        <v>105.51383138818495</v>
      </c>
      <c r="J423" s="73">
        <f>J420/$B$420*100</f>
        <v>117.13236429048028</v>
      </c>
      <c r="K423" s="73">
        <f>K420/$B$420*100</f>
        <v>118.47954030941759</v>
      </c>
      <c r="L423" s="73">
        <f>L420/$B$420*100</f>
        <v>119.23424489585439</v>
      </c>
    </row>
    <row r="424" spans="1:12" s="62" customFormat="1" x14ac:dyDescent="0.2">
      <c r="A424" s="63"/>
      <c r="B424" s="60"/>
      <c r="C424" s="61"/>
      <c r="D424" s="61"/>
      <c r="E424" s="61"/>
      <c r="F424" s="61"/>
      <c r="G424" s="61"/>
      <c r="H424" s="61"/>
      <c r="I424" s="61"/>
      <c r="J424" s="61"/>
      <c r="K424" s="61"/>
      <c r="L424" s="61"/>
    </row>
    <row r="425" spans="1:12" x14ac:dyDescent="0.25">
      <c r="A425" s="41"/>
      <c r="B425" s="41"/>
      <c r="C425" s="41"/>
      <c r="D425" s="13"/>
      <c r="E425" s="17"/>
      <c r="F425" s="41"/>
      <c r="G425" s="17"/>
      <c r="H425" s="50"/>
      <c r="I425" s="17"/>
      <c r="J425" s="17"/>
      <c r="K425" s="17"/>
      <c r="L425" s="17"/>
    </row>
    <row r="426" spans="1:12" ht="13" x14ac:dyDescent="0.3">
      <c r="A426" s="15" t="s">
        <v>239</v>
      </c>
      <c r="B426" s="41"/>
      <c r="C426" s="41"/>
      <c r="D426" s="13"/>
      <c r="E426" s="17"/>
      <c r="F426" s="41"/>
      <c r="G426" s="17"/>
      <c r="H426" s="50"/>
      <c r="I426" s="17"/>
      <c r="J426" s="17"/>
      <c r="K426" s="17"/>
      <c r="L426" s="17"/>
    </row>
    <row r="427" spans="1:12" x14ac:dyDescent="0.25">
      <c r="A427" s="37"/>
      <c r="B427" s="7">
        <v>2011</v>
      </c>
      <c r="C427" s="7">
        <v>2012</v>
      </c>
      <c r="D427" s="7">
        <v>2013</v>
      </c>
      <c r="E427" s="7">
        <v>2014</v>
      </c>
      <c r="F427" s="7">
        <v>2015</v>
      </c>
      <c r="G427" s="7">
        <v>2016</v>
      </c>
      <c r="H427" s="7">
        <v>2017</v>
      </c>
      <c r="I427" s="7">
        <v>2018</v>
      </c>
      <c r="J427" s="7">
        <v>2019</v>
      </c>
      <c r="K427" s="7">
        <v>2020</v>
      </c>
      <c r="L427" s="7">
        <v>2021</v>
      </c>
    </row>
    <row r="428" spans="1:12" x14ac:dyDescent="0.25">
      <c r="A428" s="49" t="s">
        <v>94</v>
      </c>
      <c r="B428" s="10">
        <v>100</v>
      </c>
      <c r="C428" s="10">
        <v>113.65496564591071</v>
      </c>
      <c r="D428" s="10">
        <v>128.61713537559891</v>
      </c>
      <c r="E428" s="10">
        <v>138.75884938561171</v>
      </c>
      <c r="F428" s="10">
        <v>122.88707600196096</v>
      </c>
      <c r="G428" s="10">
        <v>109.96946089758799</v>
      </c>
      <c r="H428" s="10">
        <v>110.74029401768905</v>
      </c>
      <c r="I428" s="10">
        <v>106.76898832734814</v>
      </c>
      <c r="J428" s="10">
        <v>119.22057259369589</v>
      </c>
      <c r="K428" s="10">
        <v>120.21653982874865</v>
      </c>
      <c r="L428" s="10">
        <v>120.99799064203431</v>
      </c>
    </row>
    <row r="429" spans="1:12" x14ac:dyDescent="0.25">
      <c r="A429" s="49" t="s">
        <v>214</v>
      </c>
      <c r="B429" s="10">
        <v>100</v>
      </c>
      <c r="C429" s="10">
        <v>93.339695760310022</v>
      </c>
      <c r="D429" s="10">
        <v>89.161962524315072</v>
      </c>
      <c r="E429" s="10">
        <v>86.48903781348973</v>
      </c>
      <c r="F429" s="10">
        <v>82.645379272019511</v>
      </c>
      <c r="G429" s="10">
        <v>80.363851059114197</v>
      </c>
      <c r="H429" s="10">
        <v>68.316430545421085</v>
      </c>
      <c r="I429" s="10">
        <v>94.722196898467388</v>
      </c>
      <c r="J429" s="10">
        <v>99.178290147592008</v>
      </c>
      <c r="K429" s="10">
        <v>103.54510196425448</v>
      </c>
      <c r="L429" s="10">
        <v>104.06984685790218</v>
      </c>
    </row>
    <row r="430" spans="1:12" x14ac:dyDescent="0.25">
      <c r="A430" s="49" t="s">
        <v>30</v>
      </c>
      <c r="B430" s="10">
        <v>100</v>
      </c>
      <c r="C430" s="10">
        <v>111.53831474194023</v>
      </c>
      <c r="D430" s="10">
        <v>124.50629521682875</v>
      </c>
      <c r="E430" s="10">
        <v>133.31285016741194</v>
      </c>
      <c r="F430" s="10">
        <v>118.69428780665818</v>
      </c>
      <c r="G430" s="10">
        <v>106.88484813191566</v>
      </c>
      <c r="H430" s="10">
        <v>106.32014555428401</v>
      </c>
      <c r="I430" s="10">
        <v>105.51383138818495</v>
      </c>
      <c r="J430" s="10">
        <v>117.13236429048028</v>
      </c>
      <c r="K430" s="10">
        <v>118.47954030941759</v>
      </c>
      <c r="L430" s="10">
        <v>119.23424489585439</v>
      </c>
    </row>
    <row r="431" spans="1:12" x14ac:dyDescent="0.25">
      <c r="A431" s="63"/>
      <c r="B431" s="41"/>
      <c r="C431" s="41"/>
      <c r="D431" s="13"/>
      <c r="E431" s="17"/>
      <c r="F431" s="41"/>
      <c r="G431" s="17"/>
      <c r="H431" s="50"/>
      <c r="I431" s="17"/>
      <c r="J431" s="17"/>
      <c r="K431" s="17"/>
      <c r="L431" s="17"/>
    </row>
    <row r="432" spans="1:12" x14ac:dyDescent="0.25">
      <c r="A432" s="63"/>
      <c r="B432" s="41"/>
      <c r="C432" s="41"/>
      <c r="D432" s="13"/>
      <c r="E432" s="17"/>
      <c r="F432" s="41"/>
      <c r="G432" s="17"/>
      <c r="H432" s="50"/>
      <c r="I432" s="17"/>
      <c r="J432" s="17"/>
      <c r="K432" s="17"/>
      <c r="L432" s="17"/>
    </row>
    <row r="433" spans="1:16384" x14ac:dyDescent="0.25">
      <c r="A433" s="63"/>
      <c r="B433" s="41"/>
      <c r="C433" s="41"/>
      <c r="D433" s="13"/>
      <c r="E433" s="17"/>
      <c r="F433" s="41"/>
      <c r="G433" s="17"/>
      <c r="H433" s="50"/>
      <c r="I433" s="17"/>
      <c r="J433" s="17"/>
      <c r="K433" s="17"/>
      <c r="L433" s="17"/>
    </row>
    <row r="434" spans="1:16384" ht="13" x14ac:dyDescent="0.3">
      <c r="A434" s="219" t="s">
        <v>314</v>
      </c>
      <c r="B434" s="220"/>
      <c r="C434" s="220"/>
      <c r="D434" s="220"/>
      <c r="E434" s="220"/>
      <c r="F434" s="220"/>
      <c r="G434" s="220"/>
      <c r="H434" s="220"/>
      <c r="I434" s="221"/>
      <c r="J434" s="222"/>
      <c r="K434" s="222"/>
      <c r="L434" s="222"/>
      <c r="M434" s="222"/>
      <c r="N434" s="222"/>
      <c r="O434" s="222"/>
      <c r="P434" s="222"/>
      <c r="Q434" s="219" t="s">
        <v>229</v>
      </c>
      <c r="R434" s="220"/>
      <c r="S434" s="220"/>
      <c r="T434" s="220"/>
      <c r="U434" s="220"/>
      <c r="V434" s="220"/>
      <c r="W434" s="220"/>
      <c r="X434" s="220"/>
      <c r="Y434" s="219" t="s">
        <v>229</v>
      </c>
      <c r="Z434" s="220"/>
      <c r="AA434" s="220"/>
      <c r="AB434" s="220"/>
      <c r="AC434" s="220"/>
      <c r="AD434" s="220"/>
      <c r="AE434" s="220"/>
      <c r="AF434" s="220"/>
      <c r="AG434" s="219" t="s">
        <v>229</v>
      </c>
      <c r="AH434" s="220"/>
      <c r="AI434" s="220"/>
      <c r="AJ434" s="220"/>
      <c r="AK434" s="220"/>
      <c r="AL434" s="220"/>
      <c r="AM434" s="220"/>
      <c r="AN434" s="220"/>
      <c r="AO434" s="219" t="s">
        <v>229</v>
      </c>
      <c r="AP434" s="220"/>
      <c r="AQ434" s="220"/>
      <c r="AR434" s="220"/>
      <c r="AS434" s="220"/>
      <c r="AT434" s="220"/>
      <c r="AU434" s="220"/>
      <c r="AV434" s="220"/>
      <c r="AW434" s="219" t="s">
        <v>229</v>
      </c>
      <c r="AX434" s="220"/>
      <c r="AY434" s="220"/>
      <c r="AZ434" s="220"/>
      <c r="BA434" s="220"/>
      <c r="BB434" s="220"/>
      <c r="BC434" s="220"/>
      <c r="BD434" s="220"/>
      <c r="BE434" s="219" t="s">
        <v>229</v>
      </c>
      <c r="BF434" s="220"/>
      <c r="BG434" s="220"/>
      <c r="BH434" s="220"/>
      <c r="BI434" s="220"/>
      <c r="BJ434" s="220"/>
      <c r="BK434" s="220"/>
      <c r="BL434" s="220"/>
      <c r="BM434" s="219" t="s">
        <v>229</v>
      </c>
      <c r="BN434" s="220"/>
      <c r="BO434" s="220"/>
      <c r="BP434" s="220"/>
      <c r="BQ434" s="220"/>
      <c r="BR434" s="220"/>
      <c r="BS434" s="220"/>
      <c r="BT434" s="220"/>
      <c r="BU434" s="219" t="s">
        <v>229</v>
      </c>
      <c r="BV434" s="220"/>
      <c r="BW434" s="220"/>
      <c r="BX434" s="220"/>
      <c r="BY434" s="220"/>
      <c r="BZ434" s="220"/>
      <c r="CA434" s="220"/>
      <c r="CB434" s="220"/>
      <c r="CC434" s="219" t="s">
        <v>229</v>
      </c>
      <c r="CD434" s="220"/>
      <c r="CE434" s="220"/>
      <c r="CF434" s="220"/>
      <c r="CG434" s="220"/>
      <c r="CH434" s="220"/>
      <c r="CI434" s="220"/>
      <c r="CJ434" s="220"/>
      <c r="CK434" s="219" t="s">
        <v>229</v>
      </c>
      <c r="CL434" s="220"/>
      <c r="CM434" s="220"/>
      <c r="CN434" s="220"/>
      <c r="CO434" s="220"/>
      <c r="CP434" s="220"/>
      <c r="CQ434" s="220"/>
      <c r="CR434" s="220"/>
      <c r="CS434" s="219" t="s">
        <v>229</v>
      </c>
      <c r="CT434" s="220"/>
      <c r="CU434" s="220"/>
      <c r="CV434" s="220"/>
      <c r="CW434" s="220"/>
      <c r="CX434" s="220"/>
      <c r="CY434" s="220"/>
      <c r="CZ434" s="220"/>
      <c r="DA434" s="219" t="s">
        <v>229</v>
      </c>
      <c r="DB434" s="220"/>
      <c r="DC434" s="220"/>
      <c r="DD434" s="220"/>
      <c r="DE434" s="220"/>
      <c r="DF434" s="220"/>
      <c r="DG434" s="220"/>
      <c r="DH434" s="220"/>
      <c r="DI434" s="219" t="s">
        <v>229</v>
      </c>
      <c r="DJ434" s="220"/>
      <c r="DK434" s="220"/>
      <c r="DL434" s="220"/>
      <c r="DM434" s="220"/>
      <c r="DN434" s="220"/>
      <c r="DO434" s="220"/>
      <c r="DP434" s="220"/>
      <c r="DQ434" s="219" t="s">
        <v>229</v>
      </c>
      <c r="DR434" s="220"/>
      <c r="DS434" s="220"/>
      <c r="DT434" s="220"/>
      <c r="DU434" s="220"/>
      <c r="DV434" s="220"/>
      <c r="DW434" s="220"/>
      <c r="DX434" s="220"/>
      <c r="DY434" s="219" t="s">
        <v>229</v>
      </c>
      <c r="DZ434" s="220"/>
      <c r="EA434" s="220"/>
      <c r="EB434" s="220"/>
      <c r="EC434" s="220"/>
      <c r="ED434" s="220"/>
      <c r="EE434" s="220"/>
      <c r="EF434" s="220"/>
      <c r="EG434" s="219" t="s">
        <v>229</v>
      </c>
      <c r="EH434" s="220"/>
      <c r="EI434" s="220"/>
      <c r="EJ434" s="220"/>
      <c r="EK434" s="220"/>
      <c r="EL434" s="220"/>
      <c r="EM434" s="220"/>
      <c r="EN434" s="220"/>
      <c r="EO434" s="219" t="s">
        <v>229</v>
      </c>
      <c r="EP434" s="220"/>
      <c r="EQ434" s="220"/>
      <c r="ER434" s="220"/>
      <c r="ES434" s="220"/>
      <c r="ET434" s="220"/>
      <c r="EU434" s="220"/>
      <c r="EV434" s="220"/>
      <c r="EW434" s="219" t="s">
        <v>229</v>
      </c>
      <c r="EX434" s="220"/>
      <c r="EY434" s="220"/>
      <c r="EZ434" s="220"/>
      <c r="FA434" s="220"/>
      <c r="FB434" s="220"/>
      <c r="FC434" s="220"/>
      <c r="FD434" s="220"/>
      <c r="FE434" s="219" t="s">
        <v>229</v>
      </c>
      <c r="FF434" s="220"/>
      <c r="FG434" s="220"/>
      <c r="FH434" s="220"/>
      <c r="FI434" s="220"/>
      <c r="FJ434" s="220"/>
      <c r="FK434" s="220"/>
      <c r="FL434" s="220"/>
      <c r="FM434" s="219" t="s">
        <v>229</v>
      </c>
      <c r="FN434" s="220"/>
      <c r="FO434" s="220"/>
      <c r="FP434" s="220"/>
      <c r="FQ434" s="220"/>
      <c r="FR434" s="220"/>
      <c r="FS434" s="220"/>
      <c r="FT434" s="220"/>
      <c r="FU434" s="219" t="s">
        <v>229</v>
      </c>
      <c r="FV434" s="220"/>
      <c r="FW434" s="220"/>
      <c r="FX434" s="220"/>
      <c r="FY434" s="220"/>
      <c r="FZ434" s="220"/>
      <c r="GA434" s="220"/>
      <c r="GB434" s="220"/>
      <c r="GC434" s="219" t="s">
        <v>229</v>
      </c>
      <c r="GD434" s="220"/>
      <c r="GE434" s="220"/>
      <c r="GF434" s="220"/>
      <c r="GG434" s="220"/>
      <c r="GH434" s="220"/>
      <c r="GI434" s="220"/>
      <c r="GJ434" s="220"/>
      <c r="GK434" s="219" t="s">
        <v>229</v>
      </c>
      <c r="GL434" s="220"/>
      <c r="GM434" s="220"/>
      <c r="GN434" s="220"/>
      <c r="GO434" s="220"/>
      <c r="GP434" s="220"/>
      <c r="GQ434" s="220"/>
      <c r="GR434" s="220"/>
      <c r="GS434" s="219" t="s">
        <v>229</v>
      </c>
      <c r="GT434" s="220"/>
      <c r="GU434" s="220"/>
      <c r="GV434" s="220"/>
      <c r="GW434" s="220"/>
      <c r="GX434" s="220"/>
      <c r="GY434" s="220"/>
      <c r="GZ434" s="220"/>
      <c r="HA434" s="219" t="s">
        <v>229</v>
      </c>
      <c r="HB434" s="220"/>
      <c r="HC434" s="220"/>
      <c r="HD434" s="220"/>
      <c r="HE434" s="220"/>
      <c r="HF434" s="220"/>
      <c r="HG434" s="220"/>
      <c r="HH434" s="220"/>
      <c r="HI434" s="219" t="s">
        <v>229</v>
      </c>
      <c r="HJ434" s="220"/>
      <c r="HK434" s="220"/>
      <c r="HL434" s="220"/>
      <c r="HM434" s="220"/>
      <c r="HN434" s="220"/>
      <c r="HO434" s="220"/>
      <c r="HP434" s="220"/>
      <c r="HQ434" s="219" t="s">
        <v>229</v>
      </c>
      <c r="HR434" s="220"/>
      <c r="HS434" s="220"/>
      <c r="HT434" s="220"/>
      <c r="HU434" s="220"/>
      <c r="HV434" s="220"/>
      <c r="HW434" s="220"/>
      <c r="HX434" s="220"/>
      <c r="HY434" s="219" t="s">
        <v>229</v>
      </c>
      <c r="HZ434" s="220"/>
      <c r="IA434" s="220"/>
      <c r="IB434" s="220"/>
      <c r="IC434" s="220"/>
      <c r="ID434" s="220"/>
      <c r="IE434" s="220"/>
      <c r="IF434" s="220"/>
      <c r="IG434" s="219" t="s">
        <v>229</v>
      </c>
      <c r="IH434" s="220"/>
      <c r="II434" s="220"/>
      <c r="IJ434" s="220"/>
      <c r="IK434" s="220"/>
      <c r="IL434" s="220"/>
      <c r="IM434" s="220"/>
      <c r="IN434" s="220"/>
      <c r="IO434" s="219" t="s">
        <v>229</v>
      </c>
      <c r="IP434" s="220"/>
      <c r="IQ434" s="220"/>
      <c r="IR434" s="220"/>
      <c r="IS434" s="220"/>
      <c r="IT434" s="220"/>
      <c r="IU434" s="220"/>
      <c r="IV434" s="220"/>
      <c r="IW434" s="219" t="s">
        <v>229</v>
      </c>
      <c r="IX434" s="220"/>
      <c r="IY434" s="220"/>
      <c r="IZ434" s="220"/>
      <c r="JA434" s="220"/>
      <c r="JB434" s="220"/>
      <c r="JC434" s="220"/>
      <c r="JD434" s="220"/>
      <c r="JE434" s="219" t="s">
        <v>229</v>
      </c>
      <c r="JF434" s="220"/>
      <c r="JG434" s="220"/>
      <c r="JH434" s="220"/>
      <c r="JI434" s="220"/>
      <c r="JJ434" s="220"/>
      <c r="JK434" s="220"/>
      <c r="JL434" s="220"/>
      <c r="JM434" s="219" t="s">
        <v>229</v>
      </c>
      <c r="JN434" s="220"/>
      <c r="JO434" s="220"/>
      <c r="JP434" s="220"/>
      <c r="JQ434" s="220"/>
      <c r="JR434" s="220"/>
      <c r="JS434" s="220"/>
      <c r="JT434" s="220"/>
      <c r="JU434" s="219" t="s">
        <v>229</v>
      </c>
      <c r="JV434" s="220"/>
      <c r="JW434" s="220"/>
      <c r="JX434" s="220"/>
      <c r="JY434" s="220"/>
      <c r="JZ434" s="220"/>
      <c r="KA434" s="220"/>
      <c r="KB434" s="220"/>
      <c r="KC434" s="219" t="s">
        <v>229</v>
      </c>
      <c r="KD434" s="220"/>
      <c r="KE434" s="220"/>
      <c r="KF434" s="220"/>
      <c r="KG434" s="220"/>
      <c r="KH434" s="220"/>
      <c r="KI434" s="220"/>
      <c r="KJ434" s="220"/>
      <c r="KK434" s="219" t="s">
        <v>229</v>
      </c>
      <c r="KL434" s="220"/>
      <c r="KM434" s="220"/>
      <c r="KN434" s="220"/>
      <c r="KO434" s="220"/>
      <c r="KP434" s="220"/>
      <c r="KQ434" s="220"/>
      <c r="KR434" s="220"/>
      <c r="KS434" s="219" t="s">
        <v>229</v>
      </c>
      <c r="KT434" s="220"/>
      <c r="KU434" s="220"/>
      <c r="KV434" s="220"/>
      <c r="KW434" s="220"/>
      <c r="KX434" s="220"/>
      <c r="KY434" s="220"/>
      <c r="KZ434" s="220"/>
      <c r="LA434" s="219" t="s">
        <v>229</v>
      </c>
      <c r="LB434" s="220"/>
      <c r="LC434" s="220"/>
      <c r="LD434" s="220"/>
      <c r="LE434" s="220"/>
      <c r="LF434" s="220"/>
      <c r="LG434" s="220"/>
      <c r="LH434" s="220"/>
      <c r="LI434" s="219" t="s">
        <v>229</v>
      </c>
      <c r="LJ434" s="220"/>
      <c r="LK434" s="220"/>
      <c r="LL434" s="220"/>
      <c r="LM434" s="220"/>
      <c r="LN434" s="220"/>
      <c r="LO434" s="220"/>
      <c r="LP434" s="220"/>
      <c r="LQ434" s="219" t="s">
        <v>229</v>
      </c>
      <c r="LR434" s="220"/>
      <c r="LS434" s="220"/>
      <c r="LT434" s="220"/>
      <c r="LU434" s="220"/>
      <c r="LV434" s="220"/>
      <c r="LW434" s="220"/>
      <c r="LX434" s="220"/>
      <c r="LY434" s="219" t="s">
        <v>229</v>
      </c>
      <c r="LZ434" s="220"/>
      <c r="MA434" s="220"/>
      <c r="MB434" s="220"/>
      <c r="MC434" s="220"/>
      <c r="MD434" s="220"/>
      <c r="ME434" s="220"/>
      <c r="MF434" s="220"/>
      <c r="MG434" s="219" t="s">
        <v>229</v>
      </c>
      <c r="MH434" s="220"/>
      <c r="MI434" s="220"/>
      <c r="MJ434" s="220"/>
      <c r="MK434" s="220"/>
      <c r="ML434" s="220"/>
      <c r="MM434" s="220"/>
      <c r="MN434" s="220"/>
      <c r="MO434" s="219" t="s">
        <v>229</v>
      </c>
      <c r="MP434" s="220"/>
      <c r="MQ434" s="220"/>
      <c r="MR434" s="220"/>
      <c r="MS434" s="220"/>
      <c r="MT434" s="220"/>
      <c r="MU434" s="220"/>
      <c r="MV434" s="220"/>
      <c r="MW434" s="219" t="s">
        <v>229</v>
      </c>
      <c r="MX434" s="220"/>
      <c r="MY434" s="220"/>
      <c r="MZ434" s="220"/>
      <c r="NA434" s="220"/>
      <c r="NB434" s="220"/>
      <c r="NC434" s="220"/>
      <c r="ND434" s="220"/>
      <c r="NE434" s="219" t="s">
        <v>229</v>
      </c>
      <c r="NF434" s="220"/>
      <c r="NG434" s="220"/>
      <c r="NH434" s="220"/>
      <c r="NI434" s="220"/>
      <c r="NJ434" s="220"/>
      <c r="NK434" s="220"/>
      <c r="NL434" s="220"/>
      <c r="NM434" s="219" t="s">
        <v>229</v>
      </c>
      <c r="NN434" s="220"/>
      <c r="NO434" s="220"/>
      <c r="NP434" s="220"/>
      <c r="NQ434" s="220"/>
      <c r="NR434" s="220"/>
      <c r="NS434" s="220"/>
      <c r="NT434" s="220"/>
      <c r="NU434" s="219" t="s">
        <v>229</v>
      </c>
      <c r="NV434" s="220"/>
      <c r="NW434" s="220"/>
      <c r="NX434" s="220"/>
      <c r="NY434" s="220"/>
      <c r="NZ434" s="220"/>
      <c r="OA434" s="220"/>
      <c r="OB434" s="220"/>
      <c r="OC434" s="219" t="s">
        <v>229</v>
      </c>
      <c r="OD434" s="220"/>
      <c r="OE434" s="220"/>
      <c r="OF434" s="220"/>
      <c r="OG434" s="220"/>
      <c r="OH434" s="220"/>
      <c r="OI434" s="220"/>
      <c r="OJ434" s="220"/>
      <c r="OK434" s="219" t="s">
        <v>229</v>
      </c>
      <c r="OL434" s="220"/>
      <c r="OM434" s="220"/>
      <c r="ON434" s="220"/>
      <c r="OO434" s="220"/>
      <c r="OP434" s="220"/>
      <c r="OQ434" s="220"/>
      <c r="OR434" s="220"/>
      <c r="OS434" s="219" t="s">
        <v>229</v>
      </c>
      <c r="OT434" s="220"/>
      <c r="OU434" s="220"/>
      <c r="OV434" s="220"/>
      <c r="OW434" s="220"/>
      <c r="OX434" s="220"/>
      <c r="OY434" s="220"/>
      <c r="OZ434" s="220"/>
      <c r="PA434" s="219" t="s">
        <v>229</v>
      </c>
      <c r="PB434" s="220"/>
      <c r="PC434" s="220"/>
      <c r="PD434" s="220"/>
      <c r="PE434" s="220"/>
      <c r="PF434" s="220"/>
      <c r="PG434" s="220"/>
      <c r="PH434" s="220"/>
      <c r="PI434" s="219" t="s">
        <v>229</v>
      </c>
      <c r="PJ434" s="220"/>
      <c r="PK434" s="220"/>
      <c r="PL434" s="220"/>
      <c r="PM434" s="220"/>
      <c r="PN434" s="220"/>
      <c r="PO434" s="220"/>
      <c r="PP434" s="220"/>
      <c r="PQ434" s="219" t="s">
        <v>229</v>
      </c>
      <c r="PR434" s="220"/>
      <c r="PS434" s="220"/>
      <c r="PT434" s="220"/>
      <c r="PU434" s="220"/>
      <c r="PV434" s="220"/>
      <c r="PW434" s="220"/>
      <c r="PX434" s="220"/>
      <c r="PY434" s="219" t="s">
        <v>229</v>
      </c>
      <c r="PZ434" s="220"/>
      <c r="QA434" s="220"/>
      <c r="QB434" s="220"/>
      <c r="QC434" s="220"/>
      <c r="QD434" s="220"/>
      <c r="QE434" s="220"/>
      <c r="QF434" s="220"/>
      <c r="QG434" s="219" t="s">
        <v>229</v>
      </c>
      <c r="QH434" s="220"/>
      <c r="QI434" s="220"/>
      <c r="QJ434" s="220"/>
      <c r="QK434" s="220"/>
      <c r="QL434" s="220"/>
      <c r="QM434" s="220"/>
      <c r="QN434" s="220"/>
      <c r="QO434" s="219" t="s">
        <v>229</v>
      </c>
      <c r="QP434" s="220"/>
      <c r="QQ434" s="220"/>
      <c r="QR434" s="220"/>
      <c r="QS434" s="220"/>
      <c r="QT434" s="220"/>
      <c r="QU434" s="220"/>
      <c r="QV434" s="220"/>
      <c r="QW434" s="219" t="s">
        <v>229</v>
      </c>
      <c r="QX434" s="220"/>
      <c r="QY434" s="220"/>
      <c r="QZ434" s="220"/>
      <c r="RA434" s="220"/>
      <c r="RB434" s="220"/>
      <c r="RC434" s="220"/>
      <c r="RD434" s="220"/>
      <c r="RE434" s="219" t="s">
        <v>229</v>
      </c>
      <c r="RF434" s="220"/>
      <c r="RG434" s="220"/>
      <c r="RH434" s="220"/>
      <c r="RI434" s="220"/>
      <c r="RJ434" s="220"/>
      <c r="RK434" s="220"/>
      <c r="RL434" s="220"/>
      <c r="RM434" s="219" t="s">
        <v>229</v>
      </c>
      <c r="RN434" s="220"/>
      <c r="RO434" s="220"/>
      <c r="RP434" s="220"/>
      <c r="RQ434" s="220"/>
      <c r="RR434" s="220"/>
      <c r="RS434" s="220"/>
      <c r="RT434" s="220"/>
      <c r="RU434" s="219" t="s">
        <v>229</v>
      </c>
      <c r="RV434" s="220"/>
      <c r="RW434" s="220"/>
      <c r="RX434" s="220"/>
      <c r="RY434" s="220"/>
      <c r="RZ434" s="220"/>
      <c r="SA434" s="220"/>
      <c r="SB434" s="220"/>
      <c r="SC434" s="219" t="s">
        <v>229</v>
      </c>
      <c r="SD434" s="220"/>
      <c r="SE434" s="220"/>
      <c r="SF434" s="220"/>
      <c r="SG434" s="220"/>
      <c r="SH434" s="220"/>
      <c r="SI434" s="220"/>
      <c r="SJ434" s="220"/>
      <c r="SK434" s="219" t="s">
        <v>229</v>
      </c>
      <c r="SL434" s="220"/>
      <c r="SM434" s="220"/>
      <c r="SN434" s="220"/>
      <c r="SO434" s="220"/>
      <c r="SP434" s="220"/>
      <c r="SQ434" s="220"/>
      <c r="SR434" s="220"/>
      <c r="SS434" s="219" t="s">
        <v>229</v>
      </c>
      <c r="ST434" s="220"/>
      <c r="SU434" s="220"/>
      <c r="SV434" s="220"/>
      <c r="SW434" s="220"/>
      <c r="SX434" s="220"/>
      <c r="SY434" s="220"/>
      <c r="SZ434" s="220"/>
      <c r="TA434" s="219" t="s">
        <v>229</v>
      </c>
      <c r="TB434" s="220"/>
      <c r="TC434" s="220"/>
      <c r="TD434" s="220"/>
      <c r="TE434" s="220"/>
      <c r="TF434" s="220"/>
      <c r="TG434" s="220"/>
      <c r="TH434" s="220"/>
      <c r="TI434" s="219" t="s">
        <v>229</v>
      </c>
      <c r="TJ434" s="220"/>
      <c r="TK434" s="220"/>
      <c r="TL434" s="220"/>
      <c r="TM434" s="220"/>
      <c r="TN434" s="220"/>
      <c r="TO434" s="220"/>
      <c r="TP434" s="220"/>
      <c r="TQ434" s="219" t="s">
        <v>229</v>
      </c>
      <c r="TR434" s="220"/>
      <c r="TS434" s="220"/>
      <c r="TT434" s="220"/>
      <c r="TU434" s="220"/>
      <c r="TV434" s="220"/>
      <c r="TW434" s="220"/>
      <c r="TX434" s="220"/>
      <c r="TY434" s="219" t="s">
        <v>229</v>
      </c>
      <c r="TZ434" s="220"/>
      <c r="UA434" s="220"/>
      <c r="UB434" s="220"/>
      <c r="UC434" s="220"/>
      <c r="UD434" s="220"/>
      <c r="UE434" s="220"/>
      <c r="UF434" s="220"/>
      <c r="UG434" s="219" t="s">
        <v>229</v>
      </c>
      <c r="UH434" s="220"/>
      <c r="UI434" s="220"/>
      <c r="UJ434" s="220"/>
      <c r="UK434" s="220"/>
      <c r="UL434" s="220"/>
      <c r="UM434" s="220"/>
      <c r="UN434" s="220"/>
      <c r="UO434" s="219" t="s">
        <v>229</v>
      </c>
      <c r="UP434" s="220"/>
      <c r="UQ434" s="220"/>
      <c r="UR434" s="220"/>
      <c r="US434" s="220"/>
      <c r="UT434" s="220"/>
      <c r="UU434" s="220"/>
      <c r="UV434" s="220"/>
      <c r="UW434" s="219" t="s">
        <v>229</v>
      </c>
      <c r="UX434" s="220"/>
      <c r="UY434" s="220"/>
      <c r="UZ434" s="220"/>
      <c r="VA434" s="220"/>
      <c r="VB434" s="220"/>
      <c r="VC434" s="220"/>
      <c r="VD434" s="220"/>
      <c r="VE434" s="219" t="s">
        <v>229</v>
      </c>
      <c r="VF434" s="220"/>
      <c r="VG434" s="220"/>
      <c r="VH434" s="220"/>
      <c r="VI434" s="220"/>
      <c r="VJ434" s="220"/>
      <c r="VK434" s="220"/>
      <c r="VL434" s="220"/>
      <c r="VM434" s="219" t="s">
        <v>229</v>
      </c>
      <c r="VN434" s="220"/>
      <c r="VO434" s="220"/>
      <c r="VP434" s="220"/>
      <c r="VQ434" s="220"/>
      <c r="VR434" s="220"/>
      <c r="VS434" s="220"/>
      <c r="VT434" s="220"/>
      <c r="VU434" s="219" t="s">
        <v>229</v>
      </c>
      <c r="VV434" s="220"/>
      <c r="VW434" s="220"/>
      <c r="VX434" s="220"/>
      <c r="VY434" s="220"/>
      <c r="VZ434" s="220"/>
      <c r="WA434" s="220"/>
      <c r="WB434" s="220"/>
      <c r="WC434" s="219" t="s">
        <v>229</v>
      </c>
      <c r="WD434" s="220"/>
      <c r="WE434" s="220"/>
      <c r="WF434" s="220"/>
      <c r="WG434" s="220"/>
      <c r="WH434" s="220"/>
      <c r="WI434" s="220"/>
      <c r="WJ434" s="220"/>
      <c r="WK434" s="219" t="s">
        <v>229</v>
      </c>
      <c r="WL434" s="220"/>
      <c r="WM434" s="220"/>
      <c r="WN434" s="220"/>
      <c r="WO434" s="220"/>
      <c r="WP434" s="220"/>
      <c r="WQ434" s="220"/>
      <c r="WR434" s="220"/>
      <c r="WS434" s="219" t="s">
        <v>229</v>
      </c>
      <c r="WT434" s="220"/>
      <c r="WU434" s="220"/>
      <c r="WV434" s="220"/>
      <c r="WW434" s="220"/>
      <c r="WX434" s="220"/>
      <c r="WY434" s="220"/>
      <c r="WZ434" s="220"/>
      <c r="XA434" s="219" t="s">
        <v>229</v>
      </c>
      <c r="XB434" s="220"/>
      <c r="XC434" s="220"/>
      <c r="XD434" s="220"/>
      <c r="XE434" s="220"/>
      <c r="XF434" s="220"/>
      <c r="XG434" s="220"/>
      <c r="XH434" s="220"/>
      <c r="XI434" s="219" t="s">
        <v>229</v>
      </c>
      <c r="XJ434" s="220"/>
      <c r="XK434" s="220"/>
      <c r="XL434" s="220"/>
      <c r="XM434" s="220"/>
      <c r="XN434" s="220"/>
      <c r="XO434" s="220"/>
      <c r="XP434" s="220"/>
      <c r="XQ434" s="219" t="s">
        <v>229</v>
      </c>
      <c r="XR434" s="220"/>
      <c r="XS434" s="220"/>
      <c r="XT434" s="220"/>
      <c r="XU434" s="220"/>
      <c r="XV434" s="220"/>
      <c r="XW434" s="220"/>
      <c r="XX434" s="220"/>
      <c r="XY434" s="219" t="s">
        <v>229</v>
      </c>
      <c r="XZ434" s="220"/>
      <c r="YA434" s="220"/>
      <c r="YB434" s="220"/>
      <c r="YC434" s="220"/>
      <c r="YD434" s="220"/>
      <c r="YE434" s="220"/>
      <c r="YF434" s="220"/>
      <c r="YG434" s="219" t="s">
        <v>229</v>
      </c>
      <c r="YH434" s="220"/>
      <c r="YI434" s="220"/>
      <c r="YJ434" s="220"/>
      <c r="YK434" s="220"/>
      <c r="YL434" s="220"/>
      <c r="YM434" s="220"/>
      <c r="YN434" s="220"/>
      <c r="YO434" s="219" t="s">
        <v>229</v>
      </c>
      <c r="YP434" s="220"/>
      <c r="YQ434" s="220"/>
      <c r="YR434" s="220"/>
      <c r="YS434" s="220"/>
      <c r="YT434" s="220"/>
      <c r="YU434" s="220"/>
      <c r="YV434" s="220"/>
      <c r="YW434" s="219" t="s">
        <v>229</v>
      </c>
      <c r="YX434" s="220"/>
      <c r="YY434" s="220"/>
      <c r="YZ434" s="220"/>
      <c r="ZA434" s="220"/>
      <c r="ZB434" s="220"/>
      <c r="ZC434" s="220"/>
      <c r="ZD434" s="220"/>
      <c r="ZE434" s="219" t="s">
        <v>229</v>
      </c>
      <c r="ZF434" s="220"/>
      <c r="ZG434" s="220"/>
      <c r="ZH434" s="220"/>
      <c r="ZI434" s="220"/>
      <c r="ZJ434" s="220"/>
      <c r="ZK434" s="220"/>
      <c r="ZL434" s="220"/>
      <c r="ZM434" s="219" t="s">
        <v>229</v>
      </c>
      <c r="ZN434" s="220"/>
      <c r="ZO434" s="220"/>
      <c r="ZP434" s="220"/>
      <c r="ZQ434" s="220"/>
      <c r="ZR434" s="220"/>
      <c r="ZS434" s="220"/>
      <c r="ZT434" s="220"/>
      <c r="ZU434" s="219" t="s">
        <v>229</v>
      </c>
      <c r="ZV434" s="220"/>
      <c r="ZW434" s="220"/>
      <c r="ZX434" s="220"/>
      <c r="ZY434" s="220"/>
      <c r="ZZ434" s="220"/>
      <c r="AAA434" s="220"/>
      <c r="AAB434" s="220"/>
      <c r="AAC434" s="219" t="s">
        <v>229</v>
      </c>
      <c r="AAD434" s="220"/>
      <c r="AAE434" s="220"/>
      <c r="AAF434" s="220"/>
      <c r="AAG434" s="220"/>
      <c r="AAH434" s="220"/>
      <c r="AAI434" s="220"/>
      <c r="AAJ434" s="220"/>
      <c r="AAK434" s="219" t="s">
        <v>229</v>
      </c>
      <c r="AAL434" s="220"/>
      <c r="AAM434" s="220"/>
      <c r="AAN434" s="220"/>
      <c r="AAO434" s="220"/>
      <c r="AAP434" s="220"/>
      <c r="AAQ434" s="220"/>
      <c r="AAR434" s="220"/>
      <c r="AAS434" s="219" t="s">
        <v>229</v>
      </c>
      <c r="AAT434" s="220"/>
      <c r="AAU434" s="220"/>
      <c r="AAV434" s="220"/>
      <c r="AAW434" s="220"/>
      <c r="AAX434" s="220"/>
      <c r="AAY434" s="220"/>
      <c r="AAZ434" s="220"/>
      <c r="ABA434" s="219" t="s">
        <v>229</v>
      </c>
      <c r="ABB434" s="220"/>
      <c r="ABC434" s="220"/>
      <c r="ABD434" s="220"/>
      <c r="ABE434" s="220"/>
      <c r="ABF434" s="220"/>
      <c r="ABG434" s="220"/>
      <c r="ABH434" s="220"/>
      <c r="ABI434" s="219" t="s">
        <v>229</v>
      </c>
      <c r="ABJ434" s="220"/>
      <c r="ABK434" s="220"/>
      <c r="ABL434" s="220"/>
      <c r="ABM434" s="220"/>
      <c r="ABN434" s="220"/>
      <c r="ABO434" s="220"/>
      <c r="ABP434" s="220"/>
      <c r="ABQ434" s="219" t="s">
        <v>229</v>
      </c>
      <c r="ABR434" s="220"/>
      <c r="ABS434" s="220"/>
      <c r="ABT434" s="220"/>
      <c r="ABU434" s="220"/>
      <c r="ABV434" s="220"/>
      <c r="ABW434" s="220"/>
      <c r="ABX434" s="220"/>
      <c r="ABY434" s="219" t="s">
        <v>229</v>
      </c>
      <c r="ABZ434" s="220"/>
      <c r="ACA434" s="220"/>
      <c r="ACB434" s="220"/>
      <c r="ACC434" s="220"/>
      <c r="ACD434" s="220"/>
      <c r="ACE434" s="220"/>
      <c r="ACF434" s="220"/>
      <c r="ACG434" s="219" t="s">
        <v>229</v>
      </c>
      <c r="ACH434" s="220"/>
      <c r="ACI434" s="220"/>
      <c r="ACJ434" s="220"/>
      <c r="ACK434" s="220"/>
      <c r="ACL434" s="220"/>
      <c r="ACM434" s="220"/>
      <c r="ACN434" s="220"/>
      <c r="ACO434" s="219" t="s">
        <v>229</v>
      </c>
      <c r="ACP434" s="220"/>
      <c r="ACQ434" s="220"/>
      <c r="ACR434" s="220"/>
      <c r="ACS434" s="220"/>
      <c r="ACT434" s="220"/>
      <c r="ACU434" s="220"/>
      <c r="ACV434" s="220"/>
      <c r="ACW434" s="219" t="s">
        <v>229</v>
      </c>
      <c r="ACX434" s="220"/>
      <c r="ACY434" s="220"/>
      <c r="ACZ434" s="220"/>
      <c r="ADA434" s="220"/>
      <c r="ADB434" s="220"/>
      <c r="ADC434" s="220"/>
      <c r="ADD434" s="220"/>
      <c r="ADE434" s="219" t="s">
        <v>229</v>
      </c>
      <c r="ADF434" s="220"/>
      <c r="ADG434" s="220"/>
      <c r="ADH434" s="220"/>
      <c r="ADI434" s="220"/>
      <c r="ADJ434" s="220"/>
      <c r="ADK434" s="220"/>
      <c r="ADL434" s="220"/>
      <c r="ADM434" s="219" t="s">
        <v>229</v>
      </c>
      <c r="ADN434" s="220"/>
      <c r="ADO434" s="220"/>
      <c r="ADP434" s="220"/>
      <c r="ADQ434" s="220"/>
      <c r="ADR434" s="220"/>
      <c r="ADS434" s="220"/>
      <c r="ADT434" s="220"/>
      <c r="ADU434" s="219" t="s">
        <v>229</v>
      </c>
      <c r="ADV434" s="220"/>
      <c r="ADW434" s="220"/>
      <c r="ADX434" s="220"/>
      <c r="ADY434" s="220"/>
      <c r="ADZ434" s="220"/>
      <c r="AEA434" s="220"/>
      <c r="AEB434" s="220"/>
      <c r="AEC434" s="219" t="s">
        <v>229</v>
      </c>
      <c r="AED434" s="220"/>
      <c r="AEE434" s="220"/>
      <c r="AEF434" s="220"/>
      <c r="AEG434" s="220"/>
      <c r="AEH434" s="220"/>
      <c r="AEI434" s="220"/>
      <c r="AEJ434" s="220"/>
      <c r="AEK434" s="219" t="s">
        <v>229</v>
      </c>
      <c r="AEL434" s="220"/>
      <c r="AEM434" s="220"/>
      <c r="AEN434" s="220"/>
      <c r="AEO434" s="220"/>
      <c r="AEP434" s="220"/>
      <c r="AEQ434" s="220"/>
      <c r="AER434" s="220"/>
      <c r="AES434" s="219" t="s">
        <v>229</v>
      </c>
      <c r="AET434" s="220"/>
      <c r="AEU434" s="220"/>
      <c r="AEV434" s="220"/>
      <c r="AEW434" s="220"/>
      <c r="AEX434" s="220"/>
      <c r="AEY434" s="220"/>
      <c r="AEZ434" s="220"/>
      <c r="AFA434" s="219" t="s">
        <v>229</v>
      </c>
      <c r="AFB434" s="220"/>
      <c r="AFC434" s="220"/>
      <c r="AFD434" s="220"/>
      <c r="AFE434" s="220"/>
      <c r="AFF434" s="220"/>
      <c r="AFG434" s="220"/>
      <c r="AFH434" s="220"/>
      <c r="AFI434" s="219" t="s">
        <v>229</v>
      </c>
      <c r="AFJ434" s="220"/>
      <c r="AFK434" s="220"/>
      <c r="AFL434" s="220"/>
      <c r="AFM434" s="220"/>
      <c r="AFN434" s="220"/>
      <c r="AFO434" s="220"/>
      <c r="AFP434" s="220"/>
      <c r="AFQ434" s="219" t="s">
        <v>229</v>
      </c>
      <c r="AFR434" s="220"/>
      <c r="AFS434" s="220"/>
      <c r="AFT434" s="220"/>
      <c r="AFU434" s="220"/>
      <c r="AFV434" s="220"/>
      <c r="AFW434" s="220"/>
      <c r="AFX434" s="220"/>
      <c r="AFY434" s="219" t="s">
        <v>229</v>
      </c>
      <c r="AFZ434" s="220"/>
      <c r="AGA434" s="220"/>
      <c r="AGB434" s="220"/>
      <c r="AGC434" s="220"/>
      <c r="AGD434" s="220"/>
      <c r="AGE434" s="220"/>
      <c r="AGF434" s="220"/>
      <c r="AGG434" s="219" t="s">
        <v>229</v>
      </c>
      <c r="AGH434" s="220"/>
      <c r="AGI434" s="220"/>
      <c r="AGJ434" s="220"/>
      <c r="AGK434" s="220"/>
      <c r="AGL434" s="220"/>
      <c r="AGM434" s="220"/>
      <c r="AGN434" s="220"/>
      <c r="AGO434" s="219" t="s">
        <v>229</v>
      </c>
      <c r="AGP434" s="220"/>
      <c r="AGQ434" s="220"/>
      <c r="AGR434" s="220"/>
      <c r="AGS434" s="220"/>
      <c r="AGT434" s="220"/>
      <c r="AGU434" s="220"/>
      <c r="AGV434" s="220"/>
      <c r="AGW434" s="219" t="s">
        <v>229</v>
      </c>
      <c r="AGX434" s="220"/>
      <c r="AGY434" s="220"/>
      <c r="AGZ434" s="220"/>
      <c r="AHA434" s="220"/>
      <c r="AHB434" s="220"/>
      <c r="AHC434" s="220"/>
      <c r="AHD434" s="220"/>
      <c r="AHE434" s="219" t="s">
        <v>229</v>
      </c>
      <c r="AHF434" s="220"/>
      <c r="AHG434" s="220"/>
      <c r="AHH434" s="220"/>
      <c r="AHI434" s="220"/>
      <c r="AHJ434" s="220"/>
      <c r="AHK434" s="220"/>
      <c r="AHL434" s="220"/>
      <c r="AHM434" s="219" t="s">
        <v>229</v>
      </c>
      <c r="AHN434" s="220"/>
      <c r="AHO434" s="220"/>
      <c r="AHP434" s="220"/>
      <c r="AHQ434" s="220"/>
      <c r="AHR434" s="220"/>
      <c r="AHS434" s="220"/>
      <c r="AHT434" s="220"/>
      <c r="AHU434" s="219" t="s">
        <v>229</v>
      </c>
      <c r="AHV434" s="220"/>
      <c r="AHW434" s="220"/>
      <c r="AHX434" s="220"/>
      <c r="AHY434" s="220"/>
      <c r="AHZ434" s="220"/>
      <c r="AIA434" s="220"/>
      <c r="AIB434" s="220"/>
      <c r="AIC434" s="219" t="s">
        <v>229</v>
      </c>
      <c r="AID434" s="220"/>
      <c r="AIE434" s="220"/>
      <c r="AIF434" s="220"/>
      <c r="AIG434" s="220"/>
      <c r="AIH434" s="220"/>
      <c r="AII434" s="220"/>
      <c r="AIJ434" s="220"/>
      <c r="AIK434" s="219" t="s">
        <v>229</v>
      </c>
      <c r="AIL434" s="220"/>
      <c r="AIM434" s="220"/>
      <c r="AIN434" s="220"/>
      <c r="AIO434" s="220"/>
      <c r="AIP434" s="220"/>
      <c r="AIQ434" s="220"/>
      <c r="AIR434" s="220"/>
      <c r="AIS434" s="219" t="s">
        <v>229</v>
      </c>
      <c r="AIT434" s="220"/>
      <c r="AIU434" s="220"/>
      <c r="AIV434" s="220"/>
      <c r="AIW434" s="220"/>
      <c r="AIX434" s="220"/>
      <c r="AIY434" s="220"/>
      <c r="AIZ434" s="220"/>
      <c r="AJA434" s="219" t="s">
        <v>229</v>
      </c>
      <c r="AJB434" s="220"/>
      <c r="AJC434" s="220"/>
      <c r="AJD434" s="220"/>
      <c r="AJE434" s="220"/>
      <c r="AJF434" s="220"/>
      <c r="AJG434" s="220"/>
      <c r="AJH434" s="220"/>
      <c r="AJI434" s="219" t="s">
        <v>229</v>
      </c>
      <c r="AJJ434" s="220"/>
      <c r="AJK434" s="220"/>
      <c r="AJL434" s="220"/>
      <c r="AJM434" s="220"/>
      <c r="AJN434" s="220"/>
      <c r="AJO434" s="220"/>
      <c r="AJP434" s="220"/>
      <c r="AJQ434" s="219" t="s">
        <v>229</v>
      </c>
      <c r="AJR434" s="220"/>
      <c r="AJS434" s="220"/>
      <c r="AJT434" s="220"/>
      <c r="AJU434" s="220"/>
      <c r="AJV434" s="220"/>
      <c r="AJW434" s="220"/>
      <c r="AJX434" s="220"/>
      <c r="AJY434" s="219" t="s">
        <v>229</v>
      </c>
      <c r="AJZ434" s="220"/>
      <c r="AKA434" s="220"/>
      <c r="AKB434" s="220"/>
      <c r="AKC434" s="220"/>
      <c r="AKD434" s="220"/>
      <c r="AKE434" s="220"/>
      <c r="AKF434" s="220"/>
      <c r="AKG434" s="219" t="s">
        <v>229</v>
      </c>
      <c r="AKH434" s="220"/>
      <c r="AKI434" s="220"/>
      <c r="AKJ434" s="220"/>
      <c r="AKK434" s="220"/>
      <c r="AKL434" s="220"/>
      <c r="AKM434" s="220"/>
      <c r="AKN434" s="220"/>
      <c r="AKO434" s="219" t="s">
        <v>229</v>
      </c>
      <c r="AKP434" s="220"/>
      <c r="AKQ434" s="220"/>
      <c r="AKR434" s="220"/>
      <c r="AKS434" s="220"/>
      <c r="AKT434" s="220"/>
      <c r="AKU434" s="220"/>
      <c r="AKV434" s="220"/>
      <c r="AKW434" s="219" t="s">
        <v>229</v>
      </c>
      <c r="AKX434" s="220"/>
      <c r="AKY434" s="220"/>
      <c r="AKZ434" s="220"/>
      <c r="ALA434" s="220"/>
      <c r="ALB434" s="220"/>
      <c r="ALC434" s="220"/>
      <c r="ALD434" s="220"/>
      <c r="ALE434" s="219" t="s">
        <v>229</v>
      </c>
      <c r="ALF434" s="220"/>
      <c r="ALG434" s="220"/>
      <c r="ALH434" s="220"/>
      <c r="ALI434" s="220"/>
      <c r="ALJ434" s="220"/>
      <c r="ALK434" s="220"/>
      <c r="ALL434" s="220"/>
      <c r="ALM434" s="219" t="s">
        <v>229</v>
      </c>
      <c r="ALN434" s="220"/>
      <c r="ALO434" s="220"/>
      <c r="ALP434" s="220"/>
      <c r="ALQ434" s="220"/>
      <c r="ALR434" s="220"/>
      <c r="ALS434" s="220"/>
      <c r="ALT434" s="220"/>
      <c r="ALU434" s="219" t="s">
        <v>229</v>
      </c>
      <c r="ALV434" s="220"/>
      <c r="ALW434" s="220"/>
      <c r="ALX434" s="220"/>
      <c r="ALY434" s="220"/>
      <c r="ALZ434" s="220"/>
      <c r="AMA434" s="220"/>
      <c r="AMB434" s="220"/>
      <c r="AMC434" s="219" t="s">
        <v>229</v>
      </c>
      <c r="AMD434" s="220"/>
      <c r="AME434" s="220"/>
      <c r="AMF434" s="220"/>
      <c r="AMG434" s="220"/>
      <c r="AMH434" s="220"/>
      <c r="AMI434" s="220"/>
      <c r="AMJ434" s="220"/>
      <c r="AMK434" s="219" t="s">
        <v>229</v>
      </c>
      <c r="AML434" s="220"/>
      <c r="AMM434" s="220"/>
      <c r="AMN434" s="220"/>
      <c r="AMO434" s="220"/>
      <c r="AMP434" s="220"/>
      <c r="AMQ434" s="220"/>
      <c r="AMR434" s="220"/>
      <c r="AMS434" s="219" t="s">
        <v>229</v>
      </c>
      <c r="AMT434" s="220"/>
      <c r="AMU434" s="220"/>
      <c r="AMV434" s="220"/>
      <c r="AMW434" s="220"/>
      <c r="AMX434" s="220"/>
      <c r="AMY434" s="220"/>
      <c r="AMZ434" s="220"/>
      <c r="ANA434" s="219" t="s">
        <v>229</v>
      </c>
      <c r="ANB434" s="220"/>
      <c r="ANC434" s="220"/>
      <c r="AND434" s="220"/>
      <c r="ANE434" s="220"/>
      <c r="ANF434" s="220"/>
      <c r="ANG434" s="220"/>
      <c r="ANH434" s="220"/>
      <c r="ANI434" s="219" t="s">
        <v>229</v>
      </c>
      <c r="ANJ434" s="220"/>
      <c r="ANK434" s="220"/>
      <c r="ANL434" s="220"/>
      <c r="ANM434" s="220"/>
      <c r="ANN434" s="220"/>
      <c r="ANO434" s="220"/>
      <c r="ANP434" s="220"/>
      <c r="ANQ434" s="219" t="s">
        <v>229</v>
      </c>
      <c r="ANR434" s="220"/>
      <c r="ANS434" s="220"/>
      <c r="ANT434" s="220"/>
      <c r="ANU434" s="220"/>
      <c r="ANV434" s="220"/>
      <c r="ANW434" s="220"/>
      <c r="ANX434" s="220"/>
      <c r="ANY434" s="219" t="s">
        <v>229</v>
      </c>
      <c r="ANZ434" s="220"/>
      <c r="AOA434" s="220"/>
      <c r="AOB434" s="220"/>
      <c r="AOC434" s="220"/>
      <c r="AOD434" s="220"/>
      <c r="AOE434" s="220"/>
      <c r="AOF434" s="220"/>
      <c r="AOG434" s="219" t="s">
        <v>229</v>
      </c>
      <c r="AOH434" s="220"/>
      <c r="AOI434" s="220"/>
      <c r="AOJ434" s="220"/>
      <c r="AOK434" s="220"/>
      <c r="AOL434" s="220"/>
      <c r="AOM434" s="220"/>
      <c r="AON434" s="220"/>
      <c r="AOO434" s="219" t="s">
        <v>229</v>
      </c>
      <c r="AOP434" s="220"/>
      <c r="AOQ434" s="220"/>
      <c r="AOR434" s="220"/>
      <c r="AOS434" s="220"/>
      <c r="AOT434" s="220"/>
      <c r="AOU434" s="220"/>
      <c r="AOV434" s="220"/>
      <c r="AOW434" s="219" t="s">
        <v>229</v>
      </c>
      <c r="AOX434" s="220"/>
      <c r="AOY434" s="220"/>
      <c r="AOZ434" s="220"/>
      <c r="APA434" s="220"/>
      <c r="APB434" s="220"/>
      <c r="APC434" s="220"/>
      <c r="APD434" s="220"/>
      <c r="APE434" s="219" t="s">
        <v>229</v>
      </c>
      <c r="APF434" s="220"/>
      <c r="APG434" s="220"/>
      <c r="APH434" s="220"/>
      <c r="API434" s="220"/>
      <c r="APJ434" s="220"/>
      <c r="APK434" s="220"/>
      <c r="APL434" s="220"/>
      <c r="APM434" s="219" t="s">
        <v>229</v>
      </c>
      <c r="APN434" s="220"/>
      <c r="APO434" s="220"/>
      <c r="APP434" s="220"/>
      <c r="APQ434" s="220"/>
      <c r="APR434" s="220"/>
      <c r="APS434" s="220"/>
      <c r="APT434" s="220"/>
      <c r="APU434" s="219" t="s">
        <v>229</v>
      </c>
      <c r="APV434" s="220"/>
      <c r="APW434" s="220"/>
      <c r="APX434" s="220"/>
      <c r="APY434" s="220"/>
      <c r="APZ434" s="220"/>
      <c r="AQA434" s="220"/>
      <c r="AQB434" s="220"/>
      <c r="AQC434" s="219" t="s">
        <v>229</v>
      </c>
      <c r="AQD434" s="220"/>
      <c r="AQE434" s="220"/>
      <c r="AQF434" s="220"/>
      <c r="AQG434" s="220"/>
      <c r="AQH434" s="220"/>
      <c r="AQI434" s="220"/>
      <c r="AQJ434" s="220"/>
      <c r="AQK434" s="219" t="s">
        <v>229</v>
      </c>
      <c r="AQL434" s="220"/>
      <c r="AQM434" s="220"/>
      <c r="AQN434" s="220"/>
      <c r="AQO434" s="220"/>
      <c r="AQP434" s="220"/>
      <c r="AQQ434" s="220"/>
      <c r="AQR434" s="220"/>
      <c r="AQS434" s="219" t="s">
        <v>229</v>
      </c>
      <c r="AQT434" s="220"/>
      <c r="AQU434" s="220"/>
      <c r="AQV434" s="220"/>
      <c r="AQW434" s="220"/>
      <c r="AQX434" s="220"/>
      <c r="AQY434" s="220"/>
      <c r="AQZ434" s="220"/>
      <c r="ARA434" s="219" t="s">
        <v>229</v>
      </c>
      <c r="ARB434" s="220"/>
      <c r="ARC434" s="220"/>
      <c r="ARD434" s="220"/>
      <c r="ARE434" s="220"/>
      <c r="ARF434" s="220"/>
      <c r="ARG434" s="220"/>
      <c r="ARH434" s="220"/>
      <c r="ARI434" s="219" t="s">
        <v>229</v>
      </c>
      <c r="ARJ434" s="220"/>
      <c r="ARK434" s="220"/>
      <c r="ARL434" s="220"/>
      <c r="ARM434" s="220"/>
      <c r="ARN434" s="220"/>
      <c r="ARO434" s="220"/>
      <c r="ARP434" s="220"/>
      <c r="ARQ434" s="219" t="s">
        <v>229</v>
      </c>
      <c r="ARR434" s="220"/>
      <c r="ARS434" s="220"/>
      <c r="ART434" s="220"/>
      <c r="ARU434" s="220"/>
      <c r="ARV434" s="220"/>
      <c r="ARW434" s="220"/>
      <c r="ARX434" s="220"/>
      <c r="ARY434" s="219" t="s">
        <v>229</v>
      </c>
      <c r="ARZ434" s="220"/>
      <c r="ASA434" s="220"/>
      <c r="ASB434" s="220"/>
      <c r="ASC434" s="220"/>
      <c r="ASD434" s="220"/>
      <c r="ASE434" s="220"/>
      <c r="ASF434" s="220"/>
      <c r="ASG434" s="219" t="s">
        <v>229</v>
      </c>
      <c r="ASH434" s="220"/>
      <c r="ASI434" s="220"/>
      <c r="ASJ434" s="220"/>
      <c r="ASK434" s="220"/>
      <c r="ASL434" s="220"/>
      <c r="ASM434" s="220"/>
      <c r="ASN434" s="220"/>
      <c r="ASO434" s="219" t="s">
        <v>229</v>
      </c>
      <c r="ASP434" s="220"/>
      <c r="ASQ434" s="220"/>
      <c r="ASR434" s="220"/>
      <c r="ASS434" s="220"/>
      <c r="AST434" s="220"/>
      <c r="ASU434" s="220"/>
      <c r="ASV434" s="220"/>
      <c r="ASW434" s="219" t="s">
        <v>229</v>
      </c>
      <c r="ASX434" s="220"/>
      <c r="ASY434" s="220"/>
      <c r="ASZ434" s="220"/>
      <c r="ATA434" s="220"/>
      <c r="ATB434" s="220"/>
      <c r="ATC434" s="220"/>
      <c r="ATD434" s="220"/>
      <c r="ATE434" s="219" t="s">
        <v>229</v>
      </c>
      <c r="ATF434" s="220"/>
      <c r="ATG434" s="220"/>
      <c r="ATH434" s="220"/>
      <c r="ATI434" s="220"/>
      <c r="ATJ434" s="220"/>
      <c r="ATK434" s="220"/>
      <c r="ATL434" s="220"/>
      <c r="ATM434" s="219" t="s">
        <v>229</v>
      </c>
      <c r="ATN434" s="220"/>
      <c r="ATO434" s="220"/>
      <c r="ATP434" s="220"/>
      <c r="ATQ434" s="220"/>
      <c r="ATR434" s="220"/>
      <c r="ATS434" s="220"/>
      <c r="ATT434" s="220"/>
      <c r="ATU434" s="219" t="s">
        <v>229</v>
      </c>
      <c r="ATV434" s="220"/>
      <c r="ATW434" s="220"/>
      <c r="ATX434" s="220"/>
      <c r="ATY434" s="220"/>
      <c r="ATZ434" s="220"/>
      <c r="AUA434" s="220"/>
      <c r="AUB434" s="220"/>
      <c r="AUC434" s="219" t="s">
        <v>229</v>
      </c>
      <c r="AUD434" s="220"/>
      <c r="AUE434" s="220"/>
      <c r="AUF434" s="220"/>
      <c r="AUG434" s="220"/>
      <c r="AUH434" s="220"/>
      <c r="AUI434" s="220"/>
      <c r="AUJ434" s="220"/>
      <c r="AUK434" s="219" t="s">
        <v>229</v>
      </c>
      <c r="AUL434" s="220"/>
      <c r="AUM434" s="220"/>
      <c r="AUN434" s="220"/>
      <c r="AUO434" s="220"/>
      <c r="AUP434" s="220"/>
      <c r="AUQ434" s="220"/>
      <c r="AUR434" s="220"/>
      <c r="AUS434" s="219" t="s">
        <v>229</v>
      </c>
      <c r="AUT434" s="220"/>
      <c r="AUU434" s="220"/>
      <c r="AUV434" s="220"/>
      <c r="AUW434" s="220"/>
      <c r="AUX434" s="220"/>
      <c r="AUY434" s="220"/>
      <c r="AUZ434" s="220"/>
      <c r="AVA434" s="219" t="s">
        <v>229</v>
      </c>
      <c r="AVB434" s="220"/>
      <c r="AVC434" s="220"/>
      <c r="AVD434" s="220"/>
      <c r="AVE434" s="220"/>
      <c r="AVF434" s="220"/>
      <c r="AVG434" s="220"/>
      <c r="AVH434" s="220"/>
      <c r="AVI434" s="219" t="s">
        <v>229</v>
      </c>
      <c r="AVJ434" s="220"/>
      <c r="AVK434" s="220"/>
      <c r="AVL434" s="220"/>
      <c r="AVM434" s="220"/>
      <c r="AVN434" s="220"/>
      <c r="AVO434" s="220"/>
      <c r="AVP434" s="220"/>
      <c r="AVQ434" s="219" t="s">
        <v>229</v>
      </c>
      <c r="AVR434" s="220"/>
      <c r="AVS434" s="220"/>
      <c r="AVT434" s="220"/>
      <c r="AVU434" s="220"/>
      <c r="AVV434" s="220"/>
      <c r="AVW434" s="220"/>
      <c r="AVX434" s="220"/>
      <c r="AVY434" s="219" t="s">
        <v>229</v>
      </c>
      <c r="AVZ434" s="220"/>
      <c r="AWA434" s="220"/>
      <c r="AWB434" s="220"/>
      <c r="AWC434" s="220"/>
      <c r="AWD434" s="220"/>
      <c r="AWE434" s="220"/>
      <c r="AWF434" s="220"/>
      <c r="AWG434" s="219" t="s">
        <v>229</v>
      </c>
      <c r="AWH434" s="220"/>
      <c r="AWI434" s="220"/>
      <c r="AWJ434" s="220"/>
      <c r="AWK434" s="220"/>
      <c r="AWL434" s="220"/>
      <c r="AWM434" s="220"/>
      <c r="AWN434" s="220"/>
      <c r="AWO434" s="219" t="s">
        <v>229</v>
      </c>
      <c r="AWP434" s="220"/>
      <c r="AWQ434" s="220"/>
      <c r="AWR434" s="220"/>
      <c r="AWS434" s="220"/>
      <c r="AWT434" s="220"/>
      <c r="AWU434" s="220"/>
      <c r="AWV434" s="220"/>
      <c r="AWW434" s="219" t="s">
        <v>229</v>
      </c>
      <c r="AWX434" s="220"/>
      <c r="AWY434" s="220"/>
      <c r="AWZ434" s="220"/>
      <c r="AXA434" s="220"/>
      <c r="AXB434" s="220"/>
      <c r="AXC434" s="220"/>
      <c r="AXD434" s="220"/>
      <c r="AXE434" s="219" t="s">
        <v>229</v>
      </c>
      <c r="AXF434" s="220"/>
      <c r="AXG434" s="220"/>
      <c r="AXH434" s="220"/>
      <c r="AXI434" s="220"/>
      <c r="AXJ434" s="220"/>
      <c r="AXK434" s="220"/>
      <c r="AXL434" s="220"/>
      <c r="AXM434" s="219" t="s">
        <v>229</v>
      </c>
      <c r="AXN434" s="220"/>
      <c r="AXO434" s="220"/>
      <c r="AXP434" s="220"/>
      <c r="AXQ434" s="220"/>
      <c r="AXR434" s="220"/>
      <c r="AXS434" s="220"/>
      <c r="AXT434" s="220"/>
      <c r="AXU434" s="219" t="s">
        <v>229</v>
      </c>
      <c r="AXV434" s="220"/>
      <c r="AXW434" s="220"/>
      <c r="AXX434" s="220"/>
      <c r="AXY434" s="220"/>
      <c r="AXZ434" s="220"/>
      <c r="AYA434" s="220"/>
      <c r="AYB434" s="220"/>
      <c r="AYC434" s="219" t="s">
        <v>229</v>
      </c>
      <c r="AYD434" s="220"/>
      <c r="AYE434" s="220"/>
      <c r="AYF434" s="220"/>
      <c r="AYG434" s="220"/>
      <c r="AYH434" s="220"/>
      <c r="AYI434" s="220"/>
      <c r="AYJ434" s="220"/>
      <c r="AYK434" s="219" t="s">
        <v>229</v>
      </c>
      <c r="AYL434" s="220"/>
      <c r="AYM434" s="220"/>
      <c r="AYN434" s="220"/>
      <c r="AYO434" s="220"/>
      <c r="AYP434" s="220"/>
      <c r="AYQ434" s="220"/>
      <c r="AYR434" s="220"/>
      <c r="AYS434" s="219" t="s">
        <v>229</v>
      </c>
      <c r="AYT434" s="220"/>
      <c r="AYU434" s="220"/>
      <c r="AYV434" s="220"/>
      <c r="AYW434" s="220"/>
      <c r="AYX434" s="220"/>
      <c r="AYY434" s="220"/>
      <c r="AYZ434" s="220"/>
      <c r="AZA434" s="219" t="s">
        <v>229</v>
      </c>
      <c r="AZB434" s="220"/>
      <c r="AZC434" s="220"/>
      <c r="AZD434" s="220"/>
      <c r="AZE434" s="220"/>
      <c r="AZF434" s="220"/>
      <c r="AZG434" s="220"/>
      <c r="AZH434" s="220"/>
      <c r="AZI434" s="219" t="s">
        <v>229</v>
      </c>
      <c r="AZJ434" s="220"/>
      <c r="AZK434" s="220"/>
      <c r="AZL434" s="220"/>
      <c r="AZM434" s="220"/>
      <c r="AZN434" s="220"/>
      <c r="AZO434" s="220"/>
      <c r="AZP434" s="220"/>
      <c r="AZQ434" s="219" t="s">
        <v>229</v>
      </c>
      <c r="AZR434" s="220"/>
      <c r="AZS434" s="220"/>
      <c r="AZT434" s="220"/>
      <c r="AZU434" s="220"/>
      <c r="AZV434" s="220"/>
      <c r="AZW434" s="220"/>
      <c r="AZX434" s="220"/>
      <c r="AZY434" s="219" t="s">
        <v>229</v>
      </c>
      <c r="AZZ434" s="220"/>
      <c r="BAA434" s="220"/>
      <c r="BAB434" s="220"/>
      <c r="BAC434" s="220"/>
      <c r="BAD434" s="220"/>
      <c r="BAE434" s="220"/>
      <c r="BAF434" s="220"/>
      <c r="BAG434" s="219" t="s">
        <v>229</v>
      </c>
      <c r="BAH434" s="220"/>
      <c r="BAI434" s="220"/>
      <c r="BAJ434" s="220"/>
      <c r="BAK434" s="220"/>
      <c r="BAL434" s="220"/>
      <c r="BAM434" s="220"/>
      <c r="BAN434" s="220"/>
      <c r="BAO434" s="219" t="s">
        <v>229</v>
      </c>
      <c r="BAP434" s="220"/>
      <c r="BAQ434" s="220"/>
      <c r="BAR434" s="220"/>
      <c r="BAS434" s="220"/>
      <c r="BAT434" s="220"/>
      <c r="BAU434" s="220"/>
      <c r="BAV434" s="220"/>
      <c r="BAW434" s="219" t="s">
        <v>229</v>
      </c>
      <c r="BAX434" s="220"/>
      <c r="BAY434" s="220"/>
      <c r="BAZ434" s="220"/>
      <c r="BBA434" s="220"/>
      <c r="BBB434" s="220"/>
      <c r="BBC434" s="220"/>
      <c r="BBD434" s="220"/>
      <c r="BBE434" s="219" t="s">
        <v>229</v>
      </c>
      <c r="BBF434" s="220"/>
      <c r="BBG434" s="220"/>
      <c r="BBH434" s="220"/>
      <c r="BBI434" s="220"/>
      <c r="BBJ434" s="220"/>
      <c r="BBK434" s="220"/>
      <c r="BBL434" s="220"/>
      <c r="BBM434" s="219" t="s">
        <v>229</v>
      </c>
      <c r="BBN434" s="220"/>
      <c r="BBO434" s="220"/>
      <c r="BBP434" s="220"/>
      <c r="BBQ434" s="220"/>
      <c r="BBR434" s="220"/>
      <c r="BBS434" s="220"/>
      <c r="BBT434" s="220"/>
      <c r="BBU434" s="219" t="s">
        <v>229</v>
      </c>
      <c r="BBV434" s="220"/>
      <c r="BBW434" s="220"/>
      <c r="BBX434" s="220"/>
      <c r="BBY434" s="220"/>
      <c r="BBZ434" s="220"/>
      <c r="BCA434" s="220"/>
      <c r="BCB434" s="220"/>
      <c r="BCC434" s="219" t="s">
        <v>229</v>
      </c>
      <c r="BCD434" s="220"/>
      <c r="BCE434" s="220"/>
      <c r="BCF434" s="220"/>
      <c r="BCG434" s="220"/>
      <c r="BCH434" s="220"/>
      <c r="BCI434" s="220"/>
      <c r="BCJ434" s="220"/>
      <c r="BCK434" s="219" t="s">
        <v>229</v>
      </c>
      <c r="BCL434" s="220"/>
      <c r="BCM434" s="220"/>
      <c r="BCN434" s="220"/>
      <c r="BCO434" s="220"/>
      <c r="BCP434" s="220"/>
      <c r="BCQ434" s="220"/>
      <c r="BCR434" s="220"/>
      <c r="BCS434" s="219" t="s">
        <v>229</v>
      </c>
      <c r="BCT434" s="220"/>
      <c r="BCU434" s="220"/>
      <c r="BCV434" s="220"/>
      <c r="BCW434" s="220"/>
      <c r="BCX434" s="220"/>
      <c r="BCY434" s="220"/>
      <c r="BCZ434" s="220"/>
      <c r="BDA434" s="219" t="s">
        <v>229</v>
      </c>
      <c r="BDB434" s="220"/>
      <c r="BDC434" s="220"/>
      <c r="BDD434" s="220"/>
      <c r="BDE434" s="220"/>
      <c r="BDF434" s="220"/>
      <c r="BDG434" s="220"/>
      <c r="BDH434" s="220"/>
      <c r="BDI434" s="219" t="s">
        <v>229</v>
      </c>
      <c r="BDJ434" s="220"/>
      <c r="BDK434" s="220"/>
      <c r="BDL434" s="220"/>
      <c r="BDM434" s="220"/>
      <c r="BDN434" s="220"/>
      <c r="BDO434" s="220"/>
      <c r="BDP434" s="220"/>
      <c r="BDQ434" s="219" t="s">
        <v>229</v>
      </c>
      <c r="BDR434" s="220"/>
      <c r="BDS434" s="220"/>
      <c r="BDT434" s="220"/>
      <c r="BDU434" s="220"/>
      <c r="BDV434" s="220"/>
      <c r="BDW434" s="220"/>
      <c r="BDX434" s="220"/>
      <c r="BDY434" s="219" t="s">
        <v>229</v>
      </c>
      <c r="BDZ434" s="220"/>
      <c r="BEA434" s="220"/>
      <c r="BEB434" s="220"/>
      <c r="BEC434" s="220"/>
      <c r="BED434" s="220"/>
      <c r="BEE434" s="220"/>
      <c r="BEF434" s="220"/>
      <c r="BEG434" s="219" t="s">
        <v>229</v>
      </c>
      <c r="BEH434" s="220"/>
      <c r="BEI434" s="220"/>
      <c r="BEJ434" s="220"/>
      <c r="BEK434" s="220"/>
      <c r="BEL434" s="220"/>
      <c r="BEM434" s="220"/>
      <c r="BEN434" s="220"/>
      <c r="BEO434" s="219" t="s">
        <v>229</v>
      </c>
      <c r="BEP434" s="220"/>
      <c r="BEQ434" s="220"/>
      <c r="BER434" s="220"/>
      <c r="BES434" s="220"/>
      <c r="BET434" s="220"/>
      <c r="BEU434" s="220"/>
      <c r="BEV434" s="220"/>
      <c r="BEW434" s="219" t="s">
        <v>229</v>
      </c>
      <c r="BEX434" s="220"/>
      <c r="BEY434" s="220"/>
      <c r="BEZ434" s="220"/>
      <c r="BFA434" s="220"/>
      <c r="BFB434" s="220"/>
      <c r="BFC434" s="220"/>
      <c r="BFD434" s="220"/>
      <c r="BFE434" s="219" t="s">
        <v>229</v>
      </c>
      <c r="BFF434" s="220"/>
      <c r="BFG434" s="220"/>
      <c r="BFH434" s="220"/>
      <c r="BFI434" s="220"/>
      <c r="BFJ434" s="220"/>
      <c r="BFK434" s="220"/>
      <c r="BFL434" s="220"/>
      <c r="BFM434" s="219" t="s">
        <v>229</v>
      </c>
      <c r="BFN434" s="220"/>
      <c r="BFO434" s="220"/>
      <c r="BFP434" s="220"/>
      <c r="BFQ434" s="220"/>
      <c r="BFR434" s="220"/>
      <c r="BFS434" s="220"/>
      <c r="BFT434" s="220"/>
      <c r="BFU434" s="219" t="s">
        <v>229</v>
      </c>
      <c r="BFV434" s="220"/>
      <c r="BFW434" s="220"/>
      <c r="BFX434" s="220"/>
      <c r="BFY434" s="220"/>
      <c r="BFZ434" s="220"/>
      <c r="BGA434" s="220"/>
      <c r="BGB434" s="220"/>
      <c r="BGC434" s="219" t="s">
        <v>229</v>
      </c>
      <c r="BGD434" s="220"/>
      <c r="BGE434" s="220"/>
      <c r="BGF434" s="220"/>
      <c r="BGG434" s="220"/>
      <c r="BGH434" s="220"/>
      <c r="BGI434" s="220"/>
      <c r="BGJ434" s="220"/>
      <c r="BGK434" s="219" t="s">
        <v>229</v>
      </c>
      <c r="BGL434" s="220"/>
      <c r="BGM434" s="220"/>
      <c r="BGN434" s="220"/>
      <c r="BGO434" s="220"/>
      <c r="BGP434" s="220"/>
      <c r="BGQ434" s="220"/>
      <c r="BGR434" s="220"/>
      <c r="BGS434" s="219" t="s">
        <v>229</v>
      </c>
      <c r="BGT434" s="220"/>
      <c r="BGU434" s="220"/>
      <c r="BGV434" s="220"/>
      <c r="BGW434" s="220"/>
      <c r="BGX434" s="220"/>
      <c r="BGY434" s="220"/>
      <c r="BGZ434" s="220"/>
      <c r="BHA434" s="219" t="s">
        <v>229</v>
      </c>
      <c r="BHB434" s="220"/>
      <c r="BHC434" s="220"/>
      <c r="BHD434" s="220"/>
      <c r="BHE434" s="220"/>
      <c r="BHF434" s="220"/>
      <c r="BHG434" s="220"/>
      <c r="BHH434" s="220"/>
      <c r="BHI434" s="219" t="s">
        <v>229</v>
      </c>
      <c r="BHJ434" s="220"/>
      <c r="BHK434" s="220"/>
      <c r="BHL434" s="220"/>
      <c r="BHM434" s="220"/>
      <c r="BHN434" s="220"/>
      <c r="BHO434" s="220"/>
      <c r="BHP434" s="220"/>
      <c r="BHQ434" s="219" t="s">
        <v>229</v>
      </c>
      <c r="BHR434" s="220"/>
      <c r="BHS434" s="220"/>
      <c r="BHT434" s="220"/>
      <c r="BHU434" s="220"/>
      <c r="BHV434" s="220"/>
      <c r="BHW434" s="220"/>
      <c r="BHX434" s="220"/>
      <c r="BHY434" s="219" t="s">
        <v>229</v>
      </c>
      <c r="BHZ434" s="220"/>
      <c r="BIA434" s="220"/>
      <c r="BIB434" s="220"/>
      <c r="BIC434" s="220"/>
      <c r="BID434" s="220"/>
      <c r="BIE434" s="220"/>
      <c r="BIF434" s="220"/>
      <c r="BIG434" s="219" t="s">
        <v>229</v>
      </c>
      <c r="BIH434" s="220"/>
      <c r="BII434" s="220"/>
      <c r="BIJ434" s="220"/>
      <c r="BIK434" s="220"/>
      <c r="BIL434" s="220"/>
      <c r="BIM434" s="220"/>
      <c r="BIN434" s="220"/>
      <c r="BIO434" s="219" t="s">
        <v>229</v>
      </c>
      <c r="BIP434" s="220"/>
      <c r="BIQ434" s="220"/>
      <c r="BIR434" s="220"/>
      <c r="BIS434" s="220"/>
      <c r="BIT434" s="220"/>
      <c r="BIU434" s="220"/>
      <c r="BIV434" s="220"/>
      <c r="BIW434" s="219" t="s">
        <v>229</v>
      </c>
      <c r="BIX434" s="220"/>
      <c r="BIY434" s="220"/>
      <c r="BIZ434" s="220"/>
      <c r="BJA434" s="220"/>
      <c r="BJB434" s="220"/>
      <c r="BJC434" s="220"/>
      <c r="BJD434" s="220"/>
      <c r="BJE434" s="219" t="s">
        <v>229</v>
      </c>
      <c r="BJF434" s="220"/>
      <c r="BJG434" s="220"/>
      <c r="BJH434" s="220"/>
      <c r="BJI434" s="220"/>
      <c r="BJJ434" s="220"/>
      <c r="BJK434" s="220"/>
      <c r="BJL434" s="220"/>
      <c r="BJM434" s="219" t="s">
        <v>229</v>
      </c>
      <c r="BJN434" s="220"/>
      <c r="BJO434" s="220"/>
      <c r="BJP434" s="220"/>
      <c r="BJQ434" s="220"/>
      <c r="BJR434" s="220"/>
      <c r="BJS434" s="220"/>
      <c r="BJT434" s="220"/>
      <c r="BJU434" s="219" t="s">
        <v>229</v>
      </c>
      <c r="BJV434" s="220"/>
      <c r="BJW434" s="220"/>
      <c r="BJX434" s="220"/>
      <c r="BJY434" s="220"/>
      <c r="BJZ434" s="220"/>
      <c r="BKA434" s="220"/>
      <c r="BKB434" s="220"/>
      <c r="BKC434" s="219" t="s">
        <v>229</v>
      </c>
      <c r="BKD434" s="220"/>
      <c r="BKE434" s="220"/>
      <c r="BKF434" s="220"/>
      <c r="BKG434" s="220"/>
      <c r="BKH434" s="220"/>
      <c r="BKI434" s="220"/>
      <c r="BKJ434" s="220"/>
      <c r="BKK434" s="219" t="s">
        <v>229</v>
      </c>
      <c r="BKL434" s="220"/>
      <c r="BKM434" s="220"/>
      <c r="BKN434" s="220"/>
      <c r="BKO434" s="220"/>
      <c r="BKP434" s="220"/>
      <c r="BKQ434" s="220"/>
      <c r="BKR434" s="220"/>
      <c r="BKS434" s="219" t="s">
        <v>229</v>
      </c>
      <c r="BKT434" s="220"/>
      <c r="BKU434" s="220"/>
      <c r="BKV434" s="220"/>
      <c r="BKW434" s="220"/>
      <c r="BKX434" s="220"/>
      <c r="BKY434" s="220"/>
      <c r="BKZ434" s="220"/>
      <c r="BLA434" s="219" t="s">
        <v>229</v>
      </c>
      <c r="BLB434" s="220"/>
      <c r="BLC434" s="220"/>
      <c r="BLD434" s="220"/>
      <c r="BLE434" s="220"/>
      <c r="BLF434" s="220"/>
      <c r="BLG434" s="220"/>
      <c r="BLH434" s="220"/>
      <c r="BLI434" s="219" t="s">
        <v>229</v>
      </c>
      <c r="BLJ434" s="220"/>
      <c r="BLK434" s="220"/>
      <c r="BLL434" s="220"/>
      <c r="BLM434" s="220"/>
      <c r="BLN434" s="220"/>
      <c r="BLO434" s="220"/>
      <c r="BLP434" s="220"/>
      <c r="BLQ434" s="219" t="s">
        <v>229</v>
      </c>
      <c r="BLR434" s="220"/>
      <c r="BLS434" s="220"/>
      <c r="BLT434" s="220"/>
      <c r="BLU434" s="220"/>
      <c r="BLV434" s="220"/>
      <c r="BLW434" s="220"/>
      <c r="BLX434" s="220"/>
      <c r="BLY434" s="219" t="s">
        <v>229</v>
      </c>
      <c r="BLZ434" s="220"/>
      <c r="BMA434" s="220"/>
      <c r="BMB434" s="220"/>
      <c r="BMC434" s="220"/>
      <c r="BMD434" s="220"/>
      <c r="BME434" s="220"/>
      <c r="BMF434" s="220"/>
      <c r="BMG434" s="219" t="s">
        <v>229</v>
      </c>
      <c r="BMH434" s="220"/>
      <c r="BMI434" s="220"/>
      <c r="BMJ434" s="220"/>
      <c r="BMK434" s="220"/>
      <c r="BML434" s="220"/>
      <c r="BMM434" s="220"/>
      <c r="BMN434" s="220"/>
      <c r="BMO434" s="219" t="s">
        <v>229</v>
      </c>
      <c r="BMP434" s="220"/>
      <c r="BMQ434" s="220"/>
      <c r="BMR434" s="220"/>
      <c r="BMS434" s="220"/>
      <c r="BMT434" s="220"/>
      <c r="BMU434" s="220"/>
      <c r="BMV434" s="220"/>
      <c r="BMW434" s="219" t="s">
        <v>229</v>
      </c>
      <c r="BMX434" s="220"/>
      <c r="BMY434" s="220"/>
      <c r="BMZ434" s="220"/>
      <c r="BNA434" s="220"/>
      <c r="BNB434" s="220"/>
      <c r="BNC434" s="220"/>
      <c r="BND434" s="220"/>
      <c r="BNE434" s="219" t="s">
        <v>229</v>
      </c>
      <c r="BNF434" s="220"/>
      <c r="BNG434" s="220"/>
      <c r="BNH434" s="220"/>
      <c r="BNI434" s="220"/>
      <c r="BNJ434" s="220"/>
      <c r="BNK434" s="220"/>
      <c r="BNL434" s="220"/>
      <c r="BNM434" s="219" t="s">
        <v>229</v>
      </c>
      <c r="BNN434" s="220"/>
      <c r="BNO434" s="220"/>
      <c r="BNP434" s="220"/>
      <c r="BNQ434" s="220"/>
      <c r="BNR434" s="220"/>
      <c r="BNS434" s="220"/>
      <c r="BNT434" s="220"/>
      <c r="BNU434" s="219" t="s">
        <v>229</v>
      </c>
      <c r="BNV434" s="220"/>
      <c r="BNW434" s="220"/>
      <c r="BNX434" s="220"/>
      <c r="BNY434" s="220"/>
      <c r="BNZ434" s="220"/>
      <c r="BOA434" s="220"/>
      <c r="BOB434" s="220"/>
      <c r="BOC434" s="219" t="s">
        <v>229</v>
      </c>
      <c r="BOD434" s="220"/>
      <c r="BOE434" s="220"/>
      <c r="BOF434" s="220"/>
      <c r="BOG434" s="220"/>
      <c r="BOH434" s="220"/>
      <c r="BOI434" s="220"/>
      <c r="BOJ434" s="220"/>
      <c r="BOK434" s="219" t="s">
        <v>229</v>
      </c>
      <c r="BOL434" s="220"/>
      <c r="BOM434" s="220"/>
      <c r="BON434" s="220"/>
      <c r="BOO434" s="220"/>
      <c r="BOP434" s="220"/>
      <c r="BOQ434" s="220"/>
      <c r="BOR434" s="220"/>
      <c r="BOS434" s="219" t="s">
        <v>229</v>
      </c>
      <c r="BOT434" s="220"/>
      <c r="BOU434" s="220"/>
      <c r="BOV434" s="220"/>
      <c r="BOW434" s="220"/>
      <c r="BOX434" s="220"/>
      <c r="BOY434" s="220"/>
      <c r="BOZ434" s="220"/>
      <c r="BPA434" s="219" t="s">
        <v>229</v>
      </c>
      <c r="BPB434" s="220"/>
      <c r="BPC434" s="220"/>
      <c r="BPD434" s="220"/>
      <c r="BPE434" s="220"/>
      <c r="BPF434" s="220"/>
      <c r="BPG434" s="220"/>
      <c r="BPH434" s="220"/>
      <c r="BPI434" s="219" t="s">
        <v>229</v>
      </c>
      <c r="BPJ434" s="220"/>
      <c r="BPK434" s="220"/>
      <c r="BPL434" s="220"/>
      <c r="BPM434" s="220"/>
      <c r="BPN434" s="220"/>
      <c r="BPO434" s="220"/>
      <c r="BPP434" s="220"/>
      <c r="BPQ434" s="219" t="s">
        <v>229</v>
      </c>
      <c r="BPR434" s="220"/>
      <c r="BPS434" s="220"/>
      <c r="BPT434" s="220"/>
      <c r="BPU434" s="220"/>
      <c r="BPV434" s="220"/>
      <c r="BPW434" s="220"/>
      <c r="BPX434" s="220"/>
      <c r="BPY434" s="219" t="s">
        <v>229</v>
      </c>
      <c r="BPZ434" s="220"/>
      <c r="BQA434" s="220"/>
      <c r="BQB434" s="220"/>
      <c r="BQC434" s="220"/>
      <c r="BQD434" s="220"/>
      <c r="BQE434" s="220"/>
      <c r="BQF434" s="220"/>
      <c r="BQG434" s="219" t="s">
        <v>229</v>
      </c>
      <c r="BQH434" s="220"/>
      <c r="BQI434" s="220"/>
      <c r="BQJ434" s="220"/>
      <c r="BQK434" s="220"/>
      <c r="BQL434" s="220"/>
      <c r="BQM434" s="220"/>
      <c r="BQN434" s="220"/>
      <c r="BQO434" s="219" t="s">
        <v>229</v>
      </c>
      <c r="BQP434" s="220"/>
      <c r="BQQ434" s="220"/>
      <c r="BQR434" s="220"/>
      <c r="BQS434" s="220"/>
      <c r="BQT434" s="220"/>
      <c r="BQU434" s="220"/>
      <c r="BQV434" s="220"/>
      <c r="BQW434" s="219" t="s">
        <v>229</v>
      </c>
      <c r="BQX434" s="220"/>
      <c r="BQY434" s="220"/>
      <c r="BQZ434" s="220"/>
      <c r="BRA434" s="220"/>
      <c r="BRB434" s="220"/>
      <c r="BRC434" s="220"/>
      <c r="BRD434" s="220"/>
      <c r="BRE434" s="219" t="s">
        <v>229</v>
      </c>
      <c r="BRF434" s="220"/>
      <c r="BRG434" s="220"/>
      <c r="BRH434" s="220"/>
      <c r="BRI434" s="220"/>
      <c r="BRJ434" s="220"/>
      <c r="BRK434" s="220"/>
      <c r="BRL434" s="220"/>
      <c r="BRM434" s="219" t="s">
        <v>229</v>
      </c>
      <c r="BRN434" s="220"/>
      <c r="BRO434" s="220"/>
      <c r="BRP434" s="220"/>
      <c r="BRQ434" s="220"/>
      <c r="BRR434" s="220"/>
      <c r="BRS434" s="220"/>
      <c r="BRT434" s="220"/>
      <c r="BRU434" s="219" t="s">
        <v>229</v>
      </c>
      <c r="BRV434" s="220"/>
      <c r="BRW434" s="220"/>
      <c r="BRX434" s="220"/>
      <c r="BRY434" s="220"/>
      <c r="BRZ434" s="220"/>
      <c r="BSA434" s="220"/>
      <c r="BSB434" s="220"/>
      <c r="BSC434" s="219" t="s">
        <v>229</v>
      </c>
      <c r="BSD434" s="220"/>
      <c r="BSE434" s="220"/>
      <c r="BSF434" s="220"/>
      <c r="BSG434" s="220"/>
      <c r="BSH434" s="220"/>
      <c r="BSI434" s="220"/>
      <c r="BSJ434" s="220"/>
      <c r="BSK434" s="219" t="s">
        <v>229</v>
      </c>
      <c r="BSL434" s="220"/>
      <c r="BSM434" s="220"/>
      <c r="BSN434" s="220"/>
      <c r="BSO434" s="220"/>
      <c r="BSP434" s="220"/>
      <c r="BSQ434" s="220"/>
      <c r="BSR434" s="220"/>
      <c r="BSS434" s="219" t="s">
        <v>229</v>
      </c>
      <c r="BST434" s="220"/>
      <c r="BSU434" s="220"/>
      <c r="BSV434" s="220"/>
      <c r="BSW434" s="220"/>
      <c r="BSX434" s="220"/>
      <c r="BSY434" s="220"/>
      <c r="BSZ434" s="220"/>
      <c r="BTA434" s="219" t="s">
        <v>229</v>
      </c>
      <c r="BTB434" s="220"/>
      <c r="BTC434" s="220"/>
      <c r="BTD434" s="220"/>
      <c r="BTE434" s="220"/>
      <c r="BTF434" s="220"/>
      <c r="BTG434" s="220"/>
      <c r="BTH434" s="220"/>
      <c r="BTI434" s="219" t="s">
        <v>229</v>
      </c>
      <c r="BTJ434" s="220"/>
      <c r="BTK434" s="220"/>
      <c r="BTL434" s="220"/>
      <c r="BTM434" s="220"/>
      <c r="BTN434" s="220"/>
      <c r="BTO434" s="220"/>
      <c r="BTP434" s="220"/>
      <c r="BTQ434" s="219" t="s">
        <v>229</v>
      </c>
      <c r="BTR434" s="220"/>
      <c r="BTS434" s="220"/>
      <c r="BTT434" s="220"/>
      <c r="BTU434" s="220"/>
      <c r="BTV434" s="220"/>
      <c r="BTW434" s="220"/>
      <c r="BTX434" s="220"/>
      <c r="BTY434" s="219" t="s">
        <v>229</v>
      </c>
      <c r="BTZ434" s="220"/>
      <c r="BUA434" s="220"/>
      <c r="BUB434" s="220"/>
      <c r="BUC434" s="220"/>
      <c r="BUD434" s="220"/>
      <c r="BUE434" s="220"/>
      <c r="BUF434" s="220"/>
      <c r="BUG434" s="219" t="s">
        <v>229</v>
      </c>
      <c r="BUH434" s="220"/>
      <c r="BUI434" s="220"/>
      <c r="BUJ434" s="220"/>
      <c r="BUK434" s="220"/>
      <c r="BUL434" s="220"/>
      <c r="BUM434" s="220"/>
      <c r="BUN434" s="220"/>
      <c r="BUO434" s="219" t="s">
        <v>229</v>
      </c>
      <c r="BUP434" s="220"/>
      <c r="BUQ434" s="220"/>
      <c r="BUR434" s="220"/>
      <c r="BUS434" s="220"/>
      <c r="BUT434" s="220"/>
      <c r="BUU434" s="220"/>
      <c r="BUV434" s="220"/>
      <c r="BUW434" s="219" t="s">
        <v>229</v>
      </c>
      <c r="BUX434" s="220"/>
      <c r="BUY434" s="220"/>
      <c r="BUZ434" s="220"/>
      <c r="BVA434" s="220"/>
      <c r="BVB434" s="220"/>
      <c r="BVC434" s="220"/>
      <c r="BVD434" s="220"/>
      <c r="BVE434" s="219" t="s">
        <v>229</v>
      </c>
      <c r="BVF434" s="220"/>
      <c r="BVG434" s="220"/>
      <c r="BVH434" s="220"/>
      <c r="BVI434" s="220"/>
      <c r="BVJ434" s="220"/>
      <c r="BVK434" s="220"/>
      <c r="BVL434" s="220"/>
      <c r="BVM434" s="219" t="s">
        <v>229</v>
      </c>
      <c r="BVN434" s="220"/>
      <c r="BVO434" s="220"/>
      <c r="BVP434" s="220"/>
      <c r="BVQ434" s="220"/>
      <c r="BVR434" s="220"/>
      <c r="BVS434" s="220"/>
      <c r="BVT434" s="220"/>
      <c r="BVU434" s="219" t="s">
        <v>229</v>
      </c>
      <c r="BVV434" s="220"/>
      <c r="BVW434" s="220"/>
      <c r="BVX434" s="220"/>
      <c r="BVY434" s="220"/>
      <c r="BVZ434" s="220"/>
      <c r="BWA434" s="220"/>
      <c r="BWB434" s="220"/>
      <c r="BWC434" s="219" t="s">
        <v>229</v>
      </c>
      <c r="BWD434" s="220"/>
      <c r="BWE434" s="220"/>
      <c r="BWF434" s="220"/>
      <c r="BWG434" s="220"/>
      <c r="BWH434" s="220"/>
      <c r="BWI434" s="220"/>
      <c r="BWJ434" s="220"/>
      <c r="BWK434" s="219" t="s">
        <v>229</v>
      </c>
      <c r="BWL434" s="220"/>
      <c r="BWM434" s="220"/>
      <c r="BWN434" s="220"/>
      <c r="BWO434" s="220"/>
      <c r="BWP434" s="220"/>
      <c r="BWQ434" s="220"/>
      <c r="BWR434" s="220"/>
      <c r="BWS434" s="219" t="s">
        <v>229</v>
      </c>
      <c r="BWT434" s="220"/>
      <c r="BWU434" s="220"/>
      <c r="BWV434" s="220"/>
      <c r="BWW434" s="220"/>
      <c r="BWX434" s="220"/>
      <c r="BWY434" s="220"/>
      <c r="BWZ434" s="220"/>
      <c r="BXA434" s="219" t="s">
        <v>229</v>
      </c>
      <c r="BXB434" s="220"/>
      <c r="BXC434" s="220"/>
      <c r="BXD434" s="220"/>
      <c r="BXE434" s="220"/>
      <c r="BXF434" s="220"/>
      <c r="BXG434" s="220"/>
      <c r="BXH434" s="220"/>
      <c r="BXI434" s="219" t="s">
        <v>229</v>
      </c>
      <c r="BXJ434" s="220"/>
      <c r="BXK434" s="220"/>
      <c r="BXL434" s="220"/>
      <c r="BXM434" s="220"/>
      <c r="BXN434" s="220"/>
      <c r="BXO434" s="220"/>
      <c r="BXP434" s="220"/>
      <c r="BXQ434" s="219" t="s">
        <v>229</v>
      </c>
      <c r="BXR434" s="220"/>
      <c r="BXS434" s="220"/>
      <c r="BXT434" s="220"/>
      <c r="BXU434" s="220"/>
      <c r="BXV434" s="220"/>
      <c r="BXW434" s="220"/>
      <c r="BXX434" s="220"/>
      <c r="BXY434" s="219" t="s">
        <v>229</v>
      </c>
      <c r="BXZ434" s="220"/>
      <c r="BYA434" s="220"/>
      <c r="BYB434" s="220"/>
      <c r="BYC434" s="220"/>
      <c r="BYD434" s="220"/>
      <c r="BYE434" s="220"/>
      <c r="BYF434" s="220"/>
      <c r="BYG434" s="219" t="s">
        <v>229</v>
      </c>
      <c r="BYH434" s="220"/>
      <c r="BYI434" s="220"/>
      <c r="BYJ434" s="220"/>
      <c r="BYK434" s="220"/>
      <c r="BYL434" s="220"/>
      <c r="BYM434" s="220"/>
      <c r="BYN434" s="220"/>
      <c r="BYO434" s="219" t="s">
        <v>229</v>
      </c>
      <c r="BYP434" s="220"/>
      <c r="BYQ434" s="220"/>
      <c r="BYR434" s="220"/>
      <c r="BYS434" s="220"/>
      <c r="BYT434" s="220"/>
      <c r="BYU434" s="220"/>
      <c r="BYV434" s="220"/>
      <c r="BYW434" s="219" t="s">
        <v>229</v>
      </c>
      <c r="BYX434" s="220"/>
      <c r="BYY434" s="220"/>
      <c r="BYZ434" s="220"/>
      <c r="BZA434" s="220"/>
      <c r="BZB434" s="220"/>
      <c r="BZC434" s="220"/>
      <c r="BZD434" s="220"/>
      <c r="BZE434" s="219" t="s">
        <v>229</v>
      </c>
      <c r="BZF434" s="220"/>
      <c r="BZG434" s="220"/>
      <c r="BZH434" s="220"/>
      <c r="BZI434" s="220"/>
      <c r="BZJ434" s="220"/>
      <c r="BZK434" s="220"/>
      <c r="BZL434" s="220"/>
      <c r="BZM434" s="219" t="s">
        <v>229</v>
      </c>
      <c r="BZN434" s="220"/>
      <c r="BZO434" s="220"/>
      <c r="BZP434" s="220"/>
      <c r="BZQ434" s="220"/>
      <c r="BZR434" s="220"/>
      <c r="BZS434" s="220"/>
      <c r="BZT434" s="220"/>
      <c r="BZU434" s="219" t="s">
        <v>229</v>
      </c>
      <c r="BZV434" s="220"/>
      <c r="BZW434" s="220"/>
      <c r="BZX434" s="220"/>
      <c r="BZY434" s="220"/>
      <c r="BZZ434" s="220"/>
      <c r="CAA434" s="220"/>
      <c r="CAB434" s="220"/>
      <c r="CAC434" s="219" t="s">
        <v>229</v>
      </c>
      <c r="CAD434" s="220"/>
      <c r="CAE434" s="220"/>
      <c r="CAF434" s="220"/>
      <c r="CAG434" s="220"/>
      <c r="CAH434" s="220"/>
      <c r="CAI434" s="220"/>
      <c r="CAJ434" s="220"/>
      <c r="CAK434" s="219" t="s">
        <v>229</v>
      </c>
      <c r="CAL434" s="220"/>
      <c r="CAM434" s="220"/>
      <c r="CAN434" s="220"/>
      <c r="CAO434" s="220"/>
      <c r="CAP434" s="220"/>
      <c r="CAQ434" s="220"/>
      <c r="CAR434" s="220"/>
      <c r="CAS434" s="219" t="s">
        <v>229</v>
      </c>
      <c r="CAT434" s="220"/>
      <c r="CAU434" s="220"/>
      <c r="CAV434" s="220"/>
      <c r="CAW434" s="220"/>
      <c r="CAX434" s="220"/>
      <c r="CAY434" s="220"/>
      <c r="CAZ434" s="220"/>
      <c r="CBA434" s="219" t="s">
        <v>229</v>
      </c>
      <c r="CBB434" s="220"/>
      <c r="CBC434" s="220"/>
      <c r="CBD434" s="220"/>
      <c r="CBE434" s="220"/>
      <c r="CBF434" s="220"/>
      <c r="CBG434" s="220"/>
      <c r="CBH434" s="220"/>
      <c r="CBI434" s="219" t="s">
        <v>229</v>
      </c>
      <c r="CBJ434" s="220"/>
      <c r="CBK434" s="220"/>
      <c r="CBL434" s="220"/>
      <c r="CBM434" s="220"/>
      <c r="CBN434" s="220"/>
      <c r="CBO434" s="220"/>
      <c r="CBP434" s="220"/>
      <c r="CBQ434" s="219" t="s">
        <v>229</v>
      </c>
      <c r="CBR434" s="220"/>
      <c r="CBS434" s="220"/>
      <c r="CBT434" s="220"/>
      <c r="CBU434" s="220"/>
      <c r="CBV434" s="220"/>
      <c r="CBW434" s="220"/>
      <c r="CBX434" s="220"/>
      <c r="CBY434" s="219" t="s">
        <v>229</v>
      </c>
      <c r="CBZ434" s="220"/>
      <c r="CCA434" s="220"/>
      <c r="CCB434" s="220"/>
      <c r="CCC434" s="220"/>
      <c r="CCD434" s="220"/>
      <c r="CCE434" s="220"/>
      <c r="CCF434" s="220"/>
      <c r="CCG434" s="219" t="s">
        <v>229</v>
      </c>
      <c r="CCH434" s="220"/>
      <c r="CCI434" s="220"/>
      <c r="CCJ434" s="220"/>
      <c r="CCK434" s="220"/>
      <c r="CCL434" s="220"/>
      <c r="CCM434" s="220"/>
      <c r="CCN434" s="220"/>
      <c r="CCO434" s="219" t="s">
        <v>229</v>
      </c>
      <c r="CCP434" s="220"/>
      <c r="CCQ434" s="220"/>
      <c r="CCR434" s="220"/>
      <c r="CCS434" s="220"/>
      <c r="CCT434" s="220"/>
      <c r="CCU434" s="220"/>
      <c r="CCV434" s="220"/>
      <c r="CCW434" s="219" t="s">
        <v>229</v>
      </c>
      <c r="CCX434" s="220"/>
      <c r="CCY434" s="220"/>
      <c r="CCZ434" s="220"/>
      <c r="CDA434" s="220"/>
      <c r="CDB434" s="220"/>
      <c r="CDC434" s="220"/>
      <c r="CDD434" s="220"/>
      <c r="CDE434" s="219" t="s">
        <v>229</v>
      </c>
      <c r="CDF434" s="220"/>
      <c r="CDG434" s="220"/>
      <c r="CDH434" s="220"/>
      <c r="CDI434" s="220"/>
      <c r="CDJ434" s="220"/>
      <c r="CDK434" s="220"/>
      <c r="CDL434" s="220"/>
      <c r="CDM434" s="219" t="s">
        <v>229</v>
      </c>
      <c r="CDN434" s="220"/>
      <c r="CDO434" s="220"/>
      <c r="CDP434" s="220"/>
      <c r="CDQ434" s="220"/>
      <c r="CDR434" s="220"/>
      <c r="CDS434" s="220"/>
      <c r="CDT434" s="220"/>
      <c r="CDU434" s="219" t="s">
        <v>229</v>
      </c>
      <c r="CDV434" s="220"/>
      <c r="CDW434" s="220"/>
      <c r="CDX434" s="220"/>
      <c r="CDY434" s="220"/>
      <c r="CDZ434" s="220"/>
      <c r="CEA434" s="220"/>
      <c r="CEB434" s="220"/>
      <c r="CEC434" s="219" t="s">
        <v>229</v>
      </c>
      <c r="CED434" s="220"/>
      <c r="CEE434" s="220"/>
      <c r="CEF434" s="220"/>
      <c r="CEG434" s="220"/>
      <c r="CEH434" s="220"/>
      <c r="CEI434" s="220"/>
      <c r="CEJ434" s="220"/>
      <c r="CEK434" s="219" t="s">
        <v>229</v>
      </c>
      <c r="CEL434" s="220"/>
      <c r="CEM434" s="220"/>
      <c r="CEN434" s="220"/>
      <c r="CEO434" s="220"/>
      <c r="CEP434" s="220"/>
      <c r="CEQ434" s="220"/>
      <c r="CER434" s="220"/>
      <c r="CES434" s="219" t="s">
        <v>229</v>
      </c>
      <c r="CET434" s="220"/>
      <c r="CEU434" s="220"/>
      <c r="CEV434" s="220"/>
      <c r="CEW434" s="220"/>
      <c r="CEX434" s="220"/>
      <c r="CEY434" s="220"/>
      <c r="CEZ434" s="220"/>
      <c r="CFA434" s="219" t="s">
        <v>229</v>
      </c>
      <c r="CFB434" s="220"/>
      <c r="CFC434" s="220"/>
      <c r="CFD434" s="220"/>
      <c r="CFE434" s="220"/>
      <c r="CFF434" s="220"/>
      <c r="CFG434" s="220"/>
      <c r="CFH434" s="220"/>
      <c r="CFI434" s="219" t="s">
        <v>229</v>
      </c>
      <c r="CFJ434" s="220"/>
      <c r="CFK434" s="220"/>
      <c r="CFL434" s="220"/>
      <c r="CFM434" s="220"/>
      <c r="CFN434" s="220"/>
      <c r="CFO434" s="220"/>
      <c r="CFP434" s="220"/>
      <c r="CFQ434" s="219" t="s">
        <v>229</v>
      </c>
      <c r="CFR434" s="220"/>
      <c r="CFS434" s="220"/>
      <c r="CFT434" s="220"/>
      <c r="CFU434" s="220"/>
      <c r="CFV434" s="220"/>
      <c r="CFW434" s="220"/>
      <c r="CFX434" s="220"/>
      <c r="CFY434" s="219" t="s">
        <v>229</v>
      </c>
      <c r="CFZ434" s="220"/>
      <c r="CGA434" s="220"/>
      <c r="CGB434" s="220"/>
      <c r="CGC434" s="220"/>
      <c r="CGD434" s="220"/>
      <c r="CGE434" s="220"/>
      <c r="CGF434" s="220"/>
      <c r="CGG434" s="219" t="s">
        <v>229</v>
      </c>
      <c r="CGH434" s="220"/>
      <c r="CGI434" s="220"/>
      <c r="CGJ434" s="220"/>
      <c r="CGK434" s="220"/>
      <c r="CGL434" s="220"/>
      <c r="CGM434" s="220"/>
      <c r="CGN434" s="220"/>
      <c r="CGO434" s="219" t="s">
        <v>229</v>
      </c>
      <c r="CGP434" s="220"/>
      <c r="CGQ434" s="220"/>
      <c r="CGR434" s="220"/>
      <c r="CGS434" s="220"/>
      <c r="CGT434" s="220"/>
      <c r="CGU434" s="220"/>
      <c r="CGV434" s="220"/>
      <c r="CGW434" s="219" t="s">
        <v>229</v>
      </c>
      <c r="CGX434" s="220"/>
      <c r="CGY434" s="220"/>
      <c r="CGZ434" s="220"/>
      <c r="CHA434" s="220"/>
      <c r="CHB434" s="220"/>
      <c r="CHC434" s="220"/>
      <c r="CHD434" s="220"/>
      <c r="CHE434" s="219" t="s">
        <v>229</v>
      </c>
      <c r="CHF434" s="220"/>
      <c r="CHG434" s="220"/>
      <c r="CHH434" s="220"/>
      <c r="CHI434" s="220"/>
      <c r="CHJ434" s="220"/>
      <c r="CHK434" s="220"/>
      <c r="CHL434" s="220"/>
      <c r="CHM434" s="219" t="s">
        <v>229</v>
      </c>
      <c r="CHN434" s="220"/>
      <c r="CHO434" s="220"/>
      <c r="CHP434" s="220"/>
      <c r="CHQ434" s="220"/>
      <c r="CHR434" s="220"/>
      <c r="CHS434" s="220"/>
      <c r="CHT434" s="220"/>
      <c r="CHU434" s="219" t="s">
        <v>229</v>
      </c>
      <c r="CHV434" s="220"/>
      <c r="CHW434" s="220"/>
      <c r="CHX434" s="220"/>
      <c r="CHY434" s="220"/>
      <c r="CHZ434" s="220"/>
      <c r="CIA434" s="220"/>
      <c r="CIB434" s="220"/>
      <c r="CIC434" s="219" t="s">
        <v>229</v>
      </c>
      <c r="CID434" s="220"/>
      <c r="CIE434" s="220"/>
      <c r="CIF434" s="220"/>
      <c r="CIG434" s="220"/>
      <c r="CIH434" s="220"/>
      <c r="CII434" s="220"/>
      <c r="CIJ434" s="220"/>
      <c r="CIK434" s="219" t="s">
        <v>229</v>
      </c>
      <c r="CIL434" s="220"/>
      <c r="CIM434" s="220"/>
      <c r="CIN434" s="220"/>
      <c r="CIO434" s="220"/>
      <c r="CIP434" s="220"/>
      <c r="CIQ434" s="220"/>
      <c r="CIR434" s="220"/>
      <c r="CIS434" s="219" t="s">
        <v>229</v>
      </c>
      <c r="CIT434" s="220"/>
      <c r="CIU434" s="220"/>
      <c r="CIV434" s="220"/>
      <c r="CIW434" s="220"/>
      <c r="CIX434" s="220"/>
      <c r="CIY434" s="220"/>
      <c r="CIZ434" s="220"/>
      <c r="CJA434" s="219" t="s">
        <v>229</v>
      </c>
      <c r="CJB434" s="220"/>
      <c r="CJC434" s="220"/>
      <c r="CJD434" s="220"/>
      <c r="CJE434" s="220"/>
      <c r="CJF434" s="220"/>
      <c r="CJG434" s="220"/>
      <c r="CJH434" s="220"/>
      <c r="CJI434" s="219" t="s">
        <v>229</v>
      </c>
      <c r="CJJ434" s="220"/>
      <c r="CJK434" s="220"/>
      <c r="CJL434" s="220"/>
      <c r="CJM434" s="220"/>
      <c r="CJN434" s="220"/>
      <c r="CJO434" s="220"/>
      <c r="CJP434" s="220"/>
      <c r="CJQ434" s="219" t="s">
        <v>229</v>
      </c>
      <c r="CJR434" s="220"/>
      <c r="CJS434" s="220"/>
      <c r="CJT434" s="220"/>
      <c r="CJU434" s="220"/>
      <c r="CJV434" s="220"/>
      <c r="CJW434" s="220"/>
      <c r="CJX434" s="220"/>
      <c r="CJY434" s="219" t="s">
        <v>229</v>
      </c>
      <c r="CJZ434" s="220"/>
      <c r="CKA434" s="220"/>
      <c r="CKB434" s="220"/>
      <c r="CKC434" s="220"/>
      <c r="CKD434" s="220"/>
      <c r="CKE434" s="220"/>
      <c r="CKF434" s="220"/>
      <c r="CKG434" s="219" t="s">
        <v>229</v>
      </c>
      <c r="CKH434" s="220"/>
      <c r="CKI434" s="220"/>
      <c r="CKJ434" s="220"/>
      <c r="CKK434" s="220"/>
      <c r="CKL434" s="220"/>
      <c r="CKM434" s="220"/>
      <c r="CKN434" s="220"/>
      <c r="CKO434" s="219" t="s">
        <v>229</v>
      </c>
      <c r="CKP434" s="220"/>
      <c r="CKQ434" s="220"/>
      <c r="CKR434" s="220"/>
      <c r="CKS434" s="220"/>
      <c r="CKT434" s="220"/>
      <c r="CKU434" s="220"/>
      <c r="CKV434" s="220"/>
      <c r="CKW434" s="219" t="s">
        <v>229</v>
      </c>
      <c r="CKX434" s="220"/>
      <c r="CKY434" s="220"/>
      <c r="CKZ434" s="220"/>
      <c r="CLA434" s="220"/>
      <c r="CLB434" s="220"/>
      <c r="CLC434" s="220"/>
      <c r="CLD434" s="220"/>
      <c r="CLE434" s="219" t="s">
        <v>229</v>
      </c>
      <c r="CLF434" s="220"/>
      <c r="CLG434" s="220"/>
      <c r="CLH434" s="220"/>
      <c r="CLI434" s="220"/>
      <c r="CLJ434" s="220"/>
      <c r="CLK434" s="220"/>
      <c r="CLL434" s="220"/>
      <c r="CLM434" s="219" t="s">
        <v>229</v>
      </c>
      <c r="CLN434" s="220"/>
      <c r="CLO434" s="220"/>
      <c r="CLP434" s="220"/>
      <c r="CLQ434" s="220"/>
      <c r="CLR434" s="220"/>
      <c r="CLS434" s="220"/>
      <c r="CLT434" s="220"/>
      <c r="CLU434" s="219" t="s">
        <v>229</v>
      </c>
      <c r="CLV434" s="220"/>
      <c r="CLW434" s="220"/>
      <c r="CLX434" s="220"/>
      <c r="CLY434" s="220"/>
      <c r="CLZ434" s="220"/>
      <c r="CMA434" s="220"/>
      <c r="CMB434" s="220"/>
      <c r="CMC434" s="219" t="s">
        <v>229</v>
      </c>
      <c r="CMD434" s="220"/>
      <c r="CME434" s="220"/>
      <c r="CMF434" s="220"/>
      <c r="CMG434" s="220"/>
      <c r="CMH434" s="220"/>
      <c r="CMI434" s="220"/>
      <c r="CMJ434" s="220"/>
      <c r="CMK434" s="219" t="s">
        <v>229</v>
      </c>
      <c r="CML434" s="220"/>
      <c r="CMM434" s="220"/>
      <c r="CMN434" s="220"/>
      <c r="CMO434" s="220"/>
      <c r="CMP434" s="220"/>
      <c r="CMQ434" s="220"/>
      <c r="CMR434" s="220"/>
      <c r="CMS434" s="219" t="s">
        <v>229</v>
      </c>
      <c r="CMT434" s="220"/>
      <c r="CMU434" s="220"/>
      <c r="CMV434" s="220"/>
      <c r="CMW434" s="220"/>
      <c r="CMX434" s="220"/>
      <c r="CMY434" s="220"/>
      <c r="CMZ434" s="220"/>
      <c r="CNA434" s="219" t="s">
        <v>229</v>
      </c>
      <c r="CNB434" s="220"/>
      <c r="CNC434" s="220"/>
      <c r="CND434" s="220"/>
      <c r="CNE434" s="220"/>
      <c r="CNF434" s="220"/>
      <c r="CNG434" s="220"/>
      <c r="CNH434" s="220"/>
      <c r="CNI434" s="219" t="s">
        <v>229</v>
      </c>
      <c r="CNJ434" s="220"/>
      <c r="CNK434" s="220"/>
      <c r="CNL434" s="220"/>
      <c r="CNM434" s="220"/>
      <c r="CNN434" s="220"/>
      <c r="CNO434" s="220"/>
      <c r="CNP434" s="220"/>
      <c r="CNQ434" s="219" t="s">
        <v>229</v>
      </c>
      <c r="CNR434" s="220"/>
      <c r="CNS434" s="220"/>
      <c r="CNT434" s="220"/>
      <c r="CNU434" s="220"/>
      <c r="CNV434" s="220"/>
      <c r="CNW434" s="220"/>
      <c r="CNX434" s="220"/>
      <c r="CNY434" s="219" t="s">
        <v>229</v>
      </c>
      <c r="CNZ434" s="220"/>
      <c r="COA434" s="220"/>
      <c r="COB434" s="220"/>
      <c r="COC434" s="220"/>
      <c r="COD434" s="220"/>
      <c r="COE434" s="220"/>
      <c r="COF434" s="220"/>
      <c r="COG434" s="219" t="s">
        <v>229</v>
      </c>
      <c r="COH434" s="220"/>
      <c r="COI434" s="220"/>
      <c r="COJ434" s="220"/>
      <c r="COK434" s="220"/>
      <c r="COL434" s="220"/>
      <c r="COM434" s="220"/>
      <c r="CON434" s="220"/>
      <c r="COO434" s="219" t="s">
        <v>229</v>
      </c>
      <c r="COP434" s="220"/>
      <c r="COQ434" s="220"/>
      <c r="COR434" s="220"/>
      <c r="COS434" s="220"/>
      <c r="COT434" s="220"/>
      <c r="COU434" s="220"/>
      <c r="COV434" s="220"/>
      <c r="COW434" s="219" t="s">
        <v>229</v>
      </c>
      <c r="COX434" s="220"/>
      <c r="COY434" s="220"/>
      <c r="COZ434" s="220"/>
      <c r="CPA434" s="220"/>
      <c r="CPB434" s="220"/>
      <c r="CPC434" s="220"/>
      <c r="CPD434" s="220"/>
      <c r="CPE434" s="219" t="s">
        <v>229</v>
      </c>
      <c r="CPF434" s="220"/>
      <c r="CPG434" s="220"/>
      <c r="CPH434" s="220"/>
      <c r="CPI434" s="220"/>
      <c r="CPJ434" s="220"/>
      <c r="CPK434" s="220"/>
      <c r="CPL434" s="220"/>
      <c r="CPM434" s="219" t="s">
        <v>229</v>
      </c>
      <c r="CPN434" s="220"/>
      <c r="CPO434" s="220"/>
      <c r="CPP434" s="220"/>
      <c r="CPQ434" s="220"/>
      <c r="CPR434" s="220"/>
      <c r="CPS434" s="220"/>
      <c r="CPT434" s="220"/>
      <c r="CPU434" s="219" t="s">
        <v>229</v>
      </c>
      <c r="CPV434" s="220"/>
      <c r="CPW434" s="220"/>
      <c r="CPX434" s="220"/>
      <c r="CPY434" s="220"/>
      <c r="CPZ434" s="220"/>
      <c r="CQA434" s="220"/>
      <c r="CQB434" s="220"/>
      <c r="CQC434" s="219" t="s">
        <v>229</v>
      </c>
      <c r="CQD434" s="220"/>
      <c r="CQE434" s="220"/>
      <c r="CQF434" s="220"/>
      <c r="CQG434" s="220"/>
      <c r="CQH434" s="220"/>
      <c r="CQI434" s="220"/>
      <c r="CQJ434" s="220"/>
      <c r="CQK434" s="219" t="s">
        <v>229</v>
      </c>
      <c r="CQL434" s="220"/>
      <c r="CQM434" s="220"/>
      <c r="CQN434" s="220"/>
      <c r="CQO434" s="220"/>
      <c r="CQP434" s="220"/>
      <c r="CQQ434" s="220"/>
      <c r="CQR434" s="220"/>
      <c r="CQS434" s="219" t="s">
        <v>229</v>
      </c>
      <c r="CQT434" s="220"/>
      <c r="CQU434" s="220"/>
      <c r="CQV434" s="220"/>
      <c r="CQW434" s="220"/>
      <c r="CQX434" s="220"/>
      <c r="CQY434" s="220"/>
      <c r="CQZ434" s="220"/>
      <c r="CRA434" s="219" t="s">
        <v>229</v>
      </c>
      <c r="CRB434" s="220"/>
      <c r="CRC434" s="220"/>
      <c r="CRD434" s="220"/>
      <c r="CRE434" s="220"/>
      <c r="CRF434" s="220"/>
      <c r="CRG434" s="220"/>
      <c r="CRH434" s="220"/>
      <c r="CRI434" s="219" t="s">
        <v>229</v>
      </c>
      <c r="CRJ434" s="220"/>
      <c r="CRK434" s="220"/>
      <c r="CRL434" s="220"/>
      <c r="CRM434" s="220"/>
      <c r="CRN434" s="220"/>
      <c r="CRO434" s="220"/>
      <c r="CRP434" s="220"/>
      <c r="CRQ434" s="219" t="s">
        <v>229</v>
      </c>
      <c r="CRR434" s="220"/>
      <c r="CRS434" s="220"/>
      <c r="CRT434" s="220"/>
      <c r="CRU434" s="220"/>
      <c r="CRV434" s="220"/>
      <c r="CRW434" s="220"/>
      <c r="CRX434" s="220"/>
      <c r="CRY434" s="219" t="s">
        <v>229</v>
      </c>
      <c r="CRZ434" s="220"/>
      <c r="CSA434" s="220"/>
      <c r="CSB434" s="220"/>
      <c r="CSC434" s="220"/>
      <c r="CSD434" s="220"/>
      <c r="CSE434" s="220"/>
      <c r="CSF434" s="220"/>
      <c r="CSG434" s="219" t="s">
        <v>229</v>
      </c>
      <c r="CSH434" s="220"/>
      <c r="CSI434" s="220"/>
      <c r="CSJ434" s="220"/>
      <c r="CSK434" s="220"/>
      <c r="CSL434" s="220"/>
      <c r="CSM434" s="220"/>
      <c r="CSN434" s="220"/>
      <c r="CSO434" s="219" t="s">
        <v>229</v>
      </c>
      <c r="CSP434" s="220"/>
      <c r="CSQ434" s="220"/>
      <c r="CSR434" s="220"/>
      <c r="CSS434" s="220"/>
      <c r="CST434" s="220"/>
      <c r="CSU434" s="220"/>
      <c r="CSV434" s="220"/>
      <c r="CSW434" s="219" t="s">
        <v>229</v>
      </c>
      <c r="CSX434" s="220"/>
      <c r="CSY434" s="220"/>
      <c r="CSZ434" s="220"/>
      <c r="CTA434" s="220"/>
      <c r="CTB434" s="220"/>
      <c r="CTC434" s="220"/>
      <c r="CTD434" s="220"/>
      <c r="CTE434" s="219" t="s">
        <v>229</v>
      </c>
      <c r="CTF434" s="220"/>
      <c r="CTG434" s="220"/>
      <c r="CTH434" s="220"/>
      <c r="CTI434" s="220"/>
      <c r="CTJ434" s="220"/>
      <c r="CTK434" s="220"/>
      <c r="CTL434" s="220"/>
      <c r="CTM434" s="219" t="s">
        <v>229</v>
      </c>
      <c r="CTN434" s="220"/>
      <c r="CTO434" s="220"/>
      <c r="CTP434" s="220"/>
      <c r="CTQ434" s="220"/>
      <c r="CTR434" s="220"/>
      <c r="CTS434" s="220"/>
      <c r="CTT434" s="220"/>
      <c r="CTU434" s="219" t="s">
        <v>229</v>
      </c>
      <c r="CTV434" s="220"/>
      <c r="CTW434" s="220"/>
      <c r="CTX434" s="220"/>
      <c r="CTY434" s="220"/>
      <c r="CTZ434" s="220"/>
      <c r="CUA434" s="220"/>
      <c r="CUB434" s="220"/>
      <c r="CUC434" s="219" t="s">
        <v>229</v>
      </c>
      <c r="CUD434" s="220"/>
      <c r="CUE434" s="220"/>
      <c r="CUF434" s="220"/>
      <c r="CUG434" s="220"/>
      <c r="CUH434" s="220"/>
      <c r="CUI434" s="220"/>
      <c r="CUJ434" s="220"/>
      <c r="CUK434" s="219" t="s">
        <v>229</v>
      </c>
      <c r="CUL434" s="220"/>
      <c r="CUM434" s="220"/>
      <c r="CUN434" s="220"/>
      <c r="CUO434" s="220"/>
      <c r="CUP434" s="220"/>
      <c r="CUQ434" s="220"/>
      <c r="CUR434" s="220"/>
      <c r="CUS434" s="219" t="s">
        <v>229</v>
      </c>
      <c r="CUT434" s="220"/>
      <c r="CUU434" s="220"/>
      <c r="CUV434" s="220"/>
      <c r="CUW434" s="220"/>
      <c r="CUX434" s="220"/>
      <c r="CUY434" s="220"/>
      <c r="CUZ434" s="220"/>
      <c r="CVA434" s="219" t="s">
        <v>229</v>
      </c>
      <c r="CVB434" s="220"/>
      <c r="CVC434" s="220"/>
      <c r="CVD434" s="220"/>
      <c r="CVE434" s="220"/>
      <c r="CVF434" s="220"/>
      <c r="CVG434" s="220"/>
      <c r="CVH434" s="220"/>
      <c r="CVI434" s="219" t="s">
        <v>229</v>
      </c>
      <c r="CVJ434" s="220"/>
      <c r="CVK434" s="220"/>
      <c r="CVL434" s="220"/>
      <c r="CVM434" s="220"/>
      <c r="CVN434" s="220"/>
      <c r="CVO434" s="220"/>
      <c r="CVP434" s="220"/>
      <c r="CVQ434" s="219" t="s">
        <v>229</v>
      </c>
      <c r="CVR434" s="220"/>
      <c r="CVS434" s="220"/>
      <c r="CVT434" s="220"/>
      <c r="CVU434" s="220"/>
      <c r="CVV434" s="220"/>
      <c r="CVW434" s="220"/>
      <c r="CVX434" s="220"/>
      <c r="CVY434" s="219" t="s">
        <v>229</v>
      </c>
      <c r="CVZ434" s="220"/>
      <c r="CWA434" s="220"/>
      <c r="CWB434" s="220"/>
      <c r="CWC434" s="220"/>
      <c r="CWD434" s="220"/>
      <c r="CWE434" s="220"/>
      <c r="CWF434" s="220"/>
      <c r="CWG434" s="219" t="s">
        <v>229</v>
      </c>
      <c r="CWH434" s="220"/>
      <c r="CWI434" s="220"/>
      <c r="CWJ434" s="220"/>
      <c r="CWK434" s="220"/>
      <c r="CWL434" s="220"/>
      <c r="CWM434" s="220"/>
      <c r="CWN434" s="220"/>
      <c r="CWO434" s="219" t="s">
        <v>229</v>
      </c>
      <c r="CWP434" s="220"/>
      <c r="CWQ434" s="220"/>
      <c r="CWR434" s="220"/>
      <c r="CWS434" s="220"/>
      <c r="CWT434" s="220"/>
      <c r="CWU434" s="220"/>
      <c r="CWV434" s="220"/>
      <c r="CWW434" s="219" t="s">
        <v>229</v>
      </c>
      <c r="CWX434" s="220"/>
      <c r="CWY434" s="220"/>
      <c r="CWZ434" s="220"/>
      <c r="CXA434" s="220"/>
      <c r="CXB434" s="220"/>
      <c r="CXC434" s="220"/>
      <c r="CXD434" s="220"/>
      <c r="CXE434" s="219" t="s">
        <v>229</v>
      </c>
      <c r="CXF434" s="220"/>
      <c r="CXG434" s="220"/>
      <c r="CXH434" s="220"/>
      <c r="CXI434" s="220"/>
      <c r="CXJ434" s="220"/>
      <c r="CXK434" s="220"/>
      <c r="CXL434" s="220"/>
      <c r="CXM434" s="219" t="s">
        <v>229</v>
      </c>
      <c r="CXN434" s="220"/>
      <c r="CXO434" s="220"/>
      <c r="CXP434" s="220"/>
      <c r="CXQ434" s="220"/>
      <c r="CXR434" s="220"/>
      <c r="CXS434" s="220"/>
      <c r="CXT434" s="220"/>
      <c r="CXU434" s="219" t="s">
        <v>229</v>
      </c>
      <c r="CXV434" s="220"/>
      <c r="CXW434" s="220"/>
      <c r="CXX434" s="220"/>
      <c r="CXY434" s="220"/>
      <c r="CXZ434" s="220"/>
      <c r="CYA434" s="220"/>
      <c r="CYB434" s="220"/>
      <c r="CYC434" s="219" t="s">
        <v>229</v>
      </c>
      <c r="CYD434" s="220"/>
      <c r="CYE434" s="220"/>
      <c r="CYF434" s="220"/>
      <c r="CYG434" s="220"/>
      <c r="CYH434" s="220"/>
      <c r="CYI434" s="220"/>
      <c r="CYJ434" s="220"/>
      <c r="CYK434" s="219" t="s">
        <v>229</v>
      </c>
      <c r="CYL434" s="220"/>
      <c r="CYM434" s="220"/>
      <c r="CYN434" s="220"/>
      <c r="CYO434" s="220"/>
      <c r="CYP434" s="220"/>
      <c r="CYQ434" s="220"/>
      <c r="CYR434" s="220"/>
      <c r="CYS434" s="219" t="s">
        <v>229</v>
      </c>
      <c r="CYT434" s="220"/>
      <c r="CYU434" s="220"/>
      <c r="CYV434" s="220"/>
      <c r="CYW434" s="220"/>
      <c r="CYX434" s="220"/>
      <c r="CYY434" s="220"/>
      <c r="CYZ434" s="220"/>
      <c r="CZA434" s="219" t="s">
        <v>229</v>
      </c>
      <c r="CZB434" s="220"/>
      <c r="CZC434" s="220"/>
      <c r="CZD434" s="220"/>
      <c r="CZE434" s="220"/>
      <c r="CZF434" s="220"/>
      <c r="CZG434" s="220"/>
      <c r="CZH434" s="220"/>
      <c r="CZI434" s="219" t="s">
        <v>229</v>
      </c>
      <c r="CZJ434" s="220"/>
      <c r="CZK434" s="220"/>
      <c r="CZL434" s="220"/>
      <c r="CZM434" s="220"/>
      <c r="CZN434" s="220"/>
      <c r="CZO434" s="220"/>
      <c r="CZP434" s="220"/>
      <c r="CZQ434" s="219" t="s">
        <v>229</v>
      </c>
      <c r="CZR434" s="220"/>
      <c r="CZS434" s="220"/>
      <c r="CZT434" s="220"/>
      <c r="CZU434" s="220"/>
      <c r="CZV434" s="220"/>
      <c r="CZW434" s="220"/>
      <c r="CZX434" s="220"/>
      <c r="CZY434" s="219" t="s">
        <v>229</v>
      </c>
      <c r="CZZ434" s="220"/>
      <c r="DAA434" s="220"/>
      <c r="DAB434" s="220"/>
      <c r="DAC434" s="220"/>
      <c r="DAD434" s="220"/>
      <c r="DAE434" s="220"/>
      <c r="DAF434" s="220"/>
      <c r="DAG434" s="219" t="s">
        <v>229</v>
      </c>
      <c r="DAH434" s="220"/>
      <c r="DAI434" s="220"/>
      <c r="DAJ434" s="220"/>
      <c r="DAK434" s="220"/>
      <c r="DAL434" s="220"/>
      <c r="DAM434" s="220"/>
      <c r="DAN434" s="220"/>
      <c r="DAO434" s="219" t="s">
        <v>229</v>
      </c>
      <c r="DAP434" s="220"/>
      <c r="DAQ434" s="220"/>
      <c r="DAR434" s="220"/>
      <c r="DAS434" s="220"/>
      <c r="DAT434" s="220"/>
      <c r="DAU434" s="220"/>
      <c r="DAV434" s="220"/>
      <c r="DAW434" s="219" t="s">
        <v>229</v>
      </c>
      <c r="DAX434" s="220"/>
      <c r="DAY434" s="220"/>
      <c r="DAZ434" s="220"/>
      <c r="DBA434" s="220"/>
      <c r="DBB434" s="220"/>
      <c r="DBC434" s="220"/>
      <c r="DBD434" s="220"/>
      <c r="DBE434" s="219" t="s">
        <v>229</v>
      </c>
      <c r="DBF434" s="220"/>
      <c r="DBG434" s="220"/>
      <c r="DBH434" s="220"/>
      <c r="DBI434" s="220"/>
      <c r="DBJ434" s="220"/>
      <c r="DBK434" s="220"/>
      <c r="DBL434" s="220"/>
      <c r="DBM434" s="219" t="s">
        <v>229</v>
      </c>
      <c r="DBN434" s="220"/>
      <c r="DBO434" s="220"/>
      <c r="DBP434" s="220"/>
      <c r="DBQ434" s="220"/>
      <c r="DBR434" s="220"/>
      <c r="DBS434" s="220"/>
      <c r="DBT434" s="220"/>
      <c r="DBU434" s="219" t="s">
        <v>229</v>
      </c>
      <c r="DBV434" s="220"/>
      <c r="DBW434" s="220"/>
      <c r="DBX434" s="220"/>
      <c r="DBY434" s="220"/>
      <c r="DBZ434" s="220"/>
      <c r="DCA434" s="220"/>
      <c r="DCB434" s="220"/>
      <c r="DCC434" s="219" t="s">
        <v>229</v>
      </c>
      <c r="DCD434" s="220"/>
      <c r="DCE434" s="220"/>
      <c r="DCF434" s="220"/>
      <c r="DCG434" s="220"/>
      <c r="DCH434" s="220"/>
      <c r="DCI434" s="220"/>
      <c r="DCJ434" s="220"/>
      <c r="DCK434" s="219" t="s">
        <v>229</v>
      </c>
      <c r="DCL434" s="220"/>
      <c r="DCM434" s="220"/>
      <c r="DCN434" s="220"/>
      <c r="DCO434" s="220"/>
      <c r="DCP434" s="220"/>
      <c r="DCQ434" s="220"/>
      <c r="DCR434" s="220"/>
      <c r="DCS434" s="219" t="s">
        <v>229</v>
      </c>
      <c r="DCT434" s="220"/>
      <c r="DCU434" s="220"/>
      <c r="DCV434" s="220"/>
      <c r="DCW434" s="220"/>
      <c r="DCX434" s="220"/>
      <c r="DCY434" s="220"/>
      <c r="DCZ434" s="220"/>
      <c r="DDA434" s="219" t="s">
        <v>229</v>
      </c>
      <c r="DDB434" s="220"/>
      <c r="DDC434" s="220"/>
      <c r="DDD434" s="220"/>
      <c r="DDE434" s="220"/>
      <c r="DDF434" s="220"/>
      <c r="DDG434" s="220"/>
      <c r="DDH434" s="220"/>
      <c r="DDI434" s="219" t="s">
        <v>229</v>
      </c>
      <c r="DDJ434" s="220"/>
      <c r="DDK434" s="220"/>
      <c r="DDL434" s="220"/>
      <c r="DDM434" s="220"/>
      <c r="DDN434" s="220"/>
      <c r="DDO434" s="220"/>
      <c r="DDP434" s="220"/>
      <c r="DDQ434" s="219" t="s">
        <v>229</v>
      </c>
      <c r="DDR434" s="220"/>
      <c r="DDS434" s="220"/>
      <c r="DDT434" s="220"/>
      <c r="DDU434" s="220"/>
      <c r="DDV434" s="220"/>
      <c r="DDW434" s="220"/>
      <c r="DDX434" s="220"/>
      <c r="DDY434" s="219" t="s">
        <v>229</v>
      </c>
      <c r="DDZ434" s="220"/>
      <c r="DEA434" s="220"/>
      <c r="DEB434" s="220"/>
      <c r="DEC434" s="220"/>
      <c r="DED434" s="220"/>
      <c r="DEE434" s="220"/>
      <c r="DEF434" s="220"/>
      <c r="DEG434" s="219" t="s">
        <v>229</v>
      </c>
      <c r="DEH434" s="220"/>
      <c r="DEI434" s="220"/>
      <c r="DEJ434" s="220"/>
      <c r="DEK434" s="220"/>
      <c r="DEL434" s="220"/>
      <c r="DEM434" s="220"/>
      <c r="DEN434" s="220"/>
      <c r="DEO434" s="219" t="s">
        <v>229</v>
      </c>
      <c r="DEP434" s="220"/>
      <c r="DEQ434" s="220"/>
      <c r="DER434" s="220"/>
      <c r="DES434" s="220"/>
      <c r="DET434" s="220"/>
      <c r="DEU434" s="220"/>
      <c r="DEV434" s="220"/>
      <c r="DEW434" s="219" t="s">
        <v>229</v>
      </c>
      <c r="DEX434" s="220"/>
      <c r="DEY434" s="220"/>
      <c r="DEZ434" s="220"/>
      <c r="DFA434" s="220"/>
      <c r="DFB434" s="220"/>
      <c r="DFC434" s="220"/>
      <c r="DFD434" s="220"/>
      <c r="DFE434" s="219" t="s">
        <v>229</v>
      </c>
      <c r="DFF434" s="220"/>
      <c r="DFG434" s="220"/>
      <c r="DFH434" s="220"/>
      <c r="DFI434" s="220"/>
      <c r="DFJ434" s="220"/>
      <c r="DFK434" s="220"/>
      <c r="DFL434" s="220"/>
      <c r="DFM434" s="219" t="s">
        <v>229</v>
      </c>
      <c r="DFN434" s="220"/>
      <c r="DFO434" s="220"/>
      <c r="DFP434" s="220"/>
      <c r="DFQ434" s="220"/>
      <c r="DFR434" s="220"/>
      <c r="DFS434" s="220"/>
      <c r="DFT434" s="220"/>
      <c r="DFU434" s="219" t="s">
        <v>229</v>
      </c>
      <c r="DFV434" s="220"/>
      <c r="DFW434" s="220"/>
      <c r="DFX434" s="220"/>
      <c r="DFY434" s="220"/>
      <c r="DFZ434" s="220"/>
      <c r="DGA434" s="220"/>
      <c r="DGB434" s="220"/>
      <c r="DGC434" s="219" t="s">
        <v>229</v>
      </c>
      <c r="DGD434" s="220"/>
      <c r="DGE434" s="220"/>
      <c r="DGF434" s="220"/>
      <c r="DGG434" s="220"/>
      <c r="DGH434" s="220"/>
      <c r="DGI434" s="220"/>
      <c r="DGJ434" s="220"/>
      <c r="DGK434" s="219" t="s">
        <v>229</v>
      </c>
      <c r="DGL434" s="220"/>
      <c r="DGM434" s="220"/>
      <c r="DGN434" s="220"/>
      <c r="DGO434" s="220"/>
      <c r="DGP434" s="220"/>
      <c r="DGQ434" s="220"/>
      <c r="DGR434" s="220"/>
      <c r="DGS434" s="219" t="s">
        <v>229</v>
      </c>
      <c r="DGT434" s="220"/>
      <c r="DGU434" s="220"/>
      <c r="DGV434" s="220"/>
      <c r="DGW434" s="220"/>
      <c r="DGX434" s="220"/>
      <c r="DGY434" s="220"/>
      <c r="DGZ434" s="220"/>
      <c r="DHA434" s="219" t="s">
        <v>229</v>
      </c>
      <c r="DHB434" s="220"/>
      <c r="DHC434" s="220"/>
      <c r="DHD434" s="220"/>
      <c r="DHE434" s="220"/>
      <c r="DHF434" s="220"/>
      <c r="DHG434" s="220"/>
      <c r="DHH434" s="220"/>
      <c r="DHI434" s="219" t="s">
        <v>229</v>
      </c>
      <c r="DHJ434" s="220"/>
      <c r="DHK434" s="220"/>
      <c r="DHL434" s="220"/>
      <c r="DHM434" s="220"/>
      <c r="DHN434" s="220"/>
      <c r="DHO434" s="220"/>
      <c r="DHP434" s="220"/>
      <c r="DHQ434" s="219" t="s">
        <v>229</v>
      </c>
      <c r="DHR434" s="220"/>
      <c r="DHS434" s="220"/>
      <c r="DHT434" s="220"/>
      <c r="DHU434" s="220"/>
      <c r="DHV434" s="220"/>
      <c r="DHW434" s="220"/>
      <c r="DHX434" s="220"/>
      <c r="DHY434" s="219" t="s">
        <v>229</v>
      </c>
      <c r="DHZ434" s="220"/>
      <c r="DIA434" s="220"/>
      <c r="DIB434" s="220"/>
      <c r="DIC434" s="220"/>
      <c r="DID434" s="220"/>
      <c r="DIE434" s="220"/>
      <c r="DIF434" s="220"/>
      <c r="DIG434" s="219" t="s">
        <v>229</v>
      </c>
      <c r="DIH434" s="220"/>
      <c r="DII434" s="220"/>
      <c r="DIJ434" s="220"/>
      <c r="DIK434" s="220"/>
      <c r="DIL434" s="220"/>
      <c r="DIM434" s="220"/>
      <c r="DIN434" s="220"/>
      <c r="DIO434" s="219" t="s">
        <v>229</v>
      </c>
      <c r="DIP434" s="220"/>
      <c r="DIQ434" s="220"/>
      <c r="DIR434" s="220"/>
      <c r="DIS434" s="220"/>
      <c r="DIT434" s="220"/>
      <c r="DIU434" s="220"/>
      <c r="DIV434" s="220"/>
      <c r="DIW434" s="219" t="s">
        <v>229</v>
      </c>
      <c r="DIX434" s="220"/>
      <c r="DIY434" s="220"/>
      <c r="DIZ434" s="220"/>
      <c r="DJA434" s="220"/>
      <c r="DJB434" s="220"/>
      <c r="DJC434" s="220"/>
      <c r="DJD434" s="220"/>
      <c r="DJE434" s="219" t="s">
        <v>229</v>
      </c>
      <c r="DJF434" s="220"/>
      <c r="DJG434" s="220"/>
      <c r="DJH434" s="220"/>
      <c r="DJI434" s="220"/>
      <c r="DJJ434" s="220"/>
      <c r="DJK434" s="220"/>
      <c r="DJL434" s="220"/>
      <c r="DJM434" s="219" t="s">
        <v>229</v>
      </c>
      <c r="DJN434" s="220"/>
      <c r="DJO434" s="220"/>
      <c r="DJP434" s="220"/>
      <c r="DJQ434" s="220"/>
      <c r="DJR434" s="220"/>
      <c r="DJS434" s="220"/>
      <c r="DJT434" s="220"/>
      <c r="DJU434" s="219" t="s">
        <v>229</v>
      </c>
      <c r="DJV434" s="220"/>
      <c r="DJW434" s="220"/>
      <c r="DJX434" s="220"/>
      <c r="DJY434" s="220"/>
      <c r="DJZ434" s="220"/>
      <c r="DKA434" s="220"/>
      <c r="DKB434" s="220"/>
      <c r="DKC434" s="219" t="s">
        <v>229</v>
      </c>
      <c r="DKD434" s="220"/>
      <c r="DKE434" s="220"/>
      <c r="DKF434" s="220"/>
      <c r="DKG434" s="220"/>
      <c r="DKH434" s="220"/>
      <c r="DKI434" s="220"/>
      <c r="DKJ434" s="220"/>
      <c r="DKK434" s="219" t="s">
        <v>229</v>
      </c>
      <c r="DKL434" s="220"/>
      <c r="DKM434" s="220"/>
      <c r="DKN434" s="220"/>
      <c r="DKO434" s="220"/>
      <c r="DKP434" s="220"/>
      <c r="DKQ434" s="220"/>
      <c r="DKR434" s="220"/>
      <c r="DKS434" s="219" t="s">
        <v>229</v>
      </c>
      <c r="DKT434" s="220"/>
      <c r="DKU434" s="220"/>
      <c r="DKV434" s="220"/>
      <c r="DKW434" s="220"/>
      <c r="DKX434" s="220"/>
      <c r="DKY434" s="220"/>
      <c r="DKZ434" s="220"/>
      <c r="DLA434" s="219" t="s">
        <v>229</v>
      </c>
      <c r="DLB434" s="220"/>
      <c r="DLC434" s="220"/>
      <c r="DLD434" s="220"/>
      <c r="DLE434" s="220"/>
      <c r="DLF434" s="220"/>
      <c r="DLG434" s="220"/>
      <c r="DLH434" s="220"/>
      <c r="DLI434" s="219" t="s">
        <v>229</v>
      </c>
      <c r="DLJ434" s="220"/>
      <c r="DLK434" s="220"/>
      <c r="DLL434" s="220"/>
      <c r="DLM434" s="220"/>
      <c r="DLN434" s="220"/>
      <c r="DLO434" s="220"/>
      <c r="DLP434" s="220"/>
      <c r="DLQ434" s="219" t="s">
        <v>229</v>
      </c>
      <c r="DLR434" s="220"/>
      <c r="DLS434" s="220"/>
      <c r="DLT434" s="220"/>
      <c r="DLU434" s="220"/>
      <c r="DLV434" s="220"/>
      <c r="DLW434" s="220"/>
      <c r="DLX434" s="220"/>
      <c r="DLY434" s="219" t="s">
        <v>229</v>
      </c>
      <c r="DLZ434" s="220"/>
      <c r="DMA434" s="220"/>
      <c r="DMB434" s="220"/>
      <c r="DMC434" s="220"/>
      <c r="DMD434" s="220"/>
      <c r="DME434" s="220"/>
      <c r="DMF434" s="220"/>
      <c r="DMG434" s="219" t="s">
        <v>229</v>
      </c>
      <c r="DMH434" s="220"/>
      <c r="DMI434" s="220"/>
      <c r="DMJ434" s="220"/>
      <c r="DMK434" s="220"/>
      <c r="DML434" s="220"/>
      <c r="DMM434" s="220"/>
      <c r="DMN434" s="220"/>
      <c r="DMO434" s="219" t="s">
        <v>229</v>
      </c>
      <c r="DMP434" s="220"/>
      <c r="DMQ434" s="220"/>
      <c r="DMR434" s="220"/>
      <c r="DMS434" s="220"/>
      <c r="DMT434" s="220"/>
      <c r="DMU434" s="220"/>
      <c r="DMV434" s="220"/>
      <c r="DMW434" s="219" t="s">
        <v>229</v>
      </c>
      <c r="DMX434" s="220"/>
      <c r="DMY434" s="220"/>
      <c r="DMZ434" s="220"/>
      <c r="DNA434" s="220"/>
      <c r="DNB434" s="220"/>
      <c r="DNC434" s="220"/>
      <c r="DND434" s="220"/>
      <c r="DNE434" s="219" t="s">
        <v>229</v>
      </c>
      <c r="DNF434" s="220"/>
      <c r="DNG434" s="220"/>
      <c r="DNH434" s="220"/>
      <c r="DNI434" s="220"/>
      <c r="DNJ434" s="220"/>
      <c r="DNK434" s="220"/>
      <c r="DNL434" s="220"/>
      <c r="DNM434" s="219" t="s">
        <v>229</v>
      </c>
      <c r="DNN434" s="220"/>
      <c r="DNO434" s="220"/>
      <c r="DNP434" s="220"/>
      <c r="DNQ434" s="220"/>
      <c r="DNR434" s="220"/>
      <c r="DNS434" s="220"/>
      <c r="DNT434" s="220"/>
      <c r="DNU434" s="219" t="s">
        <v>229</v>
      </c>
      <c r="DNV434" s="220"/>
      <c r="DNW434" s="220"/>
      <c r="DNX434" s="220"/>
      <c r="DNY434" s="220"/>
      <c r="DNZ434" s="220"/>
      <c r="DOA434" s="220"/>
      <c r="DOB434" s="220"/>
      <c r="DOC434" s="219" t="s">
        <v>229</v>
      </c>
      <c r="DOD434" s="220"/>
      <c r="DOE434" s="220"/>
      <c r="DOF434" s="220"/>
      <c r="DOG434" s="220"/>
      <c r="DOH434" s="220"/>
      <c r="DOI434" s="220"/>
      <c r="DOJ434" s="220"/>
      <c r="DOK434" s="219" t="s">
        <v>229</v>
      </c>
      <c r="DOL434" s="220"/>
      <c r="DOM434" s="220"/>
      <c r="DON434" s="220"/>
      <c r="DOO434" s="220"/>
      <c r="DOP434" s="220"/>
      <c r="DOQ434" s="220"/>
      <c r="DOR434" s="220"/>
      <c r="DOS434" s="219" t="s">
        <v>229</v>
      </c>
      <c r="DOT434" s="220"/>
      <c r="DOU434" s="220"/>
      <c r="DOV434" s="220"/>
      <c r="DOW434" s="220"/>
      <c r="DOX434" s="220"/>
      <c r="DOY434" s="220"/>
      <c r="DOZ434" s="220"/>
      <c r="DPA434" s="219" t="s">
        <v>229</v>
      </c>
      <c r="DPB434" s="220"/>
      <c r="DPC434" s="220"/>
      <c r="DPD434" s="220"/>
      <c r="DPE434" s="220"/>
      <c r="DPF434" s="220"/>
      <c r="DPG434" s="220"/>
      <c r="DPH434" s="220"/>
      <c r="DPI434" s="219" t="s">
        <v>229</v>
      </c>
      <c r="DPJ434" s="220"/>
      <c r="DPK434" s="220"/>
      <c r="DPL434" s="220"/>
      <c r="DPM434" s="220"/>
      <c r="DPN434" s="220"/>
      <c r="DPO434" s="220"/>
      <c r="DPP434" s="220"/>
      <c r="DPQ434" s="219" t="s">
        <v>229</v>
      </c>
      <c r="DPR434" s="220"/>
      <c r="DPS434" s="220"/>
      <c r="DPT434" s="220"/>
      <c r="DPU434" s="220"/>
      <c r="DPV434" s="220"/>
      <c r="DPW434" s="220"/>
      <c r="DPX434" s="220"/>
      <c r="DPY434" s="219" t="s">
        <v>229</v>
      </c>
      <c r="DPZ434" s="220"/>
      <c r="DQA434" s="220"/>
      <c r="DQB434" s="220"/>
      <c r="DQC434" s="220"/>
      <c r="DQD434" s="220"/>
      <c r="DQE434" s="220"/>
      <c r="DQF434" s="220"/>
      <c r="DQG434" s="219" t="s">
        <v>229</v>
      </c>
      <c r="DQH434" s="220"/>
      <c r="DQI434" s="220"/>
      <c r="DQJ434" s="220"/>
      <c r="DQK434" s="220"/>
      <c r="DQL434" s="220"/>
      <c r="DQM434" s="220"/>
      <c r="DQN434" s="220"/>
      <c r="DQO434" s="219" t="s">
        <v>229</v>
      </c>
      <c r="DQP434" s="220"/>
      <c r="DQQ434" s="220"/>
      <c r="DQR434" s="220"/>
      <c r="DQS434" s="220"/>
      <c r="DQT434" s="220"/>
      <c r="DQU434" s="220"/>
      <c r="DQV434" s="220"/>
      <c r="DQW434" s="219" t="s">
        <v>229</v>
      </c>
      <c r="DQX434" s="220"/>
      <c r="DQY434" s="220"/>
      <c r="DQZ434" s="220"/>
      <c r="DRA434" s="220"/>
      <c r="DRB434" s="220"/>
      <c r="DRC434" s="220"/>
      <c r="DRD434" s="220"/>
      <c r="DRE434" s="219" t="s">
        <v>229</v>
      </c>
      <c r="DRF434" s="220"/>
      <c r="DRG434" s="220"/>
      <c r="DRH434" s="220"/>
      <c r="DRI434" s="220"/>
      <c r="DRJ434" s="220"/>
      <c r="DRK434" s="220"/>
      <c r="DRL434" s="220"/>
      <c r="DRM434" s="219" t="s">
        <v>229</v>
      </c>
      <c r="DRN434" s="220"/>
      <c r="DRO434" s="220"/>
      <c r="DRP434" s="220"/>
      <c r="DRQ434" s="220"/>
      <c r="DRR434" s="220"/>
      <c r="DRS434" s="220"/>
      <c r="DRT434" s="220"/>
      <c r="DRU434" s="219" t="s">
        <v>229</v>
      </c>
      <c r="DRV434" s="220"/>
      <c r="DRW434" s="220"/>
      <c r="DRX434" s="220"/>
      <c r="DRY434" s="220"/>
      <c r="DRZ434" s="220"/>
      <c r="DSA434" s="220"/>
      <c r="DSB434" s="220"/>
      <c r="DSC434" s="219" t="s">
        <v>229</v>
      </c>
      <c r="DSD434" s="220"/>
      <c r="DSE434" s="220"/>
      <c r="DSF434" s="220"/>
      <c r="DSG434" s="220"/>
      <c r="DSH434" s="220"/>
      <c r="DSI434" s="220"/>
      <c r="DSJ434" s="220"/>
      <c r="DSK434" s="219" t="s">
        <v>229</v>
      </c>
      <c r="DSL434" s="220"/>
      <c r="DSM434" s="220"/>
      <c r="DSN434" s="220"/>
      <c r="DSO434" s="220"/>
      <c r="DSP434" s="220"/>
      <c r="DSQ434" s="220"/>
      <c r="DSR434" s="220"/>
      <c r="DSS434" s="219" t="s">
        <v>229</v>
      </c>
      <c r="DST434" s="220"/>
      <c r="DSU434" s="220"/>
      <c r="DSV434" s="220"/>
      <c r="DSW434" s="220"/>
      <c r="DSX434" s="220"/>
      <c r="DSY434" s="220"/>
      <c r="DSZ434" s="220"/>
      <c r="DTA434" s="219" t="s">
        <v>229</v>
      </c>
      <c r="DTB434" s="220"/>
      <c r="DTC434" s="220"/>
      <c r="DTD434" s="220"/>
      <c r="DTE434" s="220"/>
      <c r="DTF434" s="220"/>
      <c r="DTG434" s="220"/>
      <c r="DTH434" s="220"/>
      <c r="DTI434" s="219" t="s">
        <v>229</v>
      </c>
      <c r="DTJ434" s="220"/>
      <c r="DTK434" s="220"/>
      <c r="DTL434" s="220"/>
      <c r="DTM434" s="220"/>
      <c r="DTN434" s="220"/>
      <c r="DTO434" s="220"/>
      <c r="DTP434" s="220"/>
      <c r="DTQ434" s="219" t="s">
        <v>229</v>
      </c>
      <c r="DTR434" s="220"/>
      <c r="DTS434" s="220"/>
      <c r="DTT434" s="220"/>
      <c r="DTU434" s="220"/>
      <c r="DTV434" s="220"/>
      <c r="DTW434" s="220"/>
      <c r="DTX434" s="220"/>
      <c r="DTY434" s="219" t="s">
        <v>229</v>
      </c>
      <c r="DTZ434" s="220"/>
      <c r="DUA434" s="220"/>
      <c r="DUB434" s="220"/>
      <c r="DUC434" s="220"/>
      <c r="DUD434" s="220"/>
      <c r="DUE434" s="220"/>
      <c r="DUF434" s="220"/>
      <c r="DUG434" s="219" t="s">
        <v>229</v>
      </c>
      <c r="DUH434" s="220"/>
      <c r="DUI434" s="220"/>
      <c r="DUJ434" s="220"/>
      <c r="DUK434" s="220"/>
      <c r="DUL434" s="220"/>
      <c r="DUM434" s="220"/>
      <c r="DUN434" s="220"/>
      <c r="DUO434" s="219" t="s">
        <v>229</v>
      </c>
      <c r="DUP434" s="220"/>
      <c r="DUQ434" s="220"/>
      <c r="DUR434" s="220"/>
      <c r="DUS434" s="220"/>
      <c r="DUT434" s="220"/>
      <c r="DUU434" s="220"/>
      <c r="DUV434" s="220"/>
      <c r="DUW434" s="219" t="s">
        <v>229</v>
      </c>
      <c r="DUX434" s="220"/>
      <c r="DUY434" s="220"/>
      <c r="DUZ434" s="220"/>
      <c r="DVA434" s="220"/>
      <c r="DVB434" s="220"/>
      <c r="DVC434" s="220"/>
      <c r="DVD434" s="220"/>
      <c r="DVE434" s="219" t="s">
        <v>229</v>
      </c>
      <c r="DVF434" s="220"/>
      <c r="DVG434" s="220"/>
      <c r="DVH434" s="220"/>
      <c r="DVI434" s="220"/>
      <c r="DVJ434" s="220"/>
      <c r="DVK434" s="220"/>
      <c r="DVL434" s="220"/>
      <c r="DVM434" s="219" t="s">
        <v>229</v>
      </c>
      <c r="DVN434" s="220"/>
      <c r="DVO434" s="220"/>
      <c r="DVP434" s="220"/>
      <c r="DVQ434" s="220"/>
      <c r="DVR434" s="220"/>
      <c r="DVS434" s="220"/>
      <c r="DVT434" s="220"/>
      <c r="DVU434" s="219" t="s">
        <v>229</v>
      </c>
      <c r="DVV434" s="220"/>
      <c r="DVW434" s="220"/>
      <c r="DVX434" s="220"/>
      <c r="DVY434" s="220"/>
      <c r="DVZ434" s="220"/>
      <c r="DWA434" s="220"/>
      <c r="DWB434" s="220"/>
      <c r="DWC434" s="219" t="s">
        <v>229</v>
      </c>
      <c r="DWD434" s="220"/>
      <c r="DWE434" s="220"/>
      <c r="DWF434" s="220"/>
      <c r="DWG434" s="220"/>
      <c r="DWH434" s="220"/>
      <c r="DWI434" s="220"/>
      <c r="DWJ434" s="220"/>
      <c r="DWK434" s="219" t="s">
        <v>229</v>
      </c>
      <c r="DWL434" s="220"/>
      <c r="DWM434" s="220"/>
      <c r="DWN434" s="220"/>
      <c r="DWO434" s="220"/>
      <c r="DWP434" s="220"/>
      <c r="DWQ434" s="220"/>
      <c r="DWR434" s="220"/>
      <c r="DWS434" s="219" t="s">
        <v>229</v>
      </c>
      <c r="DWT434" s="220"/>
      <c r="DWU434" s="220"/>
      <c r="DWV434" s="220"/>
      <c r="DWW434" s="220"/>
      <c r="DWX434" s="220"/>
      <c r="DWY434" s="220"/>
      <c r="DWZ434" s="220"/>
      <c r="DXA434" s="219" t="s">
        <v>229</v>
      </c>
      <c r="DXB434" s="220"/>
      <c r="DXC434" s="220"/>
      <c r="DXD434" s="220"/>
      <c r="DXE434" s="220"/>
      <c r="DXF434" s="220"/>
      <c r="DXG434" s="220"/>
      <c r="DXH434" s="220"/>
      <c r="DXI434" s="219" t="s">
        <v>229</v>
      </c>
      <c r="DXJ434" s="220"/>
      <c r="DXK434" s="220"/>
      <c r="DXL434" s="220"/>
      <c r="DXM434" s="220"/>
      <c r="DXN434" s="220"/>
      <c r="DXO434" s="220"/>
      <c r="DXP434" s="220"/>
      <c r="DXQ434" s="219" t="s">
        <v>229</v>
      </c>
      <c r="DXR434" s="220"/>
      <c r="DXS434" s="220"/>
      <c r="DXT434" s="220"/>
      <c r="DXU434" s="220"/>
      <c r="DXV434" s="220"/>
      <c r="DXW434" s="220"/>
      <c r="DXX434" s="220"/>
      <c r="DXY434" s="219" t="s">
        <v>229</v>
      </c>
      <c r="DXZ434" s="220"/>
      <c r="DYA434" s="220"/>
      <c r="DYB434" s="220"/>
      <c r="DYC434" s="220"/>
      <c r="DYD434" s="220"/>
      <c r="DYE434" s="220"/>
      <c r="DYF434" s="220"/>
      <c r="DYG434" s="219" t="s">
        <v>229</v>
      </c>
      <c r="DYH434" s="220"/>
      <c r="DYI434" s="220"/>
      <c r="DYJ434" s="220"/>
      <c r="DYK434" s="220"/>
      <c r="DYL434" s="220"/>
      <c r="DYM434" s="220"/>
      <c r="DYN434" s="220"/>
      <c r="DYO434" s="219" t="s">
        <v>229</v>
      </c>
      <c r="DYP434" s="220"/>
      <c r="DYQ434" s="220"/>
      <c r="DYR434" s="220"/>
      <c r="DYS434" s="220"/>
      <c r="DYT434" s="220"/>
      <c r="DYU434" s="220"/>
      <c r="DYV434" s="220"/>
      <c r="DYW434" s="219" t="s">
        <v>229</v>
      </c>
      <c r="DYX434" s="220"/>
      <c r="DYY434" s="220"/>
      <c r="DYZ434" s="220"/>
      <c r="DZA434" s="220"/>
      <c r="DZB434" s="220"/>
      <c r="DZC434" s="220"/>
      <c r="DZD434" s="220"/>
      <c r="DZE434" s="219" t="s">
        <v>229</v>
      </c>
      <c r="DZF434" s="220"/>
      <c r="DZG434" s="220"/>
      <c r="DZH434" s="220"/>
      <c r="DZI434" s="220"/>
      <c r="DZJ434" s="220"/>
      <c r="DZK434" s="220"/>
      <c r="DZL434" s="220"/>
      <c r="DZM434" s="219" t="s">
        <v>229</v>
      </c>
      <c r="DZN434" s="220"/>
      <c r="DZO434" s="220"/>
      <c r="DZP434" s="220"/>
      <c r="DZQ434" s="220"/>
      <c r="DZR434" s="220"/>
      <c r="DZS434" s="220"/>
      <c r="DZT434" s="220"/>
      <c r="DZU434" s="219" t="s">
        <v>229</v>
      </c>
      <c r="DZV434" s="220"/>
      <c r="DZW434" s="220"/>
      <c r="DZX434" s="220"/>
      <c r="DZY434" s="220"/>
      <c r="DZZ434" s="220"/>
      <c r="EAA434" s="220"/>
      <c r="EAB434" s="220"/>
      <c r="EAC434" s="219" t="s">
        <v>229</v>
      </c>
      <c r="EAD434" s="220"/>
      <c r="EAE434" s="220"/>
      <c r="EAF434" s="220"/>
      <c r="EAG434" s="220"/>
      <c r="EAH434" s="220"/>
      <c r="EAI434" s="220"/>
      <c r="EAJ434" s="220"/>
      <c r="EAK434" s="219" t="s">
        <v>229</v>
      </c>
      <c r="EAL434" s="220"/>
      <c r="EAM434" s="220"/>
      <c r="EAN434" s="220"/>
      <c r="EAO434" s="220"/>
      <c r="EAP434" s="220"/>
      <c r="EAQ434" s="220"/>
      <c r="EAR434" s="220"/>
      <c r="EAS434" s="219" t="s">
        <v>229</v>
      </c>
      <c r="EAT434" s="220"/>
      <c r="EAU434" s="220"/>
      <c r="EAV434" s="220"/>
      <c r="EAW434" s="220"/>
      <c r="EAX434" s="220"/>
      <c r="EAY434" s="220"/>
      <c r="EAZ434" s="220"/>
      <c r="EBA434" s="219" t="s">
        <v>229</v>
      </c>
      <c r="EBB434" s="220"/>
      <c r="EBC434" s="220"/>
      <c r="EBD434" s="220"/>
      <c r="EBE434" s="220"/>
      <c r="EBF434" s="220"/>
      <c r="EBG434" s="220"/>
      <c r="EBH434" s="220"/>
      <c r="EBI434" s="219" t="s">
        <v>229</v>
      </c>
      <c r="EBJ434" s="220"/>
      <c r="EBK434" s="220"/>
      <c r="EBL434" s="220"/>
      <c r="EBM434" s="220"/>
      <c r="EBN434" s="220"/>
      <c r="EBO434" s="220"/>
      <c r="EBP434" s="220"/>
      <c r="EBQ434" s="219" t="s">
        <v>229</v>
      </c>
      <c r="EBR434" s="220"/>
      <c r="EBS434" s="220"/>
      <c r="EBT434" s="220"/>
      <c r="EBU434" s="220"/>
      <c r="EBV434" s="220"/>
      <c r="EBW434" s="220"/>
      <c r="EBX434" s="220"/>
      <c r="EBY434" s="219" t="s">
        <v>229</v>
      </c>
      <c r="EBZ434" s="220"/>
      <c r="ECA434" s="220"/>
      <c r="ECB434" s="220"/>
      <c r="ECC434" s="220"/>
      <c r="ECD434" s="220"/>
      <c r="ECE434" s="220"/>
      <c r="ECF434" s="220"/>
      <c r="ECG434" s="219" t="s">
        <v>229</v>
      </c>
      <c r="ECH434" s="220"/>
      <c r="ECI434" s="220"/>
      <c r="ECJ434" s="220"/>
      <c r="ECK434" s="220"/>
      <c r="ECL434" s="220"/>
      <c r="ECM434" s="220"/>
      <c r="ECN434" s="220"/>
      <c r="ECO434" s="219" t="s">
        <v>229</v>
      </c>
      <c r="ECP434" s="220"/>
      <c r="ECQ434" s="220"/>
      <c r="ECR434" s="220"/>
      <c r="ECS434" s="220"/>
      <c r="ECT434" s="220"/>
      <c r="ECU434" s="220"/>
      <c r="ECV434" s="220"/>
      <c r="ECW434" s="219" t="s">
        <v>229</v>
      </c>
      <c r="ECX434" s="220"/>
      <c r="ECY434" s="220"/>
      <c r="ECZ434" s="220"/>
      <c r="EDA434" s="220"/>
      <c r="EDB434" s="220"/>
      <c r="EDC434" s="220"/>
      <c r="EDD434" s="220"/>
      <c r="EDE434" s="219" t="s">
        <v>229</v>
      </c>
      <c r="EDF434" s="220"/>
      <c r="EDG434" s="220"/>
      <c r="EDH434" s="220"/>
      <c r="EDI434" s="220"/>
      <c r="EDJ434" s="220"/>
      <c r="EDK434" s="220"/>
      <c r="EDL434" s="220"/>
      <c r="EDM434" s="219" t="s">
        <v>229</v>
      </c>
      <c r="EDN434" s="220"/>
      <c r="EDO434" s="220"/>
      <c r="EDP434" s="220"/>
      <c r="EDQ434" s="220"/>
      <c r="EDR434" s="220"/>
      <c r="EDS434" s="220"/>
      <c r="EDT434" s="220"/>
      <c r="EDU434" s="219" t="s">
        <v>229</v>
      </c>
      <c r="EDV434" s="220"/>
      <c r="EDW434" s="220"/>
      <c r="EDX434" s="220"/>
      <c r="EDY434" s="220"/>
      <c r="EDZ434" s="220"/>
      <c r="EEA434" s="220"/>
      <c r="EEB434" s="220"/>
      <c r="EEC434" s="219" t="s">
        <v>229</v>
      </c>
      <c r="EED434" s="220"/>
      <c r="EEE434" s="220"/>
      <c r="EEF434" s="220"/>
      <c r="EEG434" s="220"/>
      <c r="EEH434" s="220"/>
      <c r="EEI434" s="220"/>
      <c r="EEJ434" s="220"/>
      <c r="EEK434" s="219" t="s">
        <v>229</v>
      </c>
      <c r="EEL434" s="220"/>
      <c r="EEM434" s="220"/>
      <c r="EEN434" s="220"/>
      <c r="EEO434" s="220"/>
      <c r="EEP434" s="220"/>
      <c r="EEQ434" s="220"/>
      <c r="EER434" s="220"/>
      <c r="EES434" s="219" t="s">
        <v>229</v>
      </c>
      <c r="EET434" s="220"/>
      <c r="EEU434" s="220"/>
      <c r="EEV434" s="220"/>
      <c r="EEW434" s="220"/>
      <c r="EEX434" s="220"/>
      <c r="EEY434" s="220"/>
      <c r="EEZ434" s="220"/>
      <c r="EFA434" s="219" t="s">
        <v>229</v>
      </c>
      <c r="EFB434" s="220"/>
      <c r="EFC434" s="220"/>
      <c r="EFD434" s="220"/>
      <c r="EFE434" s="220"/>
      <c r="EFF434" s="220"/>
      <c r="EFG434" s="220"/>
      <c r="EFH434" s="220"/>
      <c r="EFI434" s="219" t="s">
        <v>229</v>
      </c>
      <c r="EFJ434" s="220"/>
      <c r="EFK434" s="220"/>
      <c r="EFL434" s="220"/>
      <c r="EFM434" s="220"/>
      <c r="EFN434" s="220"/>
      <c r="EFO434" s="220"/>
      <c r="EFP434" s="220"/>
      <c r="EFQ434" s="219" t="s">
        <v>229</v>
      </c>
      <c r="EFR434" s="220"/>
      <c r="EFS434" s="220"/>
      <c r="EFT434" s="220"/>
      <c r="EFU434" s="220"/>
      <c r="EFV434" s="220"/>
      <c r="EFW434" s="220"/>
      <c r="EFX434" s="220"/>
      <c r="EFY434" s="219" t="s">
        <v>229</v>
      </c>
      <c r="EFZ434" s="220"/>
      <c r="EGA434" s="220"/>
      <c r="EGB434" s="220"/>
      <c r="EGC434" s="220"/>
      <c r="EGD434" s="220"/>
      <c r="EGE434" s="220"/>
      <c r="EGF434" s="220"/>
      <c r="EGG434" s="219" t="s">
        <v>229</v>
      </c>
      <c r="EGH434" s="220"/>
      <c r="EGI434" s="220"/>
      <c r="EGJ434" s="220"/>
      <c r="EGK434" s="220"/>
      <c r="EGL434" s="220"/>
      <c r="EGM434" s="220"/>
      <c r="EGN434" s="220"/>
      <c r="EGO434" s="219" t="s">
        <v>229</v>
      </c>
      <c r="EGP434" s="220"/>
      <c r="EGQ434" s="220"/>
      <c r="EGR434" s="220"/>
      <c r="EGS434" s="220"/>
      <c r="EGT434" s="220"/>
      <c r="EGU434" s="220"/>
      <c r="EGV434" s="220"/>
      <c r="EGW434" s="219" t="s">
        <v>229</v>
      </c>
      <c r="EGX434" s="220"/>
      <c r="EGY434" s="220"/>
      <c r="EGZ434" s="220"/>
      <c r="EHA434" s="220"/>
      <c r="EHB434" s="220"/>
      <c r="EHC434" s="220"/>
      <c r="EHD434" s="220"/>
      <c r="EHE434" s="219" t="s">
        <v>229</v>
      </c>
      <c r="EHF434" s="220"/>
      <c r="EHG434" s="220"/>
      <c r="EHH434" s="220"/>
      <c r="EHI434" s="220"/>
      <c r="EHJ434" s="220"/>
      <c r="EHK434" s="220"/>
      <c r="EHL434" s="220"/>
      <c r="EHM434" s="219" t="s">
        <v>229</v>
      </c>
      <c r="EHN434" s="220"/>
      <c r="EHO434" s="220"/>
      <c r="EHP434" s="220"/>
      <c r="EHQ434" s="220"/>
      <c r="EHR434" s="220"/>
      <c r="EHS434" s="220"/>
      <c r="EHT434" s="220"/>
      <c r="EHU434" s="219" t="s">
        <v>229</v>
      </c>
      <c r="EHV434" s="220"/>
      <c r="EHW434" s="220"/>
      <c r="EHX434" s="220"/>
      <c r="EHY434" s="220"/>
      <c r="EHZ434" s="220"/>
      <c r="EIA434" s="220"/>
      <c r="EIB434" s="220"/>
      <c r="EIC434" s="219" t="s">
        <v>229</v>
      </c>
      <c r="EID434" s="220"/>
      <c r="EIE434" s="220"/>
      <c r="EIF434" s="220"/>
      <c r="EIG434" s="220"/>
      <c r="EIH434" s="220"/>
      <c r="EII434" s="220"/>
      <c r="EIJ434" s="220"/>
      <c r="EIK434" s="219" t="s">
        <v>229</v>
      </c>
      <c r="EIL434" s="220"/>
      <c r="EIM434" s="220"/>
      <c r="EIN434" s="220"/>
      <c r="EIO434" s="220"/>
      <c r="EIP434" s="220"/>
      <c r="EIQ434" s="220"/>
      <c r="EIR434" s="220"/>
      <c r="EIS434" s="219" t="s">
        <v>229</v>
      </c>
      <c r="EIT434" s="220"/>
      <c r="EIU434" s="220"/>
      <c r="EIV434" s="220"/>
      <c r="EIW434" s="220"/>
      <c r="EIX434" s="220"/>
      <c r="EIY434" s="220"/>
      <c r="EIZ434" s="220"/>
      <c r="EJA434" s="219" t="s">
        <v>229</v>
      </c>
      <c r="EJB434" s="220"/>
      <c r="EJC434" s="220"/>
      <c r="EJD434" s="220"/>
      <c r="EJE434" s="220"/>
      <c r="EJF434" s="220"/>
      <c r="EJG434" s="220"/>
      <c r="EJH434" s="220"/>
      <c r="EJI434" s="219" t="s">
        <v>229</v>
      </c>
      <c r="EJJ434" s="220"/>
      <c r="EJK434" s="220"/>
      <c r="EJL434" s="220"/>
      <c r="EJM434" s="220"/>
      <c r="EJN434" s="220"/>
      <c r="EJO434" s="220"/>
      <c r="EJP434" s="220"/>
      <c r="EJQ434" s="219" t="s">
        <v>229</v>
      </c>
      <c r="EJR434" s="220"/>
      <c r="EJS434" s="220"/>
      <c r="EJT434" s="220"/>
      <c r="EJU434" s="220"/>
      <c r="EJV434" s="220"/>
      <c r="EJW434" s="220"/>
      <c r="EJX434" s="220"/>
      <c r="EJY434" s="219" t="s">
        <v>229</v>
      </c>
      <c r="EJZ434" s="220"/>
      <c r="EKA434" s="220"/>
      <c r="EKB434" s="220"/>
      <c r="EKC434" s="220"/>
      <c r="EKD434" s="220"/>
      <c r="EKE434" s="220"/>
      <c r="EKF434" s="220"/>
      <c r="EKG434" s="219" t="s">
        <v>229</v>
      </c>
      <c r="EKH434" s="220"/>
      <c r="EKI434" s="220"/>
      <c r="EKJ434" s="220"/>
      <c r="EKK434" s="220"/>
      <c r="EKL434" s="220"/>
      <c r="EKM434" s="220"/>
      <c r="EKN434" s="220"/>
      <c r="EKO434" s="219" t="s">
        <v>229</v>
      </c>
      <c r="EKP434" s="220"/>
      <c r="EKQ434" s="220"/>
      <c r="EKR434" s="220"/>
      <c r="EKS434" s="220"/>
      <c r="EKT434" s="220"/>
      <c r="EKU434" s="220"/>
      <c r="EKV434" s="220"/>
      <c r="EKW434" s="219" t="s">
        <v>229</v>
      </c>
      <c r="EKX434" s="220"/>
      <c r="EKY434" s="220"/>
      <c r="EKZ434" s="220"/>
      <c r="ELA434" s="220"/>
      <c r="ELB434" s="220"/>
      <c r="ELC434" s="220"/>
      <c r="ELD434" s="220"/>
      <c r="ELE434" s="219" t="s">
        <v>229</v>
      </c>
      <c r="ELF434" s="220"/>
      <c r="ELG434" s="220"/>
      <c r="ELH434" s="220"/>
      <c r="ELI434" s="220"/>
      <c r="ELJ434" s="220"/>
      <c r="ELK434" s="220"/>
      <c r="ELL434" s="220"/>
      <c r="ELM434" s="219" t="s">
        <v>229</v>
      </c>
      <c r="ELN434" s="220"/>
      <c r="ELO434" s="220"/>
      <c r="ELP434" s="220"/>
      <c r="ELQ434" s="220"/>
      <c r="ELR434" s="220"/>
      <c r="ELS434" s="220"/>
      <c r="ELT434" s="220"/>
      <c r="ELU434" s="219" t="s">
        <v>229</v>
      </c>
      <c r="ELV434" s="220"/>
      <c r="ELW434" s="220"/>
      <c r="ELX434" s="220"/>
      <c r="ELY434" s="220"/>
      <c r="ELZ434" s="220"/>
      <c r="EMA434" s="220"/>
      <c r="EMB434" s="220"/>
      <c r="EMC434" s="219" t="s">
        <v>229</v>
      </c>
      <c r="EMD434" s="220"/>
      <c r="EME434" s="220"/>
      <c r="EMF434" s="220"/>
      <c r="EMG434" s="220"/>
      <c r="EMH434" s="220"/>
      <c r="EMI434" s="220"/>
      <c r="EMJ434" s="220"/>
      <c r="EMK434" s="219" t="s">
        <v>229</v>
      </c>
      <c r="EML434" s="220"/>
      <c r="EMM434" s="220"/>
      <c r="EMN434" s="220"/>
      <c r="EMO434" s="220"/>
      <c r="EMP434" s="220"/>
      <c r="EMQ434" s="220"/>
      <c r="EMR434" s="220"/>
      <c r="EMS434" s="219" t="s">
        <v>229</v>
      </c>
      <c r="EMT434" s="220"/>
      <c r="EMU434" s="220"/>
      <c r="EMV434" s="220"/>
      <c r="EMW434" s="220"/>
      <c r="EMX434" s="220"/>
      <c r="EMY434" s="220"/>
      <c r="EMZ434" s="220"/>
      <c r="ENA434" s="219" t="s">
        <v>229</v>
      </c>
      <c r="ENB434" s="220"/>
      <c r="ENC434" s="220"/>
      <c r="END434" s="220"/>
      <c r="ENE434" s="220"/>
      <c r="ENF434" s="220"/>
      <c r="ENG434" s="220"/>
      <c r="ENH434" s="220"/>
      <c r="ENI434" s="219" t="s">
        <v>229</v>
      </c>
      <c r="ENJ434" s="220"/>
      <c r="ENK434" s="220"/>
      <c r="ENL434" s="220"/>
      <c r="ENM434" s="220"/>
      <c r="ENN434" s="220"/>
      <c r="ENO434" s="220"/>
      <c r="ENP434" s="220"/>
      <c r="ENQ434" s="219" t="s">
        <v>229</v>
      </c>
      <c r="ENR434" s="220"/>
      <c r="ENS434" s="220"/>
      <c r="ENT434" s="220"/>
      <c r="ENU434" s="220"/>
      <c r="ENV434" s="220"/>
      <c r="ENW434" s="220"/>
      <c r="ENX434" s="220"/>
      <c r="ENY434" s="219" t="s">
        <v>229</v>
      </c>
      <c r="ENZ434" s="220"/>
      <c r="EOA434" s="220"/>
      <c r="EOB434" s="220"/>
      <c r="EOC434" s="220"/>
      <c r="EOD434" s="220"/>
      <c r="EOE434" s="220"/>
      <c r="EOF434" s="220"/>
      <c r="EOG434" s="219" t="s">
        <v>229</v>
      </c>
      <c r="EOH434" s="220"/>
      <c r="EOI434" s="220"/>
      <c r="EOJ434" s="220"/>
      <c r="EOK434" s="220"/>
      <c r="EOL434" s="220"/>
      <c r="EOM434" s="220"/>
      <c r="EON434" s="220"/>
      <c r="EOO434" s="219" t="s">
        <v>229</v>
      </c>
      <c r="EOP434" s="220"/>
      <c r="EOQ434" s="220"/>
      <c r="EOR434" s="220"/>
      <c r="EOS434" s="220"/>
      <c r="EOT434" s="220"/>
      <c r="EOU434" s="220"/>
      <c r="EOV434" s="220"/>
      <c r="EOW434" s="219" t="s">
        <v>229</v>
      </c>
      <c r="EOX434" s="220"/>
      <c r="EOY434" s="220"/>
      <c r="EOZ434" s="220"/>
      <c r="EPA434" s="220"/>
      <c r="EPB434" s="220"/>
      <c r="EPC434" s="220"/>
      <c r="EPD434" s="220"/>
      <c r="EPE434" s="219" t="s">
        <v>229</v>
      </c>
      <c r="EPF434" s="220"/>
      <c r="EPG434" s="220"/>
      <c r="EPH434" s="220"/>
      <c r="EPI434" s="220"/>
      <c r="EPJ434" s="220"/>
      <c r="EPK434" s="220"/>
      <c r="EPL434" s="220"/>
      <c r="EPM434" s="219" t="s">
        <v>229</v>
      </c>
      <c r="EPN434" s="220"/>
      <c r="EPO434" s="220"/>
      <c r="EPP434" s="220"/>
      <c r="EPQ434" s="220"/>
      <c r="EPR434" s="220"/>
      <c r="EPS434" s="220"/>
      <c r="EPT434" s="220"/>
      <c r="EPU434" s="219" t="s">
        <v>229</v>
      </c>
      <c r="EPV434" s="220"/>
      <c r="EPW434" s="220"/>
      <c r="EPX434" s="220"/>
      <c r="EPY434" s="220"/>
      <c r="EPZ434" s="220"/>
      <c r="EQA434" s="220"/>
      <c r="EQB434" s="220"/>
      <c r="EQC434" s="219" t="s">
        <v>229</v>
      </c>
      <c r="EQD434" s="220"/>
      <c r="EQE434" s="220"/>
      <c r="EQF434" s="220"/>
      <c r="EQG434" s="220"/>
      <c r="EQH434" s="220"/>
      <c r="EQI434" s="220"/>
      <c r="EQJ434" s="220"/>
      <c r="EQK434" s="219" t="s">
        <v>229</v>
      </c>
      <c r="EQL434" s="220"/>
      <c r="EQM434" s="220"/>
      <c r="EQN434" s="220"/>
      <c r="EQO434" s="220"/>
      <c r="EQP434" s="220"/>
      <c r="EQQ434" s="220"/>
      <c r="EQR434" s="220"/>
      <c r="EQS434" s="219" t="s">
        <v>229</v>
      </c>
      <c r="EQT434" s="220"/>
      <c r="EQU434" s="220"/>
      <c r="EQV434" s="220"/>
      <c r="EQW434" s="220"/>
      <c r="EQX434" s="220"/>
      <c r="EQY434" s="220"/>
      <c r="EQZ434" s="220"/>
      <c r="ERA434" s="219" t="s">
        <v>229</v>
      </c>
      <c r="ERB434" s="220"/>
      <c r="ERC434" s="220"/>
      <c r="ERD434" s="220"/>
      <c r="ERE434" s="220"/>
      <c r="ERF434" s="220"/>
      <c r="ERG434" s="220"/>
      <c r="ERH434" s="220"/>
      <c r="ERI434" s="219" t="s">
        <v>229</v>
      </c>
      <c r="ERJ434" s="220"/>
      <c r="ERK434" s="220"/>
      <c r="ERL434" s="220"/>
      <c r="ERM434" s="220"/>
      <c r="ERN434" s="220"/>
      <c r="ERO434" s="220"/>
      <c r="ERP434" s="220"/>
      <c r="ERQ434" s="219" t="s">
        <v>229</v>
      </c>
      <c r="ERR434" s="220"/>
      <c r="ERS434" s="220"/>
      <c r="ERT434" s="220"/>
      <c r="ERU434" s="220"/>
      <c r="ERV434" s="220"/>
      <c r="ERW434" s="220"/>
      <c r="ERX434" s="220"/>
      <c r="ERY434" s="219" t="s">
        <v>229</v>
      </c>
      <c r="ERZ434" s="220"/>
      <c r="ESA434" s="220"/>
      <c r="ESB434" s="220"/>
      <c r="ESC434" s="220"/>
      <c r="ESD434" s="220"/>
      <c r="ESE434" s="220"/>
      <c r="ESF434" s="220"/>
      <c r="ESG434" s="219" t="s">
        <v>229</v>
      </c>
      <c r="ESH434" s="220"/>
      <c r="ESI434" s="220"/>
      <c r="ESJ434" s="220"/>
      <c r="ESK434" s="220"/>
      <c r="ESL434" s="220"/>
      <c r="ESM434" s="220"/>
      <c r="ESN434" s="220"/>
      <c r="ESO434" s="219" t="s">
        <v>229</v>
      </c>
      <c r="ESP434" s="220"/>
      <c r="ESQ434" s="220"/>
      <c r="ESR434" s="220"/>
      <c r="ESS434" s="220"/>
      <c r="EST434" s="220"/>
      <c r="ESU434" s="220"/>
      <c r="ESV434" s="220"/>
      <c r="ESW434" s="219" t="s">
        <v>229</v>
      </c>
      <c r="ESX434" s="220"/>
      <c r="ESY434" s="220"/>
      <c r="ESZ434" s="220"/>
      <c r="ETA434" s="220"/>
      <c r="ETB434" s="220"/>
      <c r="ETC434" s="220"/>
      <c r="ETD434" s="220"/>
      <c r="ETE434" s="219" t="s">
        <v>229</v>
      </c>
      <c r="ETF434" s="220"/>
      <c r="ETG434" s="220"/>
      <c r="ETH434" s="220"/>
      <c r="ETI434" s="220"/>
      <c r="ETJ434" s="220"/>
      <c r="ETK434" s="220"/>
      <c r="ETL434" s="220"/>
      <c r="ETM434" s="219" t="s">
        <v>229</v>
      </c>
      <c r="ETN434" s="220"/>
      <c r="ETO434" s="220"/>
      <c r="ETP434" s="220"/>
      <c r="ETQ434" s="220"/>
      <c r="ETR434" s="220"/>
      <c r="ETS434" s="220"/>
      <c r="ETT434" s="220"/>
      <c r="ETU434" s="219" t="s">
        <v>229</v>
      </c>
      <c r="ETV434" s="220"/>
      <c r="ETW434" s="220"/>
      <c r="ETX434" s="220"/>
      <c r="ETY434" s="220"/>
      <c r="ETZ434" s="220"/>
      <c r="EUA434" s="220"/>
      <c r="EUB434" s="220"/>
      <c r="EUC434" s="219" t="s">
        <v>229</v>
      </c>
      <c r="EUD434" s="220"/>
      <c r="EUE434" s="220"/>
      <c r="EUF434" s="220"/>
      <c r="EUG434" s="220"/>
      <c r="EUH434" s="220"/>
      <c r="EUI434" s="220"/>
      <c r="EUJ434" s="220"/>
      <c r="EUK434" s="219" t="s">
        <v>229</v>
      </c>
      <c r="EUL434" s="220"/>
      <c r="EUM434" s="220"/>
      <c r="EUN434" s="220"/>
      <c r="EUO434" s="220"/>
      <c r="EUP434" s="220"/>
      <c r="EUQ434" s="220"/>
      <c r="EUR434" s="220"/>
      <c r="EUS434" s="219" t="s">
        <v>229</v>
      </c>
      <c r="EUT434" s="220"/>
      <c r="EUU434" s="220"/>
      <c r="EUV434" s="220"/>
      <c r="EUW434" s="220"/>
      <c r="EUX434" s="220"/>
      <c r="EUY434" s="220"/>
      <c r="EUZ434" s="220"/>
      <c r="EVA434" s="219" t="s">
        <v>229</v>
      </c>
      <c r="EVB434" s="220"/>
      <c r="EVC434" s="220"/>
      <c r="EVD434" s="220"/>
      <c r="EVE434" s="220"/>
      <c r="EVF434" s="220"/>
      <c r="EVG434" s="220"/>
      <c r="EVH434" s="220"/>
      <c r="EVI434" s="219" t="s">
        <v>229</v>
      </c>
      <c r="EVJ434" s="220"/>
      <c r="EVK434" s="220"/>
      <c r="EVL434" s="220"/>
      <c r="EVM434" s="220"/>
      <c r="EVN434" s="220"/>
      <c r="EVO434" s="220"/>
      <c r="EVP434" s="220"/>
      <c r="EVQ434" s="219" t="s">
        <v>229</v>
      </c>
      <c r="EVR434" s="220"/>
      <c r="EVS434" s="220"/>
      <c r="EVT434" s="220"/>
      <c r="EVU434" s="220"/>
      <c r="EVV434" s="220"/>
      <c r="EVW434" s="220"/>
      <c r="EVX434" s="220"/>
      <c r="EVY434" s="219" t="s">
        <v>229</v>
      </c>
      <c r="EVZ434" s="220"/>
      <c r="EWA434" s="220"/>
      <c r="EWB434" s="220"/>
      <c r="EWC434" s="220"/>
      <c r="EWD434" s="220"/>
      <c r="EWE434" s="220"/>
      <c r="EWF434" s="220"/>
      <c r="EWG434" s="219" t="s">
        <v>229</v>
      </c>
      <c r="EWH434" s="220"/>
      <c r="EWI434" s="220"/>
      <c r="EWJ434" s="220"/>
      <c r="EWK434" s="220"/>
      <c r="EWL434" s="220"/>
      <c r="EWM434" s="220"/>
      <c r="EWN434" s="220"/>
      <c r="EWO434" s="219" t="s">
        <v>229</v>
      </c>
      <c r="EWP434" s="220"/>
      <c r="EWQ434" s="220"/>
      <c r="EWR434" s="220"/>
      <c r="EWS434" s="220"/>
      <c r="EWT434" s="220"/>
      <c r="EWU434" s="220"/>
      <c r="EWV434" s="220"/>
      <c r="EWW434" s="219" t="s">
        <v>229</v>
      </c>
      <c r="EWX434" s="220"/>
      <c r="EWY434" s="220"/>
      <c r="EWZ434" s="220"/>
      <c r="EXA434" s="220"/>
      <c r="EXB434" s="220"/>
      <c r="EXC434" s="220"/>
      <c r="EXD434" s="220"/>
      <c r="EXE434" s="219" t="s">
        <v>229</v>
      </c>
      <c r="EXF434" s="220"/>
      <c r="EXG434" s="220"/>
      <c r="EXH434" s="220"/>
      <c r="EXI434" s="220"/>
      <c r="EXJ434" s="220"/>
      <c r="EXK434" s="220"/>
      <c r="EXL434" s="220"/>
      <c r="EXM434" s="219" t="s">
        <v>229</v>
      </c>
      <c r="EXN434" s="220"/>
      <c r="EXO434" s="220"/>
      <c r="EXP434" s="220"/>
      <c r="EXQ434" s="220"/>
      <c r="EXR434" s="220"/>
      <c r="EXS434" s="220"/>
      <c r="EXT434" s="220"/>
      <c r="EXU434" s="219" t="s">
        <v>229</v>
      </c>
      <c r="EXV434" s="220"/>
      <c r="EXW434" s="220"/>
      <c r="EXX434" s="220"/>
      <c r="EXY434" s="220"/>
      <c r="EXZ434" s="220"/>
      <c r="EYA434" s="220"/>
      <c r="EYB434" s="220"/>
      <c r="EYC434" s="219" t="s">
        <v>229</v>
      </c>
      <c r="EYD434" s="220"/>
      <c r="EYE434" s="220"/>
      <c r="EYF434" s="220"/>
      <c r="EYG434" s="220"/>
      <c r="EYH434" s="220"/>
      <c r="EYI434" s="220"/>
      <c r="EYJ434" s="220"/>
      <c r="EYK434" s="219" t="s">
        <v>229</v>
      </c>
      <c r="EYL434" s="220"/>
      <c r="EYM434" s="220"/>
      <c r="EYN434" s="220"/>
      <c r="EYO434" s="220"/>
      <c r="EYP434" s="220"/>
      <c r="EYQ434" s="220"/>
      <c r="EYR434" s="220"/>
      <c r="EYS434" s="219" t="s">
        <v>229</v>
      </c>
      <c r="EYT434" s="220"/>
      <c r="EYU434" s="220"/>
      <c r="EYV434" s="220"/>
      <c r="EYW434" s="220"/>
      <c r="EYX434" s="220"/>
      <c r="EYY434" s="220"/>
      <c r="EYZ434" s="220"/>
      <c r="EZA434" s="219" t="s">
        <v>229</v>
      </c>
      <c r="EZB434" s="220"/>
      <c r="EZC434" s="220"/>
      <c r="EZD434" s="220"/>
      <c r="EZE434" s="220"/>
      <c r="EZF434" s="220"/>
      <c r="EZG434" s="220"/>
      <c r="EZH434" s="220"/>
      <c r="EZI434" s="219" t="s">
        <v>229</v>
      </c>
      <c r="EZJ434" s="220"/>
      <c r="EZK434" s="220"/>
      <c r="EZL434" s="220"/>
      <c r="EZM434" s="220"/>
      <c r="EZN434" s="220"/>
      <c r="EZO434" s="220"/>
      <c r="EZP434" s="220"/>
      <c r="EZQ434" s="219" t="s">
        <v>229</v>
      </c>
      <c r="EZR434" s="220"/>
      <c r="EZS434" s="220"/>
      <c r="EZT434" s="220"/>
      <c r="EZU434" s="220"/>
      <c r="EZV434" s="220"/>
      <c r="EZW434" s="220"/>
      <c r="EZX434" s="220"/>
      <c r="EZY434" s="219" t="s">
        <v>229</v>
      </c>
      <c r="EZZ434" s="220"/>
      <c r="FAA434" s="220"/>
      <c r="FAB434" s="220"/>
      <c r="FAC434" s="220"/>
      <c r="FAD434" s="220"/>
      <c r="FAE434" s="220"/>
      <c r="FAF434" s="220"/>
      <c r="FAG434" s="219" t="s">
        <v>229</v>
      </c>
      <c r="FAH434" s="220"/>
      <c r="FAI434" s="220"/>
      <c r="FAJ434" s="220"/>
      <c r="FAK434" s="220"/>
      <c r="FAL434" s="220"/>
      <c r="FAM434" s="220"/>
      <c r="FAN434" s="220"/>
      <c r="FAO434" s="219" t="s">
        <v>229</v>
      </c>
      <c r="FAP434" s="220"/>
      <c r="FAQ434" s="220"/>
      <c r="FAR434" s="220"/>
      <c r="FAS434" s="220"/>
      <c r="FAT434" s="220"/>
      <c r="FAU434" s="220"/>
      <c r="FAV434" s="220"/>
      <c r="FAW434" s="219" t="s">
        <v>229</v>
      </c>
      <c r="FAX434" s="220"/>
      <c r="FAY434" s="220"/>
      <c r="FAZ434" s="220"/>
      <c r="FBA434" s="220"/>
      <c r="FBB434" s="220"/>
      <c r="FBC434" s="220"/>
      <c r="FBD434" s="220"/>
      <c r="FBE434" s="219" t="s">
        <v>229</v>
      </c>
      <c r="FBF434" s="220"/>
      <c r="FBG434" s="220"/>
      <c r="FBH434" s="220"/>
      <c r="FBI434" s="220"/>
      <c r="FBJ434" s="220"/>
      <c r="FBK434" s="220"/>
      <c r="FBL434" s="220"/>
      <c r="FBM434" s="219" t="s">
        <v>229</v>
      </c>
      <c r="FBN434" s="220"/>
      <c r="FBO434" s="220"/>
      <c r="FBP434" s="220"/>
      <c r="FBQ434" s="220"/>
      <c r="FBR434" s="220"/>
      <c r="FBS434" s="220"/>
      <c r="FBT434" s="220"/>
      <c r="FBU434" s="219" t="s">
        <v>229</v>
      </c>
      <c r="FBV434" s="220"/>
      <c r="FBW434" s="220"/>
      <c r="FBX434" s="220"/>
      <c r="FBY434" s="220"/>
      <c r="FBZ434" s="220"/>
      <c r="FCA434" s="220"/>
      <c r="FCB434" s="220"/>
      <c r="FCC434" s="219" t="s">
        <v>229</v>
      </c>
      <c r="FCD434" s="220"/>
      <c r="FCE434" s="220"/>
      <c r="FCF434" s="220"/>
      <c r="FCG434" s="220"/>
      <c r="FCH434" s="220"/>
      <c r="FCI434" s="220"/>
      <c r="FCJ434" s="220"/>
      <c r="FCK434" s="219" t="s">
        <v>229</v>
      </c>
      <c r="FCL434" s="220"/>
      <c r="FCM434" s="220"/>
      <c r="FCN434" s="220"/>
      <c r="FCO434" s="220"/>
      <c r="FCP434" s="220"/>
      <c r="FCQ434" s="220"/>
      <c r="FCR434" s="220"/>
      <c r="FCS434" s="219" t="s">
        <v>229</v>
      </c>
      <c r="FCT434" s="220"/>
      <c r="FCU434" s="220"/>
      <c r="FCV434" s="220"/>
      <c r="FCW434" s="220"/>
      <c r="FCX434" s="220"/>
      <c r="FCY434" s="220"/>
      <c r="FCZ434" s="220"/>
      <c r="FDA434" s="219" t="s">
        <v>229</v>
      </c>
      <c r="FDB434" s="220"/>
      <c r="FDC434" s="220"/>
      <c r="FDD434" s="220"/>
      <c r="FDE434" s="220"/>
      <c r="FDF434" s="220"/>
      <c r="FDG434" s="220"/>
      <c r="FDH434" s="220"/>
      <c r="FDI434" s="219" t="s">
        <v>229</v>
      </c>
      <c r="FDJ434" s="220"/>
      <c r="FDK434" s="220"/>
      <c r="FDL434" s="220"/>
      <c r="FDM434" s="220"/>
      <c r="FDN434" s="220"/>
      <c r="FDO434" s="220"/>
      <c r="FDP434" s="220"/>
      <c r="FDQ434" s="219" t="s">
        <v>229</v>
      </c>
      <c r="FDR434" s="220"/>
      <c r="FDS434" s="220"/>
      <c r="FDT434" s="220"/>
      <c r="FDU434" s="220"/>
      <c r="FDV434" s="220"/>
      <c r="FDW434" s="220"/>
      <c r="FDX434" s="220"/>
      <c r="FDY434" s="219" t="s">
        <v>229</v>
      </c>
      <c r="FDZ434" s="220"/>
      <c r="FEA434" s="220"/>
      <c r="FEB434" s="220"/>
      <c r="FEC434" s="220"/>
      <c r="FED434" s="220"/>
      <c r="FEE434" s="220"/>
      <c r="FEF434" s="220"/>
      <c r="FEG434" s="219" t="s">
        <v>229</v>
      </c>
      <c r="FEH434" s="220"/>
      <c r="FEI434" s="220"/>
      <c r="FEJ434" s="220"/>
      <c r="FEK434" s="220"/>
      <c r="FEL434" s="220"/>
      <c r="FEM434" s="220"/>
      <c r="FEN434" s="220"/>
      <c r="FEO434" s="219" t="s">
        <v>229</v>
      </c>
      <c r="FEP434" s="220"/>
      <c r="FEQ434" s="220"/>
      <c r="FER434" s="220"/>
      <c r="FES434" s="220"/>
      <c r="FET434" s="220"/>
      <c r="FEU434" s="220"/>
      <c r="FEV434" s="220"/>
      <c r="FEW434" s="219" t="s">
        <v>229</v>
      </c>
      <c r="FEX434" s="220"/>
      <c r="FEY434" s="220"/>
      <c r="FEZ434" s="220"/>
      <c r="FFA434" s="220"/>
      <c r="FFB434" s="220"/>
      <c r="FFC434" s="220"/>
      <c r="FFD434" s="220"/>
      <c r="FFE434" s="219" t="s">
        <v>229</v>
      </c>
      <c r="FFF434" s="220"/>
      <c r="FFG434" s="220"/>
      <c r="FFH434" s="220"/>
      <c r="FFI434" s="220"/>
      <c r="FFJ434" s="220"/>
      <c r="FFK434" s="220"/>
      <c r="FFL434" s="220"/>
      <c r="FFM434" s="219" t="s">
        <v>229</v>
      </c>
      <c r="FFN434" s="220"/>
      <c r="FFO434" s="220"/>
      <c r="FFP434" s="220"/>
      <c r="FFQ434" s="220"/>
      <c r="FFR434" s="220"/>
      <c r="FFS434" s="220"/>
      <c r="FFT434" s="220"/>
      <c r="FFU434" s="219" t="s">
        <v>229</v>
      </c>
      <c r="FFV434" s="220"/>
      <c r="FFW434" s="220"/>
      <c r="FFX434" s="220"/>
      <c r="FFY434" s="220"/>
      <c r="FFZ434" s="220"/>
      <c r="FGA434" s="220"/>
      <c r="FGB434" s="220"/>
      <c r="FGC434" s="219" t="s">
        <v>229</v>
      </c>
      <c r="FGD434" s="220"/>
      <c r="FGE434" s="220"/>
      <c r="FGF434" s="220"/>
      <c r="FGG434" s="220"/>
      <c r="FGH434" s="220"/>
      <c r="FGI434" s="220"/>
      <c r="FGJ434" s="220"/>
      <c r="FGK434" s="219" t="s">
        <v>229</v>
      </c>
      <c r="FGL434" s="220"/>
      <c r="FGM434" s="220"/>
      <c r="FGN434" s="220"/>
      <c r="FGO434" s="220"/>
      <c r="FGP434" s="220"/>
      <c r="FGQ434" s="220"/>
      <c r="FGR434" s="220"/>
      <c r="FGS434" s="219" t="s">
        <v>229</v>
      </c>
      <c r="FGT434" s="220"/>
      <c r="FGU434" s="220"/>
      <c r="FGV434" s="220"/>
      <c r="FGW434" s="220"/>
      <c r="FGX434" s="220"/>
      <c r="FGY434" s="220"/>
      <c r="FGZ434" s="220"/>
      <c r="FHA434" s="219" t="s">
        <v>229</v>
      </c>
      <c r="FHB434" s="220"/>
      <c r="FHC434" s="220"/>
      <c r="FHD434" s="220"/>
      <c r="FHE434" s="220"/>
      <c r="FHF434" s="220"/>
      <c r="FHG434" s="220"/>
      <c r="FHH434" s="220"/>
      <c r="FHI434" s="219" t="s">
        <v>229</v>
      </c>
      <c r="FHJ434" s="220"/>
      <c r="FHK434" s="220"/>
      <c r="FHL434" s="220"/>
      <c r="FHM434" s="220"/>
      <c r="FHN434" s="220"/>
      <c r="FHO434" s="220"/>
      <c r="FHP434" s="220"/>
      <c r="FHQ434" s="219" t="s">
        <v>229</v>
      </c>
      <c r="FHR434" s="220"/>
      <c r="FHS434" s="220"/>
      <c r="FHT434" s="220"/>
      <c r="FHU434" s="220"/>
      <c r="FHV434" s="220"/>
      <c r="FHW434" s="220"/>
      <c r="FHX434" s="220"/>
      <c r="FHY434" s="219" t="s">
        <v>229</v>
      </c>
      <c r="FHZ434" s="220"/>
      <c r="FIA434" s="220"/>
      <c r="FIB434" s="220"/>
      <c r="FIC434" s="220"/>
      <c r="FID434" s="220"/>
      <c r="FIE434" s="220"/>
      <c r="FIF434" s="220"/>
      <c r="FIG434" s="219" t="s">
        <v>229</v>
      </c>
      <c r="FIH434" s="220"/>
      <c r="FII434" s="220"/>
      <c r="FIJ434" s="220"/>
      <c r="FIK434" s="220"/>
      <c r="FIL434" s="220"/>
      <c r="FIM434" s="220"/>
      <c r="FIN434" s="220"/>
      <c r="FIO434" s="219" t="s">
        <v>229</v>
      </c>
      <c r="FIP434" s="220"/>
      <c r="FIQ434" s="220"/>
      <c r="FIR434" s="220"/>
      <c r="FIS434" s="220"/>
      <c r="FIT434" s="220"/>
      <c r="FIU434" s="220"/>
      <c r="FIV434" s="220"/>
      <c r="FIW434" s="219" t="s">
        <v>229</v>
      </c>
      <c r="FIX434" s="220"/>
      <c r="FIY434" s="220"/>
      <c r="FIZ434" s="220"/>
      <c r="FJA434" s="220"/>
      <c r="FJB434" s="220"/>
      <c r="FJC434" s="220"/>
      <c r="FJD434" s="220"/>
      <c r="FJE434" s="219" t="s">
        <v>229</v>
      </c>
      <c r="FJF434" s="220"/>
      <c r="FJG434" s="220"/>
      <c r="FJH434" s="220"/>
      <c r="FJI434" s="220"/>
      <c r="FJJ434" s="220"/>
      <c r="FJK434" s="220"/>
      <c r="FJL434" s="220"/>
      <c r="FJM434" s="219" t="s">
        <v>229</v>
      </c>
      <c r="FJN434" s="220"/>
      <c r="FJO434" s="220"/>
      <c r="FJP434" s="220"/>
      <c r="FJQ434" s="220"/>
      <c r="FJR434" s="220"/>
      <c r="FJS434" s="220"/>
      <c r="FJT434" s="220"/>
      <c r="FJU434" s="219" t="s">
        <v>229</v>
      </c>
      <c r="FJV434" s="220"/>
      <c r="FJW434" s="220"/>
      <c r="FJX434" s="220"/>
      <c r="FJY434" s="220"/>
      <c r="FJZ434" s="220"/>
      <c r="FKA434" s="220"/>
      <c r="FKB434" s="220"/>
      <c r="FKC434" s="219" t="s">
        <v>229</v>
      </c>
      <c r="FKD434" s="220"/>
      <c r="FKE434" s="220"/>
      <c r="FKF434" s="220"/>
      <c r="FKG434" s="220"/>
      <c r="FKH434" s="220"/>
      <c r="FKI434" s="220"/>
      <c r="FKJ434" s="220"/>
      <c r="FKK434" s="219" t="s">
        <v>229</v>
      </c>
      <c r="FKL434" s="220"/>
      <c r="FKM434" s="220"/>
      <c r="FKN434" s="220"/>
      <c r="FKO434" s="220"/>
      <c r="FKP434" s="220"/>
      <c r="FKQ434" s="220"/>
      <c r="FKR434" s="220"/>
      <c r="FKS434" s="219" t="s">
        <v>229</v>
      </c>
      <c r="FKT434" s="220"/>
      <c r="FKU434" s="220"/>
      <c r="FKV434" s="220"/>
      <c r="FKW434" s="220"/>
      <c r="FKX434" s="220"/>
      <c r="FKY434" s="220"/>
      <c r="FKZ434" s="220"/>
      <c r="FLA434" s="219" t="s">
        <v>229</v>
      </c>
      <c r="FLB434" s="220"/>
      <c r="FLC434" s="220"/>
      <c r="FLD434" s="220"/>
      <c r="FLE434" s="220"/>
      <c r="FLF434" s="220"/>
      <c r="FLG434" s="220"/>
      <c r="FLH434" s="220"/>
      <c r="FLI434" s="219" t="s">
        <v>229</v>
      </c>
      <c r="FLJ434" s="220"/>
      <c r="FLK434" s="220"/>
      <c r="FLL434" s="220"/>
      <c r="FLM434" s="220"/>
      <c r="FLN434" s="220"/>
      <c r="FLO434" s="220"/>
      <c r="FLP434" s="220"/>
      <c r="FLQ434" s="219" t="s">
        <v>229</v>
      </c>
      <c r="FLR434" s="220"/>
      <c r="FLS434" s="220"/>
      <c r="FLT434" s="220"/>
      <c r="FLU434" s="220"/>
      <c r="FLV434" s="220"/>
      <c r="FLW434" s="220"/>
      <c r="FLX434" s="220"/>
      <c r="FLY434" s="219" t="s">
        <v>229</v>
      </c>
      <c r="FLZ434" s="220"/>
      <c r="FMA434" s="220"/>
      <c r="FMB434" s="220"/>
      <c r="FMC434" s="220"/>
      <c r="FMD434" s="220"/>
      <c r="FME434" s="220"/>
      <c r="FMF434" s="220"/>
      <c r="FMG434" s="219" t="s">
        <v>229</v>
      </c>
      <c r="FMH434" s="220"/>
      <c r="FMI434" s="220"/>
      <c r="FMJ434" s="220"/>
      <c r="FMK434" s="220"/>
      <c r="FML434" s="220"/>
      <c r="FMM434" s="220"/>
      <c r="FMN434" s="220"/>
      <c r="FMO434" s="219" t="s">
        <v>229</v>
      </c>
      <c r="FMP434" s="220"/>
      <c r="FMQ434" s="220"/>
      <c r="FMR434" s="220"/>
      <c r="FMS434" s="220"/>
      <c r="FMT434" s="220"/>
      <c r="FMU434" s="220"/>
      <c r="FMV434" s="220"/>
      <c r="FMW434" s="219" t="s">
        <v>229</v>
      </c>
      <c r="FMX434" s="220"/>
      <c r="FMY434" s="220"/>
      <c r="FMZ434" s="220"/>
      <c r="FNA434" s="220"/>
      <c r="FNB434" s="220"/>
      <c r="FNC434" s="220"/>
      <c r="FND434" s="220"/>
      <c r="FNE434" s="219" t="s">
        <v>229</v>
      </c>
      <c r="FNF434" s="220"/>
      <c r="FNG434" s="220"/>
      <c r="FNH434" s="220"/>
      <c r="FNI434" s="220"/>
      <c r="FNJ434" s="220"/>
      <c r="FNK434" s="220"/>
      <c r="FNL434" s="220"/>
      <c r="FNM434" s="219" t="s">
        <v>229</v>
      </c>
      <c r="FNN434" s="220"/>
      <c r="FNO434" s="220"/>
      <c r="FNP434" s="220"/>
      <c r="FNQ434" s="220"/>
      <c r="FNR434" s="220"/>
      <c r="FNS434" s="220"/>
      <c r="FNT434" s="220"/>
      <c r="FNU434" s="219" t="s">
        <v>229</v>
      </c>
      <c r="FNV434" s="220"/>
      <c r="FNW434" s="220"/>
      <c r="FNX434" s="220"/>
      <c r="FNY434" s="220"/>
      <c r="FNZ434" s="220"/>
      <c r="FOA434" s="220"/>
      <c r="FOB434" s="220"/>
      <c r="FOC434" s="219" t="s">
        <v>229</v>
      </c>
      <c r="FOD434" s="220"/>
      <c r="FOE434" s="220"/>
      <c r="FOF434" s="220"/>
      <c r="FOG434" s="220"/>
      <c r="FOH434" s="220"/>
      <c r="FOI434" s="220"/>
      <c r="FOJ434" s="220"/>
      <c r="FOK434" s="219" t="s">
        <v>229</v>
      </c>
      <c r="FOL434" s="220"/>
      <c r="FOM434" s="220"/>
      <c r="FON434" s="220"/>
      <c r="FOO434" s="220"/>
      <c r="FOP434" s="220"/>
      <c r="FOQ434" s="220"/>
      <c r="FOR434" s="220"/>
      <c r="FOS434" s="219" t="s">
        <v>229</v>
      </c>
      <c r="FOT434" s="220"/>
      <c r="FOU434" s="220"/>
      <c r="FOV434" s="220"/>
      <c r="FOW434" s="220"/>
      <c r="FOX434" s="220"/>
      <c r="FOY434" s="220"/>
      <c r="FOZ434" s="220"/>
      <c r="FPA434" s="219" t="s">
        <v>229</v>
      </c>
      <c r="FPB434" s="220"/>
      <c r="FPC434" s="220"/>
      <c r="FPD434" s="220"/>
      <c r="FPE434" s="220"/>
      <c r="FPF434" s="220"/>
      <c r="FPG434" s="220"/>
      <c r="FPH434" s="220"/>
      <c r="FPI434" s="219" t="s">
        <v>229</v>
      </c>
      <c r="FPJ434" s="220"/>
      <c r="FPK434" s="220"/>
      <c r="FPL434" s="220"/>
      <c r="FPM434" s="220"/>
      <c r="FPN434" s="220"/>
      <c r="FPO434" s="220"/>
      <c r="FPP434" s="220"/>
      <c r="FPQ434" s="219" t="s">
        <v>229</v>
      </c>
      <c r="FPR434" s="220"/>
      <c r="FPS434" s="220"/>
      <c r="FPT434" s="220"/>
      <c r="FPU434" s="220"/>
      <c r="FPV434" s="220"/>
      <c r="FPW434" s="220"/>
      <c r="FPX434" s="220"/>
      <c r="FPY434" s="219" t="s">
        <v>229</v>
      </c>
      <c r="FPZ434" s="220"/>
      <c r="FQA434" s="220"/>
      <c r="FQB434" s="220"/>
      <c r="FQC434" s="220"/>
      <c r="FQD434" s="220"/>
      <c r="FQE434" s="220"/>
      <c r="FQF434" s="220"/>
      <c r="FQG434" s="219" t="s">
        <v>229</v>
      </c>
      <c r="FQH434" s="220"/>
      <c r="FQI434" s="220"/>
      <c r="FQJ434" s="220"/>
      <c r="FQK434" s="220"/>
      <c r="FQL434" s="220"/>
      <c r="FQM434" s="220"/>
      <c r="FQN434" s="220"/>
      <c r="FQO434" s="219" t="s">
        <v>229</v>
      </c>
      <c r="FQP434" s="220"/>
      <c r="FQQ434" s="220"/>
      <c r="FQR434" s="220"/>
      <c r="FQS434" s="220"/>
      <c r="FQT434" s="220"/>
      <c r="FQU434" s="220"/>
      <c r="FQV434" s="220"/>
      <c r="FQW434" s="219" t="s">
        <v>229</v>
      </c>
      <c r="FQX434" s="220"/>
      <c r="FQY434" s="220"/>
      <c r="FQZ434" s="220"/>
      <c r="FRA434" s="220"/>
      <c r="FRB434" s="220"/>
      <c r="FRC434" s="220"/>
      <c r="FRD434" s="220"/>
      <c r="FRE434" s="219" t="s">
        <v>229</v>
      </c>
      <c r="FRF434" s="220"/>
      <c r="FRG434" s="220"/>
      <c r="FRH434" s="220"/>
      <c r="FRI434" s="220"/>
      <c r="FRJ434" s="220"/>
      <c r="FRK434" s="220"/>
      <c r="FRL434" s="220"/>
      <c r="FRM434" s="219" t="s">
        <v>229</v>
      </c>
      <c r="FRN434" s="220"/>
      <c r="FRO434" s="220"/>
      <c r="FRP434" s="220"/>
      <c r="FRQ434" s="220"/>
      <c r="FRR434" s="220"/>
      <c r="FRS434" s="220"/>
      <c r="FRT434" s="220"/>
      <c r="FRU434" s="219" t="s">
        <v>229</v>
      </c>
      <c r="FRV434" s="220"/>
      <c r="FRW434" s="220"/>
      <c r="FRX434" s="220"/>
      <c r="FRY434" s="220"/>
      <c r="FRZ434" s="220"/>
      <c r="FSA434" s="220"/>
      <c r="FSB434" s="220"/>
      <c r="FSC434" s="219" t="s">
        <v>229</v>
      </c>
      <c r="FSD434" s="220"/>
      <c r="FSE434" s="220"/>
      <c r="FSF434" s="220"/>
      <c r="FSG434" s="220"/>
      <c r="FSH434" s="220"/>
      <c r="FSI434" s="220"/>
      <c r="FSJ434" s="220"/>
      <c r="FSK434" s="219" t="s">
        <v>229</v>
      </c>
      <c r="FSL434" s="220"/>
      <c r="FSM434" s="220"/>
      <c r="FSN434" s="220"/>
      <c r="FSO434" s="220"/>
      <c r="FSP434" s="220"/>
      <c r="FSQ434" s="220"/>
      <c r="FSR434" s="220"/>
      <c r="FSS434" s="219" t="s">
        <v>229</v>
      </c>
      <c r="FST434" s="220"/>
      <c r="FSU434" s="220"/>
      <c r="FSV434" s="220"/>
      <c r="FSW434" s="220"/>
      <c r="FSX434" s="220"/>
      <c r="FSY434" s="220"/>
      <c r="FSZ434" s="220"/>
      <c r="FTA434" s="219" t="s">
        <v>229</v>
      </c>
      <c r="FTB434" s="220"/>
      <c r="FTC434" s="220"/>
      <c r="FTD434" s="220"/>
      <c r="FTE434" s="220"/>
      <c r="FTF434" s="220"/>
      <c r="FTG434" s="220"/>
      <c r="FTH434" s="220"/>
      <c r="FTI434" s="219" t="s">
        <v>229</v>
      </c>
      <c r="FTJ434" s="220"/>
      <c r="FTK434" s="220"/>
      <c r="FTL434" s="220"/>
      <c r="FTM434" s="220"/>
      <c r="FTN434" s="220"/>
      <c r="FTO434" s="220"/>
      <c r="FTP434" s="220"/>
      <c r="FTQ434" s="219" t="s">
        <v>229</v>
      </c>
      <c r="FTR434" s="220"/>
      <c r="FTS434" s="220"/>
      <c r="FTT434" s="220"/>
      <c r="FTU434" s="220"/>
      <c r="FTV434" s="220"/>
      <c r="FTW434" s="220"/>
      <c r="FTX434" s="220"/>
      <c r="FTY434" s="219" t="s">
        <v>229</v>
      </c>
      <c r="FTZ434" s="220"/>
      <c r="FUA434" s="220"/>
      <c r="FUB434" s="220"/>
      <c r="FUC434" s="220"/>
      <c r="FUD434" s="220"/>
      <c r="FUE434" s="220"/>
      <c r="FUF434" s="220"/>
      <c r="FUG434" s="219" t="s">
        <v>229</v>
      </c>
      <c r="FUH434" s="220"/>
      <c r="FUI434" s="220"/>
      <c r="FUJ434" s="220"/>
      <c r="FUK434" s="220"/>
      <c r="FUL434" s="220"/>
      <c r="FUM434" s="220"/>
      <c r="FUN434" s="220"/>
      <c r="FUO434" s="219" t="s">
        <v>229</v>
      </c>
      <c r="FUP434" s="220"/>
      <c r="FUQ434" s="220"/>
      <c r="FUR434" s="220"/>
      <c r="FUS434" s="220"/>
      <c r="FUT434" s="220"/>
      <c r="FUU434" s="220"/>
      <c r="FUV434" s="220"/>
      <c r="FUW434" s="219" t="s">
        <v>229</v>
      </c>
      <c r="FUX434" s="220"/>
      <c r="FUY434" s="220"/>
      <c r="FUZ434" s="220"/>
      <c r="FVA434" s="220"/>
      <c r="FVB434" s="220"/>
      <c r="FVC434" s="220"/>
      <c r="FVD434" s="220"/>
      <c r="FVE434" s="219" t="s">
        <v>229</v>
      </c>
      <c r="FVF434" s="220"/>
      <c r="FVG434" s="220"/>
      <c r="FVH434" s="220"/>
      <c r="FVI434" s="220"/>
      <c r="FVJ434" s="220"/>
      <c r="FVK434" s="220"/>
      <c r="FVL434" s="220"/>
      <c r="FVM434" s="219" t="s">
        <v>229</v>
      </c>
      <c r="FVN434" s="220"/>
      <c r="FVO434" s="220"/>
      <c r="FVP434" s="220"/>
      <c r="FVQ434" s="220"/>
      <c r="FVR434" s="220"/>
      <c r="FVS434" s="220"/>
      <c r="FVT434" s="220"/>
      <c r="FVU434" s="219" t="s">
        <v>229</v>
      </c>
      <c r="FVV434" s="220"/>
      <c r="FVW434" s="220"/>
      <c r="FVX434" s="220"/>
      <c r="FVY434" s="220"/>
      <c r="FVZ434" s="220"/>
      <c r="FWA434" s="220"/>
      <c r="FWB434" s="220"/>
      <c r="FWC434" s="219" t="s">
        <v>229</v>
      </c>
      <c r="FWD434" s="220"/>
      <c r="FWE434" s="220"/>
      <c r="FWF434" s="220"/>
      <c r="FWG434" s="220"/>
      <c r="FWH434" s="220"/>
      <c r="FWI434" s="220"/>
      <c r="FWJ434" s="220"/>
      <c r="FWK434" s="219" t="s">
        <v>229</v>
      </c>
      <c r="FWL434" s="220"/>
      <c r="FWM434" s="220"/>
      <c r="FWN434" s="220"/>
      <c r="FWO434" s="220"/>
      <c r="FWP434" s="220"/>
      <c r="FWQ434" s="220"/>
      <c r="FWR434" s="220"/>
      <c r="FWS434" s="219" t="s">
        <v>229</v>
      </c>
      <c r="FWT434" s="220"/>
      <c r="FWU434" s="220"/>
      <c r="FWV434" s="220"/>
      <c r="FWW434" s="220"/>
      <c r="FWX434" s="220"/>
      <c r="FWY434" s="220"/>
      <c r="FWZ434" s="220"/>
      <c r="FXA434" s="219" t="s">
        <v>229</v>
      </c>
      <c r="FXB434" s="220"/>
      <c r="FXC434" s="220"/>
      <c r="FXD434" s="220"/>
      <c r="FXE434" s="220"/>
      <c r="FXF434" s="220"/>
      <c r="FXG434" s="220"/>
      <c r="FXH434" s="220"/>
      <c r="FXI434" s="219" t="s">
        <v>229</v>
      </c>
      <c r="FXJ434" s="220"/>
      <c r="FXK434" s="220"/>
      <c r="FXL434" s="220"/>
      <c r="FXM434" s="220"/>
      <c r="FXN434" s="220"/>
      <c r="FXO434" s="220"/>
      <c r="FXP434" s="220"/>
      <c r="FXQ434" s="219" t="s">
        <v>229</v>
      </c>
      <c r="FXR434" s="220"/>
      <c r="FXS434" s="220"/>
      <c r="FXT434" s="220"/>
      <c r="FXU434" s="220"/>
      <c r="FXV434" s="220"/>
      <c r="FXW434" s="220"/>
      <c r="FXX434" s="220"/>
      <c r="FXY434" s="219" t="s">
        <v>229</v>
      </c>
      <c r="FXZ434" s="220"/>
      <c r="FYA434" s="220"/>
      <c r="FYB434" s="220"/>
      <c r="FYC434" s="220"/>
      <c r="FYD434" s="220"/>
      <c r="FYE434" s="220"/>
      <c r="FYF434" s="220"/>
      <c r="FYG434" s="219" t="s">
        <v>229</v>
      </c>
      <c r="FYH434" s="220"/>
      <c r="FYI434" s="220"/>
      <c r="FYJ434" s="220"/>
      <c r="FYK434" s="220"/>
      <c r="FYL434" s="220"/>
      <c r="FYM434" s="220"/>
      <c r="FYN434" s="220"/>
      <c r="FYO434" s="219" t="s">
        <v>229</v>
      </c>
      <c r="FYP434" s="220"/>
      <c r="FYQ434" s="220"/>
      <c r="FYR434" s="220"/>
      <c r="FYS434" s="220"/>
      <c r="FYT434" s="220"/>
      <c r="FYU434" s="220"/>
      <c r="FYV434" s="220"/>
      <c r="FYW434" s="219" t="s">
        <v>229</v>
      </c>
      <c r="FYX434" s="220"/>
      <c r="FYY434" s="220"/>
      <c r="FYZ434" s="220"/>
      <c r="FZA434" s="220"/>
      <c r="FZB434" s="220"/>
      <c r="FZC434" s="220"/>
      <c r="FZD434" s="220"/>
      <c r="FZE434" s="219" t="s">
        <v>229</v>
      </c>
      <c r="FZF434" s="220"/>
      <c r="FZG434" s="220"/>
      <c r="FZH434" s="220"/>
      <c r="FZI434" s="220"/>
      <c r="FZJ434" s="220"/>
      <c r="FZK434" s="220"/>
      <c r="FZL434" s="220"/>
      <c r="FZM434" s="219" t="s">
        <v>229</v>
      </c>
      <c r="FZN434" s="220"/>
      <c r="FZO434" s="220"/>
      <c r="FZP434" s="220"/>
      <c r="FZQ434" s="220"/>
      <c r="FZR434" s="220"/>
      <c r="FZS434" s="220"/>
      <c r="FZT434" s="220"/>
      <c r="FZU434" s="219" t="s">
        <v>229</v>
      </c>
      <c r="FZV434" s="220"/>
      <c r="FZW434" s="220"/>
      <c r="FZX434" s="220"/>
      <c r="FZY434" s="220"/>
      <c r="FZZ434" s="220"/>
      <c r="GAA434" s="220"/>
      <c r="GAB434" s="220"/>
      <c r="GAC434" s="219" t="s">
        <v>229</v>
      </c>
      <c r="GAD434" s="220"/>
      <c r="GAE434" s="220"/>
      <c r="GAF434" s="220"/>
      <c r="GAG434" s="220"/>
      <c r="GAH434" s="220"/>
      <c r="GAI434" s="220"/>
      <c r="GAJ434" s="220"/>
      <c r="GAK434" s="219" t="s">
        <v>229</v>
      </c>
      <c r="GAL434" s="220"/>
      <c r="GAM434" s="220"/>
      <c r="GAN434" s="220"/>
      <c r="GAO434" s="220"/>
      <c r="GAP434" s="220"/>
      <c r="GAQ434" s="220"/>
      <c r="GAR434" s="220"/>
      <c r="GAS434" s="219" t="s">
        <v>229</v>
      </c>
      <c r="GAT434" s="220"/>
      <c r="GAU434" s="220"/>
      <c r="GAV434" s="220"/>
      <c r="GAW434" s="220"/>
      <c r="GAX434" s="220"/>
      <c r="GAY434" s="220"/>
      <c r="GAZ434" s="220"/>
      <c r="GBA434" s="219" t="s">
        <v>229</v>
      </c>
      <c r="GBB434" s="220"/>
      <c r="GBC434" s="220"/>
      <c r="GBD434" s="220"/>
      <c r="GBE434" s="220"/>
      <c r="GBF434" s="220"/>
      <c r="GBG434" s="220"/>
      <c r="GBH434" s="220"/>
      <c r="GBI434" s="219" t="s">
        <v>229</v>
      </c>
      <c r="GBJ434" s="220"/>
      <c r="GBK434" s="220"/>
      <c r="GBL434" s="220"/>
      <c r="GBM434" s="220"/>
      <c r="GBN434" s="220"/>
      <c r="GBO434" s="220"/>
      <c r="GBP434" s="220"/>
      <c r="GBQ434" s="219" t="s">
        <v>229</v>
      </c>
      <c r="GBR434" s="220"/>
      <c r="GBS434" s="220"/>
      <c r="GBT434" s="220"/>
      <c r="GBU434" s="220"/>
      <c r="GBV434" s="220"/>
      <c r="GBW434" s="220"/>
      <c r="GBX434" s="220"/>
      <c r="GBY434" s="219" t="s">
        <v>229</v>
      </c>
      <c r="GBZ434" s="220"/>
      <c r="GCA434" s="220"/>
      <c r="GCB434" s="220"/>
      <c r="GCC434" s="220"/>
      <c r="GCD434" s="220"/>
      <c r="GCE434" s="220"/>
      <c r="GCF434" s="220"/>
      <c r="GCG434" s="219" t="s">
        <v>229</v>
      </c>
      <c r="GCH434" s="220"/>
      <c r="GCI434" s="220"/>
      <c r="GCJ434" s="220"/>
      <c r="GCK434" s="220"/>
      <c r="GCL434" s="220"/>
      <c r="GCM434" s="220"/>
      <c r="GCN434" s="220"/>
      <c r="GCO434" s="219" t="s">
        <v>229</v>
      </c>
      <c r="GCP434" s="220"/>
      <c r="GCQ434" s="220"/>
      <c r="GCR434" s="220"/>
      <c r="GCS434" s="220"/>
      <c r="GCT434" s="220"/>
      <c r="GCU434" s="220"/>
      <c r="GCV434" s="220"/>
      <c r="GCW434" s="219" t="s">
        <v>229</v>
      </c>
      <c r="GCX434" s="220"/>
      <c r="GCY434" s="220"/>
      <c r="GCZ434" s="220"/>
      <c r="GDA434" s="220"/>
      <c r="GDB434" s="220"/>
      <c r="GDC434" s="220"/>
      <c r="GDD434" s="220"/>
      <c r="GDE434" s="219" t="s">
        <v>229</v>
      </c>
      <c r="GDF434" s="220"/>
      <c r="GDG434" s="220"/>
      <c r="GDH434" s="220"/>
      <c r="GDI434" s="220"/>
      <c r="GDJ434" s="220"/>
      <c r="GDK434" s="220"/>
      <c r="GDL434" s="220"/>
      <c r="GDM434" s="219" t="s">
        <v>229</v>
      </c>
      <c r="GDN434" s="220"/>
      <c r="GDO434" s="220"/>
      <c r="GDP434" s="220"/>
      <c r="GDQ434" s="220"/>
      <c r="GDR434" s="220"/>
      <c r="GDS434" s="220"/>
      <c r="GDT434" s="220"/>
      <c r="GDU434" s="219" t="s">
        <v>229</v>
      </c>
      <c r="GDV434" s="220"/>
      <c r="GDW434" s="220"/>
      <c r="GDX434" s="220"/>
      <c r="GDY434" s="220"/>
      <c r="GDZ434" s="220"/>
      <c r="GEA434" s="220"/>
      <c r="GEB434" s="220"/>
      <c r="GEC434" s="219" t="s">
        <v>229</v>
      </c>
      <c r="GED434" s="220"/>
      <c r="GEE434" s="220"/>
      <c r="GEF434" s="220"/>
      <c r="GEG434" s="220"/>
      <c r="GEH434" s="220"/>
      <c r="GEI434" s="220"/>
      <c r="GEJ434" s="220"/>
      <c r="GEK434" s="219" t="s">
        <v>229</v>
      </c>
      <c r="GEL434" s="220"/>
      <c r="GEM434" s="220"/>
      <c r="GEN434" s="220"/>
      <c r="GEO434" s="220"/>
      <c r="GEP434" s="220"/>
      <c r="GEQ434" s="220"/>
      <c r="GER434" s="220"/>
      <c r="GES434" s="219" t="s">
        <v>229</v>
      </c>
      <c r="GET434" s="220"/>
      <c r="GEU434" s="220"/>
      <c r="GEV434" s="220"/>
      <c r="GEW434" s="220"/>
      <c r="GEX434" s="220"/>
      <c r="GEY434" s="220"/>
      <c r="GEZ434" s="220"/>
      <c r="GFA434" s="219" t="s">
        <v>229</v>
      </c>
      <c r="GFB434" s="220"/>
      <c r="GFC434" s="220"/>
      <c r="GFD434" s="220"/>
      <c r="GFE434" s="220"/>
      <c r="GFF434" s="220"/>
      <c r="GFG434" s="220"/>
      <c r="GFH434" s="220"/>
      <c r="GFI434" s="219" t="s">
        <v>229</v>
      </c>
      <c r="GFJ434" s="220"/>
      <c r="GFK434" s="220"/>
      <c r="GFL434" s="220"/>
      <c r="GFM434" s="220"/>
      <c r="GFN434" s="220"/>
      <c r="GFO434" s="220"/>
      <c r="GFP434" s="220"/>
      <c r="GFQ434" s="219" t="s">
        <v>229</v>
      </c>
      <c r="GFR434" s="220"/>
      <c r="GFS434" s="220"/>
      <c r="GFT434" s="220"/>
      <c r="GFU434" s="220"/>
      <c r="GFV434" s="220"/>
      <c r="GFW434" s="220"/>
      <c r="GFX434" s="220"/>
      <c r="GFY434" s="219" t="s">
        <v>229</v>
      </c>
      <c r="GFZ434" s="220"/>
      <c r="GGA434" s="220"/>
      <c r="GGB434" s="220"/>
      <c r="GGC434" s="220"/>
      <c r="GGD434" s="220"/>
      <c r="GGE434" s="220"/>
      <c r="GGF434" s="220"/>
      <c r="GGG434" s="219" t="s">
        <v>229</v>
      </c>
      <c r="GGH434" s="220"/>
      <c r="GGI434" s="220"/>
      <c r="GGJ434" s="220"/>
      <c r="GGK434" s="220"/>
      <c r="GGL434" s="220"/>
      <c r="GGM434" s="220"/>
      <c r="GGN434" s="220"/>
      <c r="GGO434" s="219" t="s">
        <v>229</v>
      </c>
      <c r="GGP434" s="220"/>
      <c r="GGQ434" s="220"/>
      <c r="GGR434" s="220"/>
      <c r="GGS434" s="220"/>
      <c r="GGT434" s="220"/>
      <c r="GGU434" s="220"/>
      <c r="GGV434" s="220"/>
      <c r="GGW434" s="219" t="s">
        <v>229</v>
      </c>
      <c r="GGX434" s="220"/>
      <c r="GGY434" s="220"/>
      <c r="GGZ434" s="220"/>
      <c r="GHA434" s="220"/>
      <c r="GHB434" s="220"/>
      <c r="GHC434" s="220"/>
      <c r="GHD434" s="220"/>
      <c r="GHE434" s="219" t="s">
        <v>229</v>
      </c>
      <c r="GHF434" s="220"/>
      <c r="GHG434" s="220"/>
      <c r="GHH434" s="220"/>
      <c r="GHI434" s="220"/>
      <c r="GHJ434" s="220"/>
      <c r="GHK434" s="220"/>
      <c r="GHL434" s="220"/>
      <c r="GHM434" s="219" t="s">
        <v>229</v>
      </c>
      <c r="GHN434" s="220"/>
      <c r="GHO434" s="220"/>
      <c r="GHP434" s="220"/>
      <c r="GHQ434" s="220"/>
      <c r="GHR434" s="220"/>
      <c r="GHS434" s="220"/>
      <c r="GHT434" s="220"/>
      <c r="GHU434" s="219" t="s">
        <v>229</v>
      </c>
      <c r="GHV434" s="220"/>
      <c r="GHW434" s="220"/>
      <c r="GHX434" s="220"/>
      <c r="GHY434" s="220"/>
      <c r="GHZ434" s="220"/>
      <c r="GIA434" s="220"/>
      <c r="GIB434" s="220"/>
      <c r="GIC434" s="219" t="s">
        <v>229</v>
      </c>
      <c r="GID434" s="220"/>
      <c r="GIE434" s="220"/>
      <c r="GIF434" s="220"/>
      <c r="GIG434" s="220"/>
      <c r="GIH434" s="220"/>
      <c r="GII434" s="220"/>
      <c r="GIJ434" s="220"/>
      <c r="GIK434" s="219" t="s">
        <v>229</v>
      </c>
      <c r="GIL434" s="220"/>
      <c r="GIM434" s="220"/>
      <c r="GIN434" s="220"/>
      <c r="GIO434" s="220"/>
      <c r="GIP434" s="220"/>
      <c r="GIQ434" s="220"/>
      <c r="GIR434" s="220"/>
      <c r="GIS434" s="219" t="s">
        <v>229</v>
      </c>
      <c r="GIT434" s="220"/>
      <c r="GIU434" s="220"/>
      <c r="GIV434" s="220"/>
      <c r="GIW434" s="220"/>
      <c r="GIX434" s="220"/>
      <c r="GIY434" s="220"/>
      <c r="GIZ434" s="220"/>
      <c r="GJA434" s="219" t="s">
        <v>229</v>
      </c>
      <c r="GJB434" s="220"/>
      <c r="GJC434" s="220"/>
      <c r="GJD434" s="220"/>
      <c r="GJE434" s="220"/>
      <c r="GJF434" s="220"/>
      <c r="GJG434" s="220"/>
      <c r="GJH434" s="220"/>
      <c r="GJI434" s="219" t="s">
        <v>229</v>
      </c>
      <c r="GJJ434" s="220"/>
      <c r="GJK434" s="220"/>
      <c r="GJL434" s="220"/>
      <c r="GJM434" s="220"/>
      <c r="GJN434" s="220"/>
      <c r="GJO434" s="220"/>
      <c r="GJP434" s="220"/>
      <c r="GJQ434" s="219" t="s">
        <v>229</v>
      </c>
      <c r="GJR434" s="220"/>
      <c r="GJS434" s="220"/>
      <c r="GJT434" s="220"/>
      <c r="GJU434" s="220"/>
      <c r="GJV434" s="220"/>
      <c r="GJW434" s="220"/>
      <c r="GJX434" s="220"/>
      <c r="GJY434" s="219" t="s">
        <v>229</v>
      </c>
      <c r="GJZ434" s="220"/>
      <c r="GKA434" s="220"/>
      <c r="GKB434" s="220"/>
      <c r="GKC434" s="220"/>
      <c r="GKD434" s="220"/>
      <c r="GKE434" s="220"/>
      <c r="GKF434" s="220"/>
      <c r="GKG434" s="219" t="s">
        <v>229</v>
      </c>
      <c r="GKH434" s="220"/>
      <c r="GKI434" s="220"/>
      <c r="GKJ434" s="220"/>
      <c r="GKK434" s="220"/>
      <c r="GKL434" s="220"/>
      <c r="GKM434" s="220"/>
      <c r="GKN434" s="220"/>
      <c r="GKO434" s="219" t="s">
        <v>229</v>
      </c>
      <c r="GKP434" s="220"/>
      <c r="GKQ434" s="220"/>
      <c r="GKR434" s="220"/>
      <c r="GKS434" s="220"/>
      <c r="GKT434" s="220"/>
      <c r="GKU434" s="220"/>
      <c r="GKV434" s="220"/>
      <c r="GKW434" s="219" t="s">
        <v>229</v>
      </c>
      <c r="GKX434" s="220"/>
      <c r="GKY434" s="220"/>
      <c r="GKZ434" s="220"/>
      <c r="GLA434" s="220"/>
      <c r="GLB434" s="220"/>
      <c r="GLC434" s="220"/>
      <c r="GLD434" s="220"/>
      <c r="GLE434" s="219" t="s">
        <v>229</v>
      </c>
      <c r="GLF434" s="220"/>
      <c r="GLG434" s="220"/>
      <c r="GLH434" s="220"/>
      <c r="GLI434" s="220"/>
      <c r="GLJ434" s="220"/>
      <c r="GLK434" s="220"/>
      <c r="GLL434" s="220"/>
      <c r="GLM434" s="219" t="s">
        <v>229</v>
      </c>
      <c r="GLN434" s="220"/>
      <c r="GLO434" s="220"/>
      <c r="GLP434" s="220"/>
      <c r="GLQ434" s="220"/>
      <c r="GLR434" s="220"/>
      <c r="GLS434" s="220"/>
      <c r="GLT434" s="220"/>
      <c r="GLU434" s="219" t="s">
        <v>229</v>
      </c>
      <c r="GLV434" s="220"/>
      <c r="GLW434" s="220"/>
      <c r="GLX434" s="220"/>
      <c r="GLY434" s="220"/>
      <c r="GLZ434" s="220"/>
      <c r="GMA434" s="220"/>
      <c r="GMB434" s="220"/>
      <c r="GMC434" s="219" t="s">
        <v>229</v>
      </c>
      <c r="GMD434" s="220"/>
      <c r="GME434" s="220"/>
      <c r="GMF434" s="220"/>
      <c r="GMG434" s="220"/>
      <c r="GMH434" s="220"/>
      <c r="GMI434" s="220"/>
      <c r="GMJ434" s="220"/>
      <c r="GMK434" s="219" t="s">
        <v>229</v>
      </c>
      <c r="GML434" s="220"/>
      <c r="GMM434" s="220"/>
      <c r="GMN434" s="220"/>
      <c r="GMO434" s="220"/>
      <c r="GMP434" s="220"/>
      <c r="GMQ434" s="220"/>
      <c r="GMR434" s="220"/>
      <c r="GMS434" s="219" t="s">
        <v>229</v>
      </c>
      <c r="GMT434" s="220"/>
      <c r="GMU434" s="220"/>
      <c r="GMV434" s="220"/>
      <c r="GMW434" s="220"/>
      <c r="GMX434" s="220"/>
      <c r="GMY434" s="220"/>
      <c r="GMZ434" s="220"/>
      <c r="GNA434" s="219" t="s">
        <v>229</v>
      </c>
      <c r="GNB434" s="220"/>
      <c r="GNC434" s="220"/>
      <c r="GND434" s="220"/>
      <c r="GNE434" s="220"/>
      <c r="GNF434" s="220"/>
      <c r="GNG434" s="220"/>
      <c r="GNH434" s="220"/>
      <c r="GNI434" s="219" t="s">
        <v>229</v>
      </c>
      <c r="GNJ434" s="220"/>
      <c r="GNK434" s="220"/>
      <c r="GNL434" s="220"/>
      <c r="GNM434" s="220"/>
      <c r="GNN434" s="220"/>
      <c r="GNO434" s="220"/>
      <c r="GNP434" s="220"/>
      <c r="GNQ434" s="219" t="s">
        <v>229</v>
      </c>
      <c r="GNR434" s="220"/>
      <c r="GNS434" s="220"/>
      <c r="GNT434" s="220"/>
      <c r="GNU434" s="220"/>
      <c r="GNV434" s="220"/>
      <c r="GNW434" s="220"/>
      <c r="GNX434" s="220"/>
      <c r="GNY434" s="219" t="s">
        <v>229</v>
      </c>
      <c r="GNZ434" s="220"/>
      <c r="GOA434" s="220"/>
      <c r="GOB434" s="220"/>
      <c r="GOC434" s="220"/>
      <c r="GOD434" s="220"/>
      <c r="GOE434" s="220"/>
      <c r="GOF434" s="220"/>
      <c r="GOG434" s="219" t="s">
        <v>229</v>
      </c>
      <c r="GOH434" s="220"/>
      <c r="GOI434" s="220"/>
      <c r="GOJ434" s="220"/>
      <c r="GOK434" s="220"/>
      <c r="GOL434" s="220"/>
      <c r="GOM434" s="220"/>
      <c r="GON434" s="220"/>
      <c r="GOO434" s="219" t="s">
        <v>229</v>
      </c>
      <c r="GOP434" s="220"/>
      <c r="GOQ434" s="220"/>
      <c r="GOR434" s="220"/>
      <c r="GOS434" s="220"/>
      <c r="GOT434" s="220"/>
      <c r="GOU434" s="220"/>
      <c r="GOV434" s="220"/>
      <c r="GOW434" s="219" t="s">
        <v>229</v>
      </c>
      <c r="GOX434" s="220"/>
      <c r="GOY434" s="220"/>
      <c r="GOZ434" s="220"/>
      <c r="GPA434" s="220"/>
      <c r="GPB434" s="220"/>
      <c r="GPC434" s="220"/>
      <c r="GPD434" s="220"/>
      <c r="GPE434" s="219" t="s">
        <v>229</v>
      </c>
      <c r="GPF434" s="220"/>
      <c r="GPG434" s="220"/>
      <c r="GPH434" s="220"/>
      <c r="GPI434" s="220"/>
      <c r="GPJ434" s="220"/>
      <c r="GPK434" s="220"/>
      <c r="GPL434" s="220"/>
      <c r="GPM434" s="219" t="s">
        <v>229</v>
      </c>
      <c r="GPN434" s="220"/>
      <c r="GPO434" s="220"/>
      <c r="GPP434" s="220"/>
      <c r="GPQ434" s="220"/>
      <c r="GPR434" s="220"/>
      <c r="GPS434" s="220"/>
      <c r="GPT434" s="220"/>
      <c r="GPU434" s="219" t="s">
        <v>229</v>
      </c>
      <c r="GPV434" s="220"/>
      <c r="GPW434" s="220"/>
      <c r="GPX434" s="220"/>
      <c r="GPY434" s="220"/>
      <c r="GPZ434" s="220"/>
      <c r="GQA434" s="220"/>
      <c r="GQB434" s="220"/>
      <c r="GQC434" s="219" t="s">
        <v>229</v>
      </c>
      <c r="GQD434" s="220"/>
      <c r="GQE434" s="220"/>
      <c r="GQF434" s="220"/>
      <c r="GQG434" s="220"/>
      <c r="GQH434" s="220"/>
      <c r="GQI434" s="220"/>
      <c r="GQJ434" s="220"/>
      <c r="GQK434" s="219" t="s">
        <v>229</v>
      </c>
      <c r="GQL434" s="220"/>
      <c r="GQM434" s="220"/>
      <c r="GQN434" s="220"/>
      <c r="GQO434" s="220"/>
      <c r="GQP434" s="220"/>
      <c r="GQQ434" s="220"/>
      <c r="GQR434" s="220"/>
      <c r="GQS434" s="219" t="s">
        <v>229</v>
      </c>
      <c r="GQT434" s="220"/>
      <c r="GQU434" s="220"/>
      <c r="GQV434" s="220"/>
      <c r="GQW434" s="220"/>
      <c r="GQX434" s="220"/>
      <c r="GQY434" s="220"/>
      <c r="GQZ434" s="220"/>
      <c r="GRA434" s="219" t="s">
        <v>229</v>
      </c>
      <c r="GRB434" s="220"/>
      <c r="GRC434" s="220"/>
      <c r="GRD434" s="220"/>
      <c r="GRE434" s="220"/>
      <c r="GRF434" s="220"/>
      <c r="GRG434" s="220"/>
      <c r="GRH434" s="220"/>
      <c r="GRI434" s="219" t="s">
        <v>229</v>
      </c>
      <c r="GRJ434" s="220"/>
      <c r="GRK434" s="220"/>
      <c r="GRL434" s="220"/>
      <c r="GRM434" s="220"/>
      <c r="GRN434" s="220"/>
      <c r="GRO434" s="220"/>
      <c r="GRP434" s="220"/>
      <c r="GRQ434" s="219" t="s">
        <v>229</v>
      </c>
      <c r="GRR434" s="220"/>
      <c r="GRS434" s="220"/>
      <c r="GRT434" s="220"/>
      <c r="GRU434" s="220"/>
      <c r="GRV434" s="220"/>
      <c r="GRW434" s="220"/>
      <c r="GRX434" s="220"/>
      <c r="GRY434" s="219" t="s">
        <v>229</v>
      </c>
      <c r="GRZ434" s="220"/>
      <c r="GSA434" s="220"/>
      <c r="GSB434" s="220"/>
      <c r="GSC434" s="220"/>
      <c r="GSD434" s="220"/>
      <c r="GSE434" s="220"/>
      <c r="GSF434" s="220"/>
      <c r="GSG434" s="219" t="s">
        <v>229</v>
      </c>
      <c r="GSH434" s="220"/>
      <c r="GSI434" s="220"/>
      <c r="GSJ434" s="220"/>
      <c r="GSK434" s="220"/>
      <c r="GSL434" s="220"/>
      <c r="GSM434" s="220"/>
      <c r="GSN434" s="220"/>
      <c r="GSO434" s="219" t="s">
        <v>229</v>
      </c>
      <c r="GSP434" s="220"/>
      <c r="GSQ434" s="220"/>
      <c r="GSR434" s="220"/>
      <c r="GSS434" s="220"/>
      <c r="GST434" s="220"/>
      <c r="GSU434" s="220"/>
      <c r="GSV434" s="220"/>
      <c r="GSW434" s="219" t="s">
        <v>229</v>
      </c>
      <c r="GSX434" s="220"/>
      <c r="GSY434" s="220"/>
      <c r="GSZ434" s="220"/>
      <c r="GTA434" s="220"/>
      <c r="GTB434" s="220"/>
      <c r="GTC434" s="220"/>
      <c r="GTD434" s="220"/>
      <c r="GTE434" s="219" t="s">
        <v>229</v>
      </c>
      <c r="GTF434" s="220"/>
      <c r="GTG434" s="220"/>
      <c r="GTH434" s="220"/>
      <c r="GTI434" s="220"/>
      <c r="GTJ434" s="220"/>
      <c r="GTK434" s="220"/>
      <c r="GTL434" s="220"/>
      <c r="GTM434" s="219" t="s">
        <v>229</v>
      </c>
      <c r="GTN434" s="220"/>
      <c r="GTO434" s="220"/>
      <c r="GTP434" s="220"/>
      <c r="GTQ434" s="220"/>
      <c r="GTR434" s="220"/>
      <c r="GTS434" s="220"/>
      <c r="GTT434" s="220"/>
      <c r="GTU434" s="219" t="s">
        <v>229</v>
      </c>
      <c r="GTV434" s="220"/>
      <c r="GTW434" s="220"/>
      <c r="GTX434" s="220"/>
      <c r="GTY434" s="220"/>
      <c r="GTZ434" s="220"/>
      <c r="GUA434" s="220"/>
      <c r="GUB434" s="220"/>
      <c r="GUC434" s="219" t="s">
        <v>229</v>
      </c>
      <c r="GUD434" s="220"/>
      <c r="GUE434" s="220"/>
      <c r="GUF434" s="220"/>
      <c r="GUG434" s="220"/>
      <c r="GUH434" s="220"/>
      <c r="GUI434" s="220"/>
      <c r="GUJ434" s="220"/>
      <c r="GUK434" s="219" t="s">
        <v>229</v>
      </c>
      <c r="GUL434" s="220"/>
      <c r="GUM434" s="220"/>
      <c r="GUN434" s="220"/>
      <c r="GUO434" s="220"/>
      <c r="GUP434" s="220"/>
      <c r="GUQ434" s="220"/>
      <c r="GUR434" s="220"/>
      <c r="GUS434" s="219" t="s">
        <v>229</v>
      </c>
      <c r="GUT434" s="220"/>
      <c r="GUU434" s="220"/>
      <c r="GUV434" s="220"/>
      <c r="GUW434" s="220"/>
      <c r="GUX434" s="220"/>
      <c r="GUY434" s="220"/>
      <c r="GUZ434" s="220"/>
      <c r="GVA434" s="219" t="s">
        <v>229</v>
      </c>
      <c r="GVB434" s="220"/>
      <c r="GVC434" s="220"/>
      <c r="GVD434" s="220"/>
      <c r="GVE434" s="220"/>
      <c r="GVF434" s="220"/>
      <c r="GVG434" s="220"/>
      <c r="GVH434" s="220"/>
      <c r="GVI434" s="219" t="s">
        <v>229</v>
      </c>
      <c r="GVJ434" s="220"/>
      <c r="GVK434" s="220"/>
      <c r="GVL434" s="220"/>
      <c r="GVM434" s="220"/>
      <c r="GVN434" s="220"/>
      <c r="GVO434" s="220"/>
      <c r="GVP434" s="220"/>
      <c r="GVQ434" s="219" t="s">
        <v>229</v>
      </c>
      <c r="GVR434" s="220"/>
      <c r="GVS434" s="220"/>
      <c r="GVT434" s="220"/>
      <c r="GVU434" s="220"/>
      <c r="GVV434" s="220"/>
      <c r="GVW434" s="220"/>
      <c r="GVX434" s="220"/>
      <c r="GVY434" s="219" t="s">
        <v>229</v>
      </c>
      <c r="GVZ434" s="220"/>
      <c r="GWA434" s="220"/>
      <c r="GWB434" s="220"/>
      <c r="GWC434" s="220"/>
      <c r="GWD434" s="220"/>
      <c r="GWE434" s="220"/>
      <c r="GWF434" s="220"/>
      <c r="GWG434" s="219" t="s">
        <v>229</v>
      </c>
      <c r="GWH434" s="220"/>
      <c r="GWI434" s="220"/>
      <c r="GWJ434" s="220"/>
      <c r="GWK434" s="220"/>
      <c r="GWL434" s="220"/>
      <c r="GWM434" s="220"/>
      <c r="GWN434" s="220"/>
      <c r="GWO434" s="219" t="s">
        <v>229</v>
      </c>
      <c r="GWP434" s="220"/>
      <c r="GWQ434" s="220"/>
      <c r="GWR434" s="220"/>
      <c r="GWS434" s="220"/>
      <c r="GWT434" s="220"/>
      <c r="GWU434" s="220"/>
      <c r="GWV434" s="220"/>
      <c r="GWW434" s="219" t="s">
        <v>229</v>
      </c>
      <c r="GWX434" s="220"/>
      <c r="GWY434" s="220"/>
      <c r="GWZ434" s="220"/>
      <c r="GXA434" s="220"/>
      <c r="GXB434" s="220"/>
      <c r="GXC434" s="220"/>
      <c r="GXD434" s="220"/>
      <c r="GXE434" s="219" t="s">
        <v>229</v>
      </c>
      <c r="GXF434" s="220"/>
      <c r="GXG434" s="220"/>
      <c r="GXH434" s="220"/>
      <c r="GXI434" s="220"/>
      <c r="GXJ434" s="220"/>
      <c r="GXK434" s="220"/>
      <c r="GXL434" s="220"/>
      <c r="GXM434" s="219" t="s">
        <v>229</v>
      </c>
      <c r="GXN434" s="220"/>
      <c r="GXO434" s="220"/>
      <c r="GXP434" s="220"/>
      <c r="GXQ434" s="220"/>
      <c r="GXR434" s="220"/>
      <c r="GXS434" s="220"/>
      <c r="GXT434" s="220"/>
      <c r="GXU434" s="219" t="s">
        <v>229</v>
      </c>
      <c r="GXV434" s="220"/>
      <c r="GXW434" s="220"/>
      <c r="GXX434" s="220"/>
      <c r="GXY434" s="220"/>
      <c r="GXZ434" s="220"/>
      <c r="GYA434" s="220"/>
      <c r="GYB434" s="220"/>
      <c r="GYC434" s="219" t="s">
        <v>229</v>
      </c>
      <c r="GYD434" s="220"/>
      <c r="GYE434" s="220"/>
      <c r="GYF434" s="220"/>
      <c r="GYG434" s="220"/>
      <c r="GYH434" s="220"/>
      <c r="GYI434" s="220"/>
      <c r="GYJ434" s="220"/>
      <c r="GYK434" s="219" t="s">
        <v>229</v>
      </c>
      <c r="GYL434" s="220"/>
      <c r="GYM434" s="220"/>
      <c r="GYN434" s="220"/>
      <c r="GYO434" s="220"/>
      <c r="GYP434" s="220"/>
      <c r="GYQ434" s="220"/>
      <c r="GYR434" s="220"/>
      <c r="GYS434" s="219" t="s">
        <v>229</v>
      </c>
      <c r="GYT434" s="220"/>
      <c r="GYU434" s="220"/>
      <c r="GYV434" s="220"/>
      <c r="GYW434" s="220"/>
      <c r="GYX434" s="220"/>
      <c r="GYY434" s="220"/>
      <c r="GYZ434" s="220"/>
      <c r="GZA434" s="219" t="s">
        <v>229</v>
      </c>
      <c r="GZB434" s="220"/>
      <c r="GZC434" s="220"/>
      <c r="GZD434" s="220"/>
      <c r="GZE434" s="220"/>
      <c r="GZF434" s="220"/>
      <c r="GZG434" s="220"/>
      <c r="GZH434" s="220"/>
      <c r="GZI434" s="219" t="s">
        <v>229</v>
      </c>
      <c r="GZJ434" s="220"/>
      <c r="GZK434" s="220"/>
      <c r="GZL434" s="220"/>
      <c r="GZM434" s="220"/>
      <c r="GZN434" s="220"/>
      <c r="GZO434" s="220"/>
      <c r="GZP434" s="220"/>
      <c r="GZQ434" s="219" t="s">
        <v>229</v>
      </c>
      <c r="GZR434" s="220"/>
      <c r="GZS434" s="220"/>
      <c r="GZT434" s="220"/>
      <c r="GZU434" s="220"/>
      <c r="GZV434" s="220"/>
      <c r="GZW434" s="220"/>
      <c r="GZX434" s="220"/>
      <c r="GZY434" s="219" t="s">
        <v>229</v>
      </c>
      <c r="GZZ434" s="220"/>
      <c r="HAA434" s="220"/>
      <c r="HAB434" s="220"/>
      <c r="HAC434" s="220"/>
      <c r="HAD434" s="220"/>
      <c r="HAE434" s="220"/>
      <c r="HAF434" s="220"/>
      <c r="HAG434" s="219" t="s">
        <v>229</v>
      </c>
      <c r="HAH434" s="220"/>
      <c r="HAI434" s="220"/>
      <c r="HAJ434" s="220"/>
      <c r="HAK434" s="220"/>
      <c r="HAL434" s="220"/>
      <c r="HAM434" s="220"/>
      <c r="HAN434" s="220"/>
      <c r="HAO434" s="219" t="s">
        <v>229</v>
      </c>
      <c r="HAP434" s="220"/>
      <c r="HAQ434" s="220"/>
      <c r="HAR434" s="220"/>
      <c r="HAS434" s="220"/>
      <c r="HAT434" s="220"/>
      <c r="HAU434" s="220"/>
      <c r="HAV434" s="220"/>
      <c r="HAW434" s="219" t="s">
        <v>229</v>
      </c>
      <c r="HAX434" s="220"/>
      <c r="HAY434" s="220"/>
      <c r="HAZ434" s="220"/>
      <c r="HBA434" s="220"/>
      <c r="HBB434" s="220"/>
      <c r="HBC434" s="220"/>
      <c r="HBD434" s="220"/>
      <c r="HBE434" s="219" t="s">
        <v>229</v>
      </c>
      <c r="HBF434" s="220"/>
      <c r="HBG434" s="220"/>
      <c r="HBH434" s="220"/>
      <c r="HBI434" s="220"/>
      <c r="HBJ434" s="220"/>
      <c r="HBK434" s="220"/>
      <c r="HBL434" s="220"/>
      <c r="HBM434" s="219" t="s">
        <v>229</v>
      </c>
      <c r="HBN434" s="220"/>
      <c r="HBO434" s="220"/>
      <c r="HBP434" s="220"/>
      <c r="HBQ434" s="220"/>
      <c r="HBR434" s="220"/>
      <c r="HBS434" s="220"/>
      <c r="HBT434" s="220"/>
      <c r="HBU434" s="219" t="s">
        <v>229</v>
      </c>
      <c r="HBV434" s="220"/>
      <c r="HBW434" s="220"/>
      <c r="HBX434" s="220"/>
      <c r="HBY434" s="220"/>
      <c r="HBZ434" s="220"/>
      <c r="HCA434" s="220"/>
      <c r="HCB434" s="220"/>
      <c r="HCC434" s="219" t="s">
        <v>229</v>
      </c>
      <c r="HCD434" s="220"/>
      <c r="HCE434" s="220"/>
      <c r="HCF434" s="220"/>
      <c r="HCG434" s="220"/>
      <c r="HCH434" s="220"/>
      <c r="HCI434" s="220"/>
      <c r="HCJ434" s="220"/>
      <c r="HCK434" s="219" t="s">
        <v>229</v>
      </c>
      <c r="HCL434" s="220"/>
      <c r="HCM434" s="220"/>
      <c r="HCN434" s="220"/>
      <c r="HCO434" s="220"/>
      <c r="HCP434" s="220"/>
      <c r="HCQ434" s="220"/>
      <c r="HCR434" s="220"/>
      <c r="HCS434" s="219" t="s">
        <v>229</v>
      </c>
      <c r="HCT434" s="220"/>
      <c r="HCU434" s="220"/>
      <c r="HCV434" s="220"/>
      <c r="HCW434" s="220"/>
      <c r="HCX434" s="220"/>
      <c r="HCY434" s="220"/>
      <c r="HCZ434" s="220"/>
      <c r="HDA434" s="219" t="s">
        <v>229</v>
      </c>
      <c r="HDB434" s="220"/>
      <c r="HDC434" s="220"/>
      <c r="HDD434" s="220"/>
      <c r="HDE434" s="220"/>
      <c r="HDF434" s="220"/>
      <c r="HDG434" s="220"/>
      <c r="HDH434" s="220"/>
      <c r="HDI434" s="219" t="s">
        <v>229</v>
      </c>
      <c r="HDJ434" s="220"/>
      <c r="HDK434" s="220"/>
      <c r="HDL434" s="220"/>
      <c r="HDM434" s="220"/>
      <c r="HDN434" s="220"/>
      <c r="HDO434" s="220"/>
      <c r="HDP434" s="220"/>
      <c r="HDQ434" s="219" t="s">
        <v>229</v>
      </c>
      <c r="HDR434" s="220"/>
      <c r="HDS434" s="220"/>
      <c r="HDT434" s="220"/>
      <c r="HDU434" s="220"/>
      <c r="HDV434" s="220"/>
      <c r="HDW434" s="220"/>
      <c r="HDX434" s="220"/>
      <c r="HDY434" s="219" t="s">
        <v>229</v>
      </c>
      <c r="HDZ434" s="220"/>
      <c r="HEA434" s="220"/>
      <c r="HEB434" s="220"/>
      <c r="HEC434" s="220"/>
      <c r="HED434" s="220"/>
      <c r="HEE434" s="220"/>
      <c r="HEF434" s="220"/>
      <c r="HEG434" s="219" t="s">
        <v>229</v>
      </c>
      <c r="HEH434" s="220"/>
      <c r="HEI434" s="220"/>
      <c r="HEJ434" s="220"/>
      <c r="HEK434" s="220"/>
      <c r="HEL434" s="220"/>
      <c r="HEM434" s="220"/>
      <c r="HEN434" s="220"/>
      <c r="HEO434" s="219" t="s">
        <v>229</v>
      </c>
      <c r="HEP434" s="220"/>
      <c r="HEQ434" s="220"/>
      <c r="HER434" s="220"/>
      <c r="HES434" s="220"/>
      <c r="HET434" s="220"/>
      <c r="HEU434" s="220"/>
      <c r="HEV434" s="220"/>
      <c r="HEW434" s="219" t="s">
        <v>229</v>
      </c>
      <c r="HEX434" s="220"/>
      <c r="HEY434" s="220"/>
      <c r="HEZ434" s="220"/>
      <c r="HFA434" s="220"/>
      <c r="HFB434" s="220"/>
      <c r="HFC434" s="220"/>
      <c r="HFD434" s="220"/>
      <c r="HFE434" s="219" t="s">
        <v>229</v>
      </c>
      <c r="HFF434" s="220"/>
      <c r="HFG434" s="220"/>
      <c r="HFH434" s="220"/>
      <c r="HFI434" s="220"/>
      <c r="HFJ434" s="220"/>
      <c r="HFK434" s="220"/>
      <c r="HFL434" s="220"/>
      <c r="HFM434" s="219" t="s">
        <v>229</v>
      </c>
      <c r="HFN434" s="220"/>
      <c r="HFO434" s="220"/>
      <c r="HFP434" s="220"/>
      <c r="HFQ434" s="220"/>
      <c r="HFR434" s="220"/>
      <c r="HFS434" s="220"/>
      <c r="HFT434" s="220"/>
      <c r="HFU434" s="219" t="s">
        <v>229</v>
      </c>
      <c r="HFV434" s="220"/>
      <c r="HFW434" s="220"/>
      <c r="HFX434" s="220"/>
      <c r="HFY434" s="220"/>
      <c r="HFZ434" s="220"/>
      <c r="HGA434" s="220"/>
      <c r="HGB434" s="220"/>
      <c r="HGC434" s="219" t="s">
        <v>229</v>
      </c>
      <c r="HGD434" s="220"/>
      <c r="HGE434" s="220"/>
      <c r="HGF434" s="220"/>
      <c r="HGG434" s="220"/>
      <c r="HGH434" s="220"/>
      <c r="HGI434" s="220"/>
      <c r="HGJ434" s="220"/>
      <c r="HGK434" s="219" t="s">
        <v>229</v>
      </c>
      <c r="HGL434" s="220"/>
      <c r="HGM434" s="220"/>
      <c r="HGN434" s="220"/>
      <c r="HGO434" s="220"/>
      <c r="HGP434" s="220"/>
      <c r="HGQ434" s="220"/>
      <c r="HGR434" s="220"/>
      <c r="HGS434" s="219" t="s">
        <v>229</v>
      </c>
      <c r="HGT434" s="220"/>
      <c r="HGU434" s="220"/>
      <c r="HGV434" s="220"/>
      <c r="HGW434" s="220"/>
      <c r="HGX434" s="220"/>
      <c r="HGY434" s="220"/>
      <c r="HGZ434" s="220"/>
      <c r="HHA434" s="219" t="s">
        <v>229</v>
      </c>
      <c r="HHB434" s="220"/>
      <c r="HHC434" s="220"/>
      <c r="HHD434" s="220"/>
      <c r="HHE434" s="220"/>
      <c r="HHF434" s="220"/>
      <c r="HHG434" s="220"/>
      <c r="HHH434" s="220"/>
      <c r="HHI434" s="219" t="s">
        <v>229</v>
      </c>
      <c r="HHJ434" s="220"/>
      <c r="HHK434" s="220"/>
      <c r="HHL434" s="220"/>
      <c r="HHM434" s="220"/>
      <c r="HHN434" s="220"/>
      <c r="HHO434" s="220"/>
      <c r="HHP434" s="220"/>
      <c r="HHQ434" s="219" t="s">
        <v>229</v>
      </c>
      <c r="HHR434" s="220"/>
      <c r="HHS434" s="220"/>
      <c r="HHT434" s="220"/>
      <c r="HHU434" s="220"/>
      <c r="HHV434" s="220"/>
      <c r="HHW434" s="220"/>
      <c r="HHX434" s="220"/>
      <c r="HHY434" s="219" t="s">
        <v>229</v>
      </c>
      <c r="HHZ434" s="220"/>
      <c r="HIA434" s="220"/>
      <c r="HIB434" s="220"/>
      <c r="HIC434" s="220"/>
      <c r="HID434" s="220"/>
      <c r="HIE434" s="220"/>
      <c r="HIF434" s="220"/>
      <c r="HIG434" s="219" t="s">
        <v>229</v>
      </c>
      <c r="HIH434" s="220"/>
      <c r="HII434" s="220"/>
      <c r="HIJ434" s="220"/>
      <c r="HIK434" s="220"/>
      <c r="HIL434" s="220"/>
      <c r="HIM434" s="220"/>
      <c r="HIN434" s="220"/>
      <c r="HIO434" s="219" t="s">
        <v>229</v>
      </c>
      <c r="HIP434" s="220"/>
      <c r="HIQ434" s="220"/>
      <c r="HIR434" s="220"/>
      <c r="HIS434" s="220"/>
      <c r="HIT434" s="220"/>
      <c r="HIU434" s="220"/>
      <c r="HIV434" s="220"/>
      <c r="HIW434" s="219" t="s">
        <v>229</v>
      </c>
      <c r="HIX434" s="220"/>
      <c r="HIY434" s="220"/>
      <c r="HIZ434" s="220"/>
      <c r="HJA434" s="220"/>
      <c r="HJB434" s="220"/>
      <c r="HJC434" s="220"/>
      <c r="HJD434" s="220"/>
      <c r="HJE434" s="219" t="s">
        <v>229</v>
      </c>
      <c r="HJF434" s="220"/>
      <c r="HJG434" s="220"/>
      <c r="HJH434" s="220"/>
      <c r="HJI434" s="220"/>
      <c r="HJJ434" s="220"/>
      <c r="HJK434" s="220"/>
      <c r="HJL434" s="220"/>
      <c r="HJM434" s="219" t="s">
        <v>229</v>
      </c>
      <c r="HJN434" s="220"/>
      <c r="HJO434" s="220"/>
      <c r="HJP434" s="220"/>
      <c r="HJQ434" s="220"/>
      <c r="HJR434" s="220"/>
      <c r="HJS434" s="220"/>
      <c r="HJT434" s="220"/>
      <c r="HJU434" s="219" t="s">
        <v>229</v>
      </c>
      <c r="HJV434" s="220"/>
      <c r="HJW434" s="220"/>
      <c r="HJX434" s="220"/>
      <c r="HJY434" s="220"/>
      <c r="HJZ434" s="220"/>
      <c r="HKA434" s="220"/>
      <c r="HKB434" s="220"/>
      <c r="HKC434" s="219" t="s">
        <v>229</v>
      </c>
      <c r="HKD434" s="220"/>
      <c r="HKE434" s="220"/>
      <c r="HKF434" s="220"/>
      <c r="HKG434" s="220"/>
      <c r="HKH434" s="220"/>
      <c r="HKI434" s="220"/>
      <c r="HKJ434" s="220"/>
      <c r="HKK434" s="219" t="s">
        <v>229</v>
      </c>
      <c r="HKL434" s="220"/>
      <c r="HKM434" s="220"/>
      <c r="HKN434" s="220"/>
      <c r="HKO434" s="220"/>
      <c r="HKP434" s="220"/>
      <c r="HKQ434" s="220"/>
      <c r="HKR434" s="220"/>
      <c r="HKS434" s="219" t="s">
        <v>229</v>
      </c>
      <c r="HKT434" s="220"/>
      <c r="HKU434" s="220"/>
      <c r="HKV434" s="220"/>
      <c r="HKW434" s="220"/>
      <c r="HKX434" s="220"/>
      <c r="HKY434" s="220"/>
      <c r="HKZ434" s="220"/>
      <c r="HLA434" s="219" t="s">
        <v>229</v>
      </c>
      <c r="HLB434" s="220"/>
      <c r="HLC434" s="220"/>
      <c r="HLD434" s="220"/>
      <c r="HLE434" s="220"/>
      <c r="HLF434" s="220"/>
      <c r="HLG434" s="220"/>
      <c r="HLH434" s="220"/>
      <c r="HLI434" s="219" t="s">
        <v>229</v>
      </c>
      <c r="HLJ434" s="220"/>
      <c r="HLK434" s="220"/>
      <c r="HLL434" s="220"/>
      <c r="HLM434" s="220"/>
      <c r="HLN434" s="220"/>
      <c r="HLO434" s="220"/>
      <c r="HLP434" s="220"/>
      <c r="HLQ434" s="219" t="s">
        <v>229</v>
      </c>
      <c r="HLR434" s="220"/>
      <c r="HLS434" s="220"/>
      <c r="HLT434" s="220"/>
      <c r="HLU434" s="220"/>
      <c r="HLV434" s="220"/>
      <c r="HLW434" s="220"/>
      <c r="HLX434" s="220"/>
      <c r="HLY434" s="219" t="s">
        <v>229</v>
      </c>
      <c r="HLZ434" s="220"/>
      <c r="HMA434" s="220"/>
      <c r="HMB434" s="220"/>
      <c r="HMC434" s="220"/>
      <c r="HMD434" s="220"/>
      <c r="HME434" s="220"/>
      <c r="HMF434" s="220"/>
      <c r="HMG434" s="219" t="s">
        <v>229</v>
      </c>
      <c r="HMH434" s="220"/>
      <c r="HMI434" s="220"/>
      <c r="HMJ434" s="220"/>
      <c r="HMK434" s="220"/>
      <c r="HML434" s="220"/>
      <c r="HMM434" s="220"/>
      <c r="HMN434" s="220"/>
      <c r="HMO434" s="219" t="s">
        <v>229</v>
      </c>
      <c r="HMP434" s="220"/>
      <c r="HMQ434" s="220"/>
      <c r="HMR434" s="220"/>
      <c r="HMS434" s="220"/>
      <c r="HMT434" s="220"/>
      <c r="HMU434" s="220"/>
      <c r="HMV434" s="220"/>
      <c r="HMW434" s="219" t="s">
        <v>229</v>
      </c>
      <c r="HMX434" s="220"/>
      <c r="HMY434" s="220"/>
      <c r="HMZ434" s="220"/>
      <c r="HNA434" s="220"/>
      <c r="HNB434" s="220"/>
      <c r="HNC434" s="220"/>
      <c r="HND434" s="220"/>
      <c r="HNE434" s="219" t="s">
        <v>229</v>
      </c>
      <c r="HNF434" s="220"/>
      <c r="HNG434" s="220"/>
      <c r="HNH434" s="220"/>
      <c r="HNI434" s="220"/>
      <c r="HNJ434" s="220"/>
      <c r="HNK434" s="220"/>
      <c r="HNL434" s="220"/>
      <c r="HNM434" s="219" t="s">
        <v>229</v>
      </c>
      <c r="HNN434" s="220"/>
      <c r="HNO434" s="220"/>
      <c r="HNP434" s="220"/>
      <c r="HNQ434" s="220"/>
      <c r="HNR434" s="220"/>
      <c r="HNS434" s="220"/>
      <c r="HNT434" s="220"/>
      <c r="HNU434" s="219" t="s">
        <v>229</v>
      </c>
      <c r="HNV434" s="220"/>
      <c r="HNW434" s="220"/>
      <c r="HNX434" s="220"/>
      <c r="HNY434" s="220"/>
      <c r="HNZ434" s="220"/>
      <c r="HOA434" s="220"/>
      <c r="HOB434" s="220"/>
      <c r="HOC434" s="219" t="s">
        <v>229</v>
      </c>
      <c r="HOD434" s="220"/>
      <c r="HOE434" s="220"/>
      <c r="HOF434" s="220"/>
      <c r="HOG434" s="220"/>
      <c r="HOH434" s="220"/>
      <c r="HOI434" s="220"/>
      <c r="HOJ434" s="220"/>
      <c r="HOK434" s="219" t="s">
        <v>229</v>
      </c>
      <c r="HOL434" s="220"/>
      <c r="HOM434" s="220"/>
      <c r="HON434" s="220"/>
      <c r="HOO434" s="220"/>
      <c r="HOP434" s="220"/>
      <c r="HOQ434" s="220"/>
      <c r="HOR434" s="220"/>
      <c r="HOS434" s="219" t="s">
        <v>229</v>
      </c>
      <c r="HOT434" s="220"/>
      <c r="HOU434" s="220"/>
      <c r="HOV434" s="220"/>
      <c r="HOW434" s="220"/>
      <c r="HOX434" s="220"/>
      <c r="HOY434" s="220"/>
      <c r="HOZ434" s="220"/>
      <c r="HPA434" s="219" t="s">
        <v>229</v>
      </c>
      <c r="HPB434" s="220"/>
      <c r="HPC434" s="220"/>
      <c r="HPD434" s="220"/>
      <c r="HPE434" s="220"/>
      <c r="HPF434" s="220"/>
      <c r="HPG434" s="220"/>
      <c r="HPH434" s="220"/>
      <c r="HPI434" s="219" t="s">
        <v>229</v>
      </c>
      <c r="HPJ434" s="220"/>
      <c r="HPK434" s="220"/>
      <c r="HPL434" s="220"/>
      <c r="HPM434" s="220"/>
      <c r="HPN434" s="220"/>
      <c r="HPO434" s="220"/>
      <c r="HPP434" s="220"/>
      <c r="HPQ434" s="219" t="s">
        <v>229</v>
      </c>
      <c r="HPR434" s="220"/>
      <c r="HPS434" s="220"/>
      <c r="HPT434" s="220"/>
      <c r="HPU434" s="220"/>
      <c r="HPV434" s="220"/>
      <c r="HPW434" s="220"/>
      <c r="HPX434" s="220"/>
      <c r="HPY434" s="219" t="s">
        <v>229</v>
      </c>
      <c r="HPZ434" s="220"/>
      <c r="HQA434" s="220"/>
      <c r="HQB434" s="220"/>
      <c r="HQC434" s="220"/>
      <c r="HQD434" s="220"/>
      <c r="HQE434" s="220"/>
      <c r="HQF434" s="220"/>
      <c r="HQG434" s="219" t="s">
        <v>229</v>
      </c>
      <c r="HQH434" s="220"/>
      <c r="HQI434" s="220"/>
      <c r="HQJ434" s="220"/>
      <c r="HQK434" s="220"/>
      <c r="HQL434" s="220"/>
      <c r="HQM434" s="220"/>
      <c r="HQN434" s="220"/>
      <c r="HQO434" s="219" t="s">
        <v>229</v>
      </c>
      <c r="HQP434" s="220"/>
      <c r="HQQ434" s="220"/>
      <c r="HQR434" s="220"/>
      <c r="HQS434" s="220"/>
      <c r="HQT434" s="220"/>
      <c r="HQU434" s="220"/>
      <c r="HQV434" s="220"/>
      <c r="HQW434" s="219" t="s">
        <v>229</v>
      </c>
      <c r="HQX434" s="220"/>
      <c r="HQY434" s="220"/>
      <c r="HQZ434" s="220"/>
      <c r="HRA434" s="220"/>
      <c r="HRB434" s="220"/>
      <c r="HRC434" s="220"/>
      <c r="HRD434" s="220"/>
      <c r="HRE434" s="219" t="s">
        <v>229</v>
      </c>
      <c r="HRF434" s="220"/>
      <c r="HRG434" s="220"/>
      <c r="HRH434" s="220"/>
      <c r="HRI434" s="220"/>
      <c r="HRJ434" s="220"/>
      <c r="HRK434" s="220"/>
      <c r="HRL434" s="220"/>
      <c r="HRM434" s="219" t="s">
        <v>229</v>
      </c>
      <c r="HRN434" s="220"/>
      <c r="HRO434" s="220"/>
      <c r="HRP434" s="220"/>
      <c r="HRQ434" s="220"/>
      <c r="HRR434" s="220"/>
      <c r="HRS434" s="220"/>
      <c r="HRT434" s="220"/>
      <c r="HRU434" s="219" t="s">
        <v>229</v>
      </c>
      <c r="HRV434" s="220"/>
      <c r="HRW434" s="220"/>
      <c r="HRX434" s="220"/>
      <c r="HRY434" s="220"/>
      <c r="HRZ434" s="220"/>
      <c r="HSA434" s="220"/>
      <c r="HSB434" s="220"/>
      <c r="HSC434" s="219" t="s">
        <v>229</v>
      </c>
      <c r="HSD434" s="220"/>
      <c r="HSE434" s="220"/>
      <c r="HSF434" s="220"/>
      <c r="HSG434" s="220"/>
      <c r="HSH434" s="220"/>
      <c r="HSI434" s="220"/>
      <c r="HSJ434" s="220"/>
      <c r="HSK434" s="219" t="s">
        <v>229</v>
      </c>
      <c r="HSL434" s="220"/>
      <c r="HSM434" s="220"/>
      <c r="HSN434" s="220"/>
      <c r="HSO434" s="220"/>
      <c r="HSP434" s="220"/>
      <c r="HSQ434" s="220"/>
      <c r="HSR434" s="220"/>
      <c r="HSS434" s="219" t="s">
        <v>229</v>
      </c>
      <c r="HST434" s="220"/>
      <c r="HSU434" s="220"/>
      <c r="HSV434" s="220"/>
      <c r="HSW434" s="220"/>
      <c r="HSX434" s="220"/>
      <c r="HSY434" s="220"/>
      <c r="HSZ434" s="220"/>
      <c r="HTA434" s="219" t="s">
        <v>229</v>
      </c>
      <c r="HTB434" s="220"/>
      <c r="HTC434" s="220"/>
      <c r="HTD434" s="220"/>
      <c r="HTE434" s="220"/>
      <c r="HTF434" s="220"/>
      <c r="HTG434" s="220"/>
      <c r="HTH434" s="220"/>
      <c r="HTI434" s="219" t="s">
        <v>229</v>
      </c>
      <c r="HTJ434" s="220"/>
      <c r="HTK434" s="220"/>
      <c r="HTL434" s="220"/>
      <c r="HTM434" s="220"/>
      <c r="HTN434" s="220"/>
      <c r="HTO434" s="220"/>
      <c r="HTP434" s="220"/>
      <c r="HTQ434" s="219" t="s">
        <v>229</v>
      </c>
      <c r="HTR434" s="220"/>
      <c r="HTS434" s="220"/>
      <c r="HTT434" s="220"/>
      <c r="HTU434" s="220"/>
      <c r="HTV434" s="220"/>
      <c r="HTW434" s="220"/>
      <c r="HTX434" s="220"/>
      <c r="HTY434" s="219" t="s">
        <v>229</v>
      </c>
      <c r="HTZ434" s="220"/>
      <c r="HUA434" s="220"/>
      <c r="HUB434" s="220"/>
      <c r="HUC434" s="220"/>
      <c r="HUD434" s="220"/>
      <c r="HUE434" s="220"/>
      <c r="HUF434" s="220"/>
      <c r="HUG434" s="219" t="s">
        <v>229</v>
      </c>
      <c r="HUH434" s="220"/>
      <c r="HUI434" s="220"/>
      <c r="HUJ434" s="220"/>
      <c r="HUK434" s="220"/>
      <c r="HUL434" s="220"/>
      <c r="HUM434" s="220"/>
      <c r="HUN434" s="220"/>
      <c r="HUO434" s="219" t="s">
        <v>229</v>
      </c>
      <c r="HUP434" s="220"/>
      <c r="HUQ434" s="220"/>
      <c r="HUR434" s="220"/>
      <c r="HUS434" s="220"/>
      <c r="HUT434" s="220"/>
      <c r="HUU434" s="220"/>
      <c r="HUV434" s="220"/>
      <c r="HUW434" s="219" t="s">
        <v>229</v>
      </c>
      <c r="HUX434" s="220"/>
      <c r="HUY434" s="220"/>
      <c r="HUZ434" s="220"/>
      <c r="HVA434" s="220"/>
      <c r="HVB434" s="220"/>
      <c r="HVC434" s="220"/>
      <c r="HVD434" s="220"/>
      <c r="HVE434" s="219" t="s">
        <v>229</v>
      </c>
      <c r="HVF434" s="220"/>
      <c r="HVG434" s="220"/>
      <c r="HVH434" s="220"/>
      <c r="HVI434" s="220"/>
      <c r="HVJ434" s="220"/>
      <c r="HVK434" s="220"/>
      <c r="HVL434" s="220"/>
      <c r="HVM434" s="219" t="s">
        <v>229</v>
      </c>
      <c r="HVN434" s="220"/>
      <c r="HVO434" s="220"/>
      <c r="HVP434" s="220"/>
      <c r="HVQ434" s="220"/>
      <c r="HVR434" s="220"/>
      <c r="HVS434" s="220"/>
      <c r="HVT434" s="220"/>
      <c r="HVU434" s="219" t="s">
        <v>229</v>
      </c>
      <c r="HVV434" s="220"/>
      <c r="HVW434" s="220"/>
      <c r="HVX434" s="220"/>
      <c r="HVY434" s="220"/>
      <c r="HVZ434" s="220"/>
      <c r="HWA434" s="220"/>
      <c r="HWB434" s="220"/>
      <c r="HWC434" s="219" t="s">
        <v>229</v>
      </c>
      <c r="HWD434" s="220"/>
      <c r="HWE434" s="220"/>
      <c r="HWF434" s="220"/>
      <c r="HWG434" s="220"/>
      <c r="HWH434" s="220"/>
      <c r="HWI434" s="220"/>
      <c r="HWJ434" s="220"/>
      <c r="HWK434" s="219" t="s">
        <v>229</v>
      </c>
      <c r="HWL434" s="220"/>
      <c r="HWM434" s="220"/>
      <c r="HWN434" s="220"/>
      <c r="HWO434" s="220"/>
      <c r="HWP434" s="220"/>
      <c r="HWQ434" s="220"/>
      <c r="HWR434" s="220"/>
      <c r="HWS434" s="219" t="s">
        <v>229</v>
      </c>
      <c r="HWT434" s="220"/>
      <c r="HWU434" s="220"/>
      <c r="HWV434" s="220"/>
      <c r="HWW434" s="220"/>
      <c r="HWX434" s="220"/>
      <c r="HWY434" s="220"/>
      <c r="HWZ434" s="220"/>
      <c r="HXA434" s="219" t="s">
        <v>229</v>
      </c>
      <c r="HXB434" s="220"/>
      <c r="HXC434" s="220"/>
      <c r="HXD434" s="220"/>
      <c r="HXE434" s="220"/>
      <c r="HXF434" s="220"/>
      <c r="HXG434" s="220"/>
      <c r="HXH434" s="220"/>
      <c r="HXI434" s="219" t="s">
        <v>229</v>
      </c>
      <c r="HXJ434" s="220"/>
      <c r="HXK434" s="220"/>
      <c r="HXL434" s="220"/>
      <c r="HXM434" s="220"/>
      <c r="HXN434" s="220"/>
      <c r="HXO434" s="220"/>
      <c r="HXP434" s="220"/>
      <c r="HXQ434" s="219" t="s">
        <v>229</v>
      </c>
      <c r="HXR434" s="220"/>
      <c r="HXS434" s="220"/>
      <c r="HXT434" s="220"/>
      <c r="HXU434" s="220"/>
      <c r="HXV434" s="220"/>
      <c r="HXW434" s="220"/>
      <c r="HXX434" s="220"/>
      <c r="HXY434" s="219" t="s">
        <v>229</v>
      </c>
      <c r="HXZ434" s="220"/>
      <c r="HYA434" s="220"/>
      <c r="HYB434" s="220"/>
      <c r="HYC434" s="220"/>
      <c r="HYD434" s="220"/>
      <c r="HYE434" s="220"/>
      <c r="HYF434" s="220"/>
      <c r="HYG434" s="219" t="s">
        <v>229</v>
      </c>
      <c r="HYH434" s="220"/>
      <c r="HYI434" s="220"/>
      <c r="HYJ434" s="220"/>
      <c r="HYK434" s="220"/>
      <c r="HYL434" s="220"/>
      <c r="HYM434" s="220"/>
      <c r="HYN434" s="220"/>
      <c r="HYO434" s="219" t="s">
        <v>229</v>
      </c>
      <c r="HYP434" s="220"/>
      <c r="HYQ434" s="220"/>
      <c r="HYR434" s="220"/>
      <c r="HYS434" s="220"/>
      <c r="HYT434" s="220"/>
      <c r="HYU434" s="220"/>
      <c r="HYV434" s="220"/>
      <c r="HYW434" s="219" t="s">
        <v>229</v>
      </c>
      <c r="HYX434" s="220"/>
      <c r="HYY434" s="220"/>
      <c r="HYZ434" s="220"/>
      <c r="HZA434" s="220"/>
      <c r="HZB434" s="220"/>
      <c r="HZC434" s="220"/>
      <c r="HZD434" s="220"/>
      <c r="HZE434" s="219" t="s">
        <v>229</v>
      </c>
      <c r="HZF434" s="220"/>
      <c r="HZG434" s="220"/>
      <c r="HZH434" s="220"/>
      <c r="HZI434" s="220"/>
      <c r="HZJ434" s="220"/>
      <c r="HZK434" s="220"/>
      <c r="HZL434" s="220"/>
      <c r="HZM434" s="219" t="s">
        <v>229</v>
      </c>
      <c r="HZN434" s="220"/>
      <c r="HZO434" s="220"/>
      <c r="HZP434" s="220"/>
      <c r="HZQ434" s="220"/>
      <c r="HZR434" s="220"/>
      <c r="HZS434" s="220"/>
      <c r="HZT434" s="220"/>
      <c r="HZU434" s="219" t="s">
        <v>229</v>
      </c>
      <c r="HZV434" s="220"/>
      <c r="HZW434" s="220"/>
      <c r="HZX434" s="220"/>
      <c r="HZY434" s="220"/>
      <c r="HZZ434" s="220"/>
      <c r="IAA434" s="220"/>
      <c r="IAB434" s="220"/>
      <c r="IAC434" s="219" t="s">
        <v>229</v>
      </c>
      <c r="IAD434" s="220"/>
      <c r="IAE434" s="220"/>
      <c r="IAF434" s="220"/>
      <c r="IAG434" s="220"/>
      <c r="IAH434" s="220"/>
      <c r="IAI434" s="220"/>
      <c r="IAJ434" s="220"/>
      <c r="IAK434" s="219" t="s">
        <v>229</v>
      </c>
      <c r="IAL434" s="220"/>
      <c r="IAM434" s="220"/>
      <c r="IAN434" s="220"/>
      <c r="IAO434" s="220"/>
      <c r="IAP434" s="220"/>
      <c r="IAQ434" s="220"/>
      <c r="IAR434" s="220"/>
      <c r="IAS434" s="219" t="s">
        <v>229</v>
      </c>
      <c r="IAT434" s="220"/>
      <c r="IAU434" s="220"/>
      <c r="IAV434" s="220"/>
      <c r="IAW434" s="220"/>
      <c r="IAX434" s="220"/>
      <c r="IAY434" s="220"/>
      <c r="IAZ434" s="220"/>
      <c r="IBA434" s="219" t="s">
        <v>229</v>
      </c>
      <c r="IBB434" s="220"/>
      <c r="IBC434" s="220"/>
      <c r="IBD434" s="220"/>
      <c r="IBE434" s="220"/>
      <c r="IBF434" s="220"/>
      <c r="IBG434" s="220"/>
      <c r="IBH434" s="220"/>
      <c r="IBI434" s="219" t="s">
        <v>229</v>
      </c>
      <c r="IBJ434" s="220"/>
      <c r="IBK434" s="220"/>
      <c r="IBL434" s="220"/>
      <c r="IBM434" s="220"/>
      <c r="IBN434" s="220"/>
      <c r="IBO434" s="220"/>
      <c r="IBP434" s="220"/>
      <c r="IBQ434" s="219" t="s">
        <v>229</v>
      </c>
      <c r="IBR434" s="220"/>
      <c r="IBS434" s="220"/>
      <c r="IBT434" s="220"/>
      <c r="IBU434" s="220"/>
      <c r="IBV434" s="220"/>
      <c r="IBW434" s="220"/>
      <c r="IBX434" s="220"/>
      <c r="IBY434" s="219" t="s">
        <v>229</v>
      </c>
      <c r="IBZ434" s="220"/>
      <c r="ICA434" s="220"/>
      <c r="ICB434" s="220"/>
      <c r="ICC434" s="220"/>
      <c r="ICD434" s="220"/>
      <c r="ICE434" s="220"/>
      <c r="ICF434" s="220"/>
      <c r="ICG434" s="219" t="s">
        <v>229</v>
      </c>
      <c r="ICH434" s="220"/>
      <c r="ICI434" s="220"/>
      <c r="ICJ434" s="220"/>
      <c r="ICK434" s="220"/>
      <c r="ICL434" s="220"/>
      <c r="ICM434" s="220"/>
      <c r="ICN434" s="220"/>
      <c r="ICO434" s="219" t="s">
        <v>229</v>
      </c>
      <c r="ICP434" s="220"/>
      <c r="ICQ434" s="220"/>
      <c r="ICR434" s="220"/>
      <c r="ICS434" s="220"/>
      <c r="ICT434" s="220"/>
      <c r="ICU434" s="220"/>
      <c r="ICV434" s="220"/>
      <c r="ICW434" s="219" t="s">
        <v>229</v>
      </c>
      <c r="ICX434" s="220"/>
      <c r="ICY434" s="220"/>
      <c r="ICZ434" s="220"/>
      <c r="IDA434" s="220"/>
      <c r="IDB434" s="220"/>
      <c r="IDC434" s="220"/>
      <c r="IDD434" s="220"/>
      <c r="IDE434" s="219" t="s">
        <v>229</v>
      </c>
      <c r="IDF434" s="220"/>
      <c r="IDG434" s="220"/>
      <c r="IDH434" s="220"/>
      <c r="IDI434" s="220"/>
      <c r="IDJ434" s="220"/>
      <c r="IDK434" s="220"/>
      <c r="IDL434" s="220"/>
      <c r="IDM434" s="219" t="s">
        <v>229</v>
      </c>
      <c r="IDN434" s="220"/>
      <c r="IDO434" s="220"/>
      <c r="IDP434" s="220"/>
      <c r="IDQ434" s="220"/>
      <c r="IDR434" s="220"/>
      <c r="IDS434" s="220"/>
      <c r="IDT434" s="220"/>
      <c r="IDU434" s="219" t="s">
        <v>229</v>
      </c>
      <c r="IDV434" s="220"/>
      <c r="IDW434" s="220"/>
      <c r="IDX434" s="220"/>
      <c r="IDY434" s="220"/>
      <c r="IDZ434" s="220"/>
      <c r="IEA434" s="220"/>
      <c r="IEB434" s="220"/>
      <c r="IEC434" s="219" t="s">
        <v>229</v>
      </c>
      <c r="IED434" s="220"/>
      <c r="IEE434" s="220"/>
      <c r="IEF434" s="220"/>
      <c r="IEG434" s="220"/>
      <c r="IEH434" s="220"/>
      <c r="IEI434" s="220"/>
      <c r="IEJ434" s="220"/>
      <c r="IEK434" s="219" t="s">
        <v>229</v>
      </c>
      <c r="IEL434" s="220"/>
      <c r="IEM434" s="220"/>
      <c r="IEN434" s="220"/>
      <c r="IEO434" s="220"/>
      <c r="IEP434" s="220"/>
      <c r="IEQ434" s="220"/>
      <c r="IER434" s="220"/>
      <c r="IES434" s="219" t="s">
        <v>229</v>
      </c>
      <c r="IET434" s="220"/>
      <c r="IEU434" s="220"/>
      <c r="IEV434" s="220"/>
      <c r="IEW434" s="220"/>
      <c r="IEX434" s="220"/>
      <c r="IEY434" s="220"/>
      <c r="IEZ434" s="220"/>
      <c r="IFA434" s="219" t="s">
        <v>229</v>
      </c>
      <c r="IFB434" s="220"/>
      <c r="IFC434" s="220"/>
      <c r="IFD434" s="220"/>
      <c r="IFE434" s="220"/>
      <c r="IFF434" s="220"/>
      <c r="IFG434" s="220"/>
      <c r="IFH434" s="220"/>
      <c r="IFI434" s="219" t="s">
        <v>229</v>
      </c>
      <c r="IFJ434" s="220"/>
      <c r="IFK434" s="220"/>
      <c r="IFL434" s="220"/>
      <c r="IFM434" s="220"/>
      <c r="IFN434" s="220"/>
      <c r="IFO434" s="220"/>
      <c r="IFP434" s="220"/>
      <c r="IFQ434" s="219" t="s">
        <v>229</v>
      </c>
      <c r="IFR434" s="220"/>
      <c r="IFS434" s="220"/>
      <c r="IFT434" s="220"/>
      <c r="IFU434" s="220"/>
      <c r="IFV434" s="220"/>
      <c r="IFW434" s="220"/>
      <c r="IFX434" s="220"/>
      <c r="IFY434" s="219" t="s">
        <v>229</v>
      </c>
      <c r="IFZ434" s="220"/>
      <c r="IGA434" s="220"/>
      <c r="IGB434" s="220"/>
      <c r="IGC434" s="220"/>
      <c r="IGD434" s="220"/>
      <c r="IGE434" s="220"/>
      <c r="IGF434" s="220"/>
      <c r="IGG434" s="219" t="s">
        <v>229</v>
      </c>
      <c r="IGH434" s="220"/>
      <c r="IGI434" s="220"/>
      <c r="IGJ434" s="220"/>
      <c r="IGK434" s="220"/>
      <c r="IGL434" s="220"/>
      <c r="IGM434" s="220"/>
      <c r="IGN434" s="220"/>
      <c r="IGO434" s="219" t="s">
        <v>229</v>
      </c>
      <c r="IGP434" s="220"/>
      <c r="IGQ434" s="220"/>
      <c r="IGR434" s="220"/>
      <c r="IGS434" s="220"/>
      <c r="IGT434" s="220"/>
      <c r="IGU434" s="220"/>
      <c r="IGV434" s="220"/>
      <c r="IGW434" s="219" t="s">
        <v>229</v>
      </c>
      <c r="IGX434" s="220"/>
      <c r="IGY434" s="220"/>
      <c r="IGZ434" s="220"/>
      <c r="IHA434" s="220"/>
      <c r="IHB434" s="220"/>
      <c r="IHC434" s="220"/>
      <c r="IHD434" s="220"/>
      <c r="IHE434" s="219" t="s">
        <v>229</v>
      </c>
      <c r="IHF434" s="220"/>
      <c r="IHG434" s="220"/>
      <c r="IHH434" s="220"/>
      <c r="IHI434" s="220"/>
      <c r="IHJ434" s="220"/>
      <c r="IHK434" s="220"/>
      <c r="IHL434" s="220"/>
      <c r="IHM434" s="219" t="s">
        <v>229</v>
      </c>
      <c r="IHN434" s="220"/>
      <c r="IHO434" s="220"/>
      <c r="IHP434" s="220"/>
      <c r="IHQ434" s="220"/>
      <c r="IHR434" s="220"/>
      <c r="IHS434" s="220"/>
      <c r="IHT434" s="220"/>
      <c r="IHU434" s="219" t="s">
        <v>229</v>
      </c>
      <c r="IHV434" s="220"/>
      <c r="IHW434" s="220"/>
      <c r="IHX434" s="220"/>
      <c r="IHY434" s="220"/>
      <c r="IHZ434" s="220"/>
      <c r="IIA434" s="220"/>
      <c r="IIB434" s="220"/>
      <c r="IIC434" s="219" t="s">
        <v>229</v>
      </c>
      <c r="IID434" s="220"/>
      <c r="IIE434" s="220"/>
      <c r="IIF434" s="220"/>
      <c r="IIG434" s="220"/>
      <c r="IIH434" s="220"/>
      <c r="III434" s="220"/>
      <c r="IIJ434" s="220"/>
      <c r="IIK434" s="219" t="s">
        <v>229</v>
      </c>
      <c r="IIL434" s="220"/>
      <c r="IIM434" s="220"/>
      <c r="IIN434" s="220"/>
      <c r="IIO434" s="220"/>
      <c r="IIP434" s="220"/>
      <c r="IIQ434" s="220"/>
      <c r="IIR434" s="220"/>
      <c r="IIS434" s="219" t="s">
        <v>229</v>
      </c>
      <c r="IIT434" s="220"/>
      <c r="IIU434" s="220"/>
      <c r="IIV434" s="220"/>
      <c r="IIW434" s="220"/>
      <c r="IIX434" s="220"/>
      <c r="IIY434" s="220"/>
      <c r="IIZ434" s="220"/>
      <c r="IJA434" s="219" t="s">
        <v>229</v>
      </c>
      <c r="IJB434" s="220"/>
      <c r="IJC434" s="220"/>
      <c r="IJD434" s="220"/>
      <c r="IJE434" s="220"/>
      <c r="IJF434" s="220"/>
      <c r="IJG434" s="220"/>
      <c r="IJH434" s="220"/>
      <c r="IJI434" s="219" t="s">
        <v>229</v>
      </c>
      <c r="IJJ434" s="220"/>
      <c r="IJK434" s="220"/>
      <c r="IJL434" s="220"/>
      <c r="IJM434" s="220"/>
      <c r="IJN434" s="220"/>
      <c r="IJO434" s="220"/>
      <c r="IJP434" s="220"/>
      <c r="IJQ434" s="219" t="s">
        <v>229</v>
      </c>
      <c r="IJR434" s="220"/>
      <c r="IJS434" s="220"/>
      <c r="IJT434" s="220"/>
      <c r="IJU434" s="220"/>
      <c r="IJV434" s="220"/>
      <c r="IJW434" s="220"/>
      <c r="IJX434" s="220"/>
      <c r="IJY434" s="219" t="s">
        <v>229</v>
      </c>
      <c r="IJZ434" s="220"/>
      <c r="IKA434" s="220"/>
      <c r="IKB434" s="220"/>
      <c r="IKC434" s="220"/>
      <c r="IKD434" s="220"/>
      <c r="IKE434" s="220"/>
      <c r="IKF434" s="220"/>
      <c r="IKG434" s="219" t="s">
        <v>229</v>
      </c>
      <c r="IKH434" s="220"/>
      <c r="IKI434" s="220"/>
      <c r="IKJ434" s="220"/>
      <c r="IKK434" s="220"/>
      <c r="IKL434" s="220"/>
      <c r="IKM434" s="220"/>
      <c r="IKN434" s="220"/>
      <c r="IKO434" s="219" t="s">
        <v>229</v>
      </c>
      <c r="IKP434" s="220"/>
      <c r="IKQ434" s="220"/>
      <c r="IKR434" s="220"/>
      <c r="IKS434" s="220"/>
      <c r="IKT434" s="220"/>
      <c r="IKU434" s="220"/>
      <c r="IKV434" s="220"/>
      <c r="IKW434" s="219" t="s">
        <v>229</v>
      </c>
      <c r="IKX434" s="220"/>
      <c r="IKY434" s="220"/>
      <c r="IKZ434" s="220"/>
      <c r="ILA434" s="220"/>
      <c r="ILB434" s="220"/>
      <c r="ILC434" s="220"/>
      <c r="ILD434" s="220"/>
      <c r="ILE434" s="219" t="s">
        <v>229</v>
      </c>
      <c r="ILF434" s="220"/>
      <c r="ILG434" s="220"/>
      <c r="ILH434" s="220"/>
      <c r="ILI434" s="220"/>
      <c r="ILJ434" s="220"/>
      <c r="ILK434" s="220"/>
      <c r="ILL434" s="220"/>
      <c r="ILM434" s="219" t="s">
        <v>229</v>
      </c>
      <c r="ILN434" s="220"/>
      <c r="ILO434" s="220"/>
      <c r="ILP434" s="220"/>
      <c r="ILQ434" s="220"/>
      <c r="ILR434" s="220"/>
      <c r="ILS434" s="220"/>
      <c r="ILT434" s="220"/>
      <c r="ILU434" s="219" t="s">
        <v>229</v>
      </c>
      <c r="ILV434" s="220"/>
      <c r="ILW434" s="220"/>
      <c r="ILX434" s="220"/>
      <c r="ILY434" s="220"/>
      <c r="ILZ434" s="220"/>
      <c r="IMA434" s="220"/>
      <c r="IMB434" s="220"/>
      <c r="IMC434" s="219" t="s">
        <v>229</v>
      </c>
      <c r="IMD434" s="220"/>
      <c r="IME434" s="220"/>
      <c r="IMF434" s="220"/>
      <c r="IMG434" s="220"/>
      <c r="IMH434" s="220"/>
      <c r="IMI434" s="220"/>
      <c r="IMJ434" s="220"/>
      <c r="IMK434" s="219" t="s">
        <v>229</v>
      </c>
      <c r="IML434" s="220"/>
      <c r="IMM434" s="220"/>
      <c r="IMN434" s="220"/>
      <c r="IMO434" s="220"/>
      <c r="IMP434" s="220"/>
      <c r="IMQ434" s="220"/>
      <c r="IMR434" s="220"/>
      <c r="IMS434" s="219" t="s">
        <v>229</v>
      </c>
      <c r="IMT434" s="220"/>
      <c r="IMU434" s="220"/>
      <c r="IMV434" s="220"/>
      <c r="IMW434" s="220"/>
      <c r="IMX434" s="220"/>
      <c r="IMY434" s="220"/>
      <c r="IMZ434" s="220"/>
      <c r="INA434" s="219" t="s">
        <v>229</v>
      </c>
      <c r="INB434" s="220"/>
      <c r="INC434" s="220"/>
      <c r="IND434" s="220"/>
      <c r="INE434" s="220"/>
      <c r="INF434" s="220"/>
      <c r="ING434" s="220"/>
      <c r="INH434" s="220"/>
      <c r="INI434" s="219" t="s">
        <v>229</v>
      </c>
      <c r="INJ434" s="220"/>
      <c r="INK434" s="220"/>
      <c r="INL434" s="220"/>
      <c r="INM434" s="220"/>
      <c r="INN434" s="220"/>
      <c r="INO434" s="220"/>
      <c r="INP434" s="220"/>
      <c r="INQ434" s="219" t="s">
        <v>229</v>
      </c>
      <c r="INR434" s="220"/>
      <c r="INS434" s="220"/>
      <c r="INT434" s="220"/>
      <c r="INU434" s="220"/>
      <c r="INV434" s="220"/>
      <c r="INW434" s="220"/>
      <c r="INX434" s="220"/>
      <c r="INY434" s="219" t="s">
        <v>229</v>
      </c>
      <c r="INZ434" s="220"/>
      <c r="IOA434" s="220"/>
      <c r="IOB434" s="220"/>
      <c r="IOC434" s="220"/>
      <c r="IOD434" s="220"/>
      <c r="IOE434" s="220"/>
      <c r="IOF434" s="220"/>
      <c r="IOG434" s="219" t="s">
        <v>229</v>
      </c>
      <c r="IOH434" s="220"/>
      <c r="IOI434" s="220"/>
      <c r="IOJ434" s="220"/>
      <c r="IOK434" s="220"/>
      <c r="IOL434" s="220"/>
      <c r="IOM434" s="220"/>
      <c r="ION434" s="220"/>
      <c r="IOO434" s="219" t="s">
        <v>229</v>
      </c>
      <c r="IOP434" s="220"/>
      <c r="IOQ434" s="220"/>
      <c r="IOR434" s="220"/>
      <c r="IOS434" s="220"/>
      <c r="IOT434" s="220"/>
      <c r="IOU434" s="220"/>
      <c r="IOV434" s="220"/>
      <c r="IOW434" s="219" t="s">
        <v>229</v>
      </c>
      <c r="IOX434" s="220"/>
      <c r="IOY434" s="220"/>
      <c r="IOZ434" s="220"/>
      <c r="IPA434" s="220"/>
      <c r="IPB434" s="220"/>
      <c r="IPC434" s="220"/>
      <c r="IPD434" s="220"/>
      <c r="IPE434" s="219" t="s">
        <v>229</v>
      </c>
      <c r="IPF434" s="220"/>
      <c r="IPG434" s="220"/>
      <c r="IPH434" s="220"/>
      <c r="IPI434" s="220"/>
      <c r="IPJ434" s="220"/>
      <c r="IPK434" s="220"/>
      <c r="IPL434" s="220"/>
      <c r="IPM434" s="219" t="s">
        <v>229</v>
      </c>
      <c r="IPN434" s="220"/>
      <c r="IPO434" s="220"/>
      <c r="IPP434" s="220"/>
      <c r="IPQ434" s="220"/>
      <c r="IPR434" s="220"/>
      <c r="IPS434" s="220"/>
      <c r="IPT434" s="220"/>
      <c r="IPU434" s="219" t="s">
        <v>229</v>
      </c>
      <c r="IPV434" s="220"/>
      <c r="IPW434" s="220"/>
      <c r="IPX434" s="220"/>
      <c r="IPY434" s="220"/>
      <c r="IPZ434" s="220"/>
      <c r="IQA434" s="220"/>
      <c r="IQB434" s="220"/>
      <c r="IQC434" s="219" t="s">
        <v>229</v>
      </c>
      <c r="IQD434" s="220"/>
      <c r="IQE434" s="220"/>
      <c r="IQF434" s="220"/>
      <c r="IQG434" s="220"/>
      <c r="IQH434" s="220"/>
      <c r="IQI434" s="220"/>
      <c r="IQJ434" s="220"/>
      <c r="IQK434" s="219" t="s">
        <v>229</v>
      </c>
      <c r="IQL434" s="220"/>
      <c r="IQM434" s="220"/>
      <c r="IQN434" s="220"/>
      <c r="IQO434" s="220"/>
      <c r="IQP434" s="220"/>
      <c r="IQQ434" s="220"/>
      <c r="IQR434" s="220"/>
      <c r="IQS434" s="219" t="s">
        <v>229</v>
      </c>
      <c r="IQT434" s="220"/>
      <c r="IQU434" s="220"/>
      <c r="IQV434" s="220"/>
      <c r="IQW434" s="220"/>
      <c r="IQX434" s="220"/>
      <c r="IQY434" s="220"/>
      <c r="IQZ434" s="220"/>
      <c r="IRA434" s="219" t="s">
        <v>229</v>
      </c>
      <c r="IRB434" s="220"/>
      <c r="IRC434" s="220"/>
      <c r="IRD434" s="220"/>
      <c r="IRE434" s="220"/>
      <c r="IRF434" s="220"/>
      <c r="IRG434" s="220"/>
      <c r="IRH434" s="220"/>
      <c r="IRI434" s="219" t="s">
        <v>229</v>
      </c>
      <c r="IRJ434" s="220"/>
      <c r="IRK434" s="220"/>
      <c r="IRL434" s="220"/>
      <c r="IRM434" s="220"/>
      <c r="IRN434" s="220"/>
      <c r="IRO434" s="220"/>
      <c r="IRP434" s="220"/>
      <c r="IRQ434" s="219" t="s">
        <v>229</v>
      </c>
      <c r="IRR434" s="220"/>
      <c r="IRS434" s="220"/>
      <c r="IRT434" s="220"/>
      <c r="IRU434" s="220"/>
      <c r="IRV434" s="220"/>
      <c r="IRW434" s="220"/>
      <c r="IRX434" s="220"/>
      <c r="IRY434" s="219" t="s">
        <v>229</v>
      </c>
      <c r="IRZ434" s="220"/>
      <c r="ISA434" s="220"/>
      <c r="ISB434" s="220"/>
      <c r="ISC434" s="220"/>
      <c r="ISD434" s="220"/>
      <c r="ISE434" s="220"/>
      <c r="ISF434" s="220"/>
      <c r="ISG434" s="219" t="s">
        <v>229</v>
      </c>
      <c r="ISH434" s="220"/>
      <c r="ISI434" s="220"/>
      <c r="ISJ434" s="220"/>
      <c r="ISK434" s="220"/>
      <c r="ISL434" s="220"/>
      <c r="ISM434" s="220"/>
      <c r="ISN434" s="220"/>
      <c r="ISO434" s="219" t="s">
        <v>229</v>
      </c>
      <c r="ISP434" s="220"/>
      <c r="ISQ434" s="220"/>
      <c r="ISR434" s="220"/>
      <c r="ISS434" s="220"/>
      <c r="IST434" s="220"/>
      <c r="ISU434" s="220"/>
      <c r="ISV434" s="220"/>
      <c r="ISW434" s="219" t="s">
        <v>229</v>
      </c>
      <c r="ISX434" s="220"/>
      <c r="ISY434" s="220"/>
      <c r="ISZ434" s="220"/>
      <c r="ITA434" s="220"/>
      <c r="ITB434" s="220"/>
      <c r="ITC434" s="220"/>
      <c r="ITD434" s="220"/>
      <c r="ITE434" s="219" t="s">
        <v>229</v>
      </c>
      <c r="ITF434" s="220"/>
      <c r="ITG434" s="220"/>
      <c r="ITH434" s="220"/>
      <c r="ITI434" s="220"/>
      <c r="ITJ434" s="220"/>
      <c r="ITK434" s="220"/>
      <c r="ITL434" s="220"/>
      <c r="ITM434" s="219" t="s">
        <v>229</v>
      </c>
      <c r="ITN434" s="220"/>
      <c r="ITO434" s="220"/>
      <c r="ITP434" s="220"/>
      <c r="ITQ434" s="220"/>
      <c r="ITR434" s="220"/>
      <c r="ITS434" s="220"/>
      <c r="ITT434" s="220"/>
      <c r="ITU434" s="219" t="s">
        <v>229</v>
      </c>
      <c r="ITV434" s="220"/>
      <c r="ITW434" s="220"/>
      <c r="ITX434" s="220"/>
      <c r="ITY434" s="220"/>
      <c r="ITZ434" s="220"/>
      <c r="IUA434" s="220"/>
      <c r="IUB434" s="220"/>
      <c r="IUC434" s="219" t="s">
        <v>229</v>
      </c>
      <c r="IUD434" s="220"/>
      <c r="IUE434" s="220"/>
      <c r="IUF434" s="220"/>
      <c r="IUG434" s="220"/>
      <c r="IUH434" s="220"/>
      <c r="IUI434" s="220"/>
      <c r="IUJ434" s="220"/>
      <c r="IUK434" s="219" t="s">
        <v>229</v>
      </c>
      <c r="IUL434" s="220"/>
      <c r="IUM434" s="220"/>
      <c r="IUN434" s="220"/>
      <c r="IUO434" s="220"/>
      <c r="IUP434" s="220"/>
      <c r="IUQ434" s="220"/>
      <c r="IUR434" s="220"/>
      <c r="IUS434" s="219" t="s">
        <v>229</v>
      </c>
      <c r="IUT434" s="220"/>
      <c r="IUU434" s="220"/>
      <c r="IUV434" s="220"/>
      <c r="IUW434" s="220"/>
      <c r="IUX434" s="220"/>
      <c r="IUY434" s="220"/>
      <c r="IUZ434" s="220"/>
      <c r="IVA434" s="219" t="s">
        <v>229</v>
      </c>
      <c r="IVB434" s="220"/>
      <c r="IVC434" s="220"/>
      <c r="IVD434" s="220"/>
      <c r="IVE434" s="220"/>
      <c r="IVF434" s="220"/>
      <c r="IVG434" s="220"/>
      <c r="IVH434" s="220"/>
      <c r="IVI434" s="219" t="s">
        <v>229</v>
      </c>
      <c r="IVJ434" s="220"/>
      <c r="IVK434" s="220"/>
      <c r="IVL434" s="220"/>
      <c r="IVM434" s="220"/>
      <c r="IVN434" s="220"/>
      <c r="IVO434" s="220"/>
      <c r="IVP434" s="220"/>
      <c r="IVQ434" s="219" t="s">
        <v>229</v>
      </c>
      <c r="IVR434" s="220"/>
      <c r="IVS434" s="220"/>
      <c r="IVT434" s="220"/>
      <c r="IVU434" s="220"/>
      <c r="IVV434" s="220"/>
      <c r="IVW434" s="220"/>
      <c r="IVX434" s="220"/>
      <c r="IVY434" s="219" t="s">
        <v>229</v>
      </c>
      <c r="IVZ434" s="220"/>
      <c r="IWA434" s="220"/>
      <c r="IWB434" s="220"/>
      <c r="IWC434" s="220"/>
      <c r="IWD434" s="220"/>
      <c r="IWE434" s="220"/>
      <c r="IWF434" s="220"/>
      <c r="IWG434" s="219" t="s">
        <v>229</v>
      </c>
      <c r="IWH434" s="220"/>
      <c r="IWI434" s="220"/>
      <c r="IWJ434" s="220"/>
      <c r="IWK434" s="220"/>
      <c r="IWL434" s="220"/>
      <c r="IWM434" s="220"/>
      <c r="IWN434" s="220"/>
      <c r="IWO434" s="219" t="s">
        <v>229</v>
      </c>
      <c r="IWP434" s="220"/>
      <c r="IWQ434" s="220"/>
      <c r="IWR434" s="220"/>
      <c r="IWS434" s="220"/>
      <c r="IWT434" s="220"/>
      <c r="IWU434" s="220"/>
      <c r="IWV434" s="220"/>
      <c r="IWW434" s="219" t="s">
        <v>229</v>
      </c>
      <c r="IWX434" s="220"/>
      <c r="IWY434" s="220"/>
      <c r="IWZ434" s="220"/>
      <c r="IXA434" s="220"/>
      <c r="IXB434" s="220"/>
      <c r="IXC434" s="220"/>
      <c r="IXD434" s="220"/>
      <c r="IXE434" s="219" t="s">
        <v>229</v>
      </c>
      <c r="IXF434" s="220"/>
      <c r="IXG434" s="220"/>
      <c r="IXH434" s="220"/>
      <c r="IXI434" s="220"/>
      <c r="IXJ434" s="220"/>
      <c r="IXK434" s="220"/>
      <c r="IXL434" s="220"/>
      <c r="IXM434" s="219" t="s">
        <v>229</v>
      </c>
      <c r="IXN434" s="220"/>
      <c r="IXO434" s="220"/>
      <c r="IXP434" s="220"/>
      <c r="IXQ434" s="220"/>
      <c r="IXR434" s="220"/>
      <c r="IXS434" s="220"/>
      <c r="IXT434" s="220"/>
      <c r="IXU434" s="219" t="s">
        <v>229</v>
      </c>
      <c r="IXV434" s="220"/>
      <c r="IXW434" s="220"/>
      <c r="IXX434" s="220"/>
      <c r="IXY434" s="220"/>
      <c r="IXZ434" s="220"/>
      <c r="IYA434" s="220"/>
      <c r="IYB434" s="220"/>
      <c r="IYC434" s="219" t="s">
        <v>229</v>
      </c>
      <c r="IYD434" s="220"/>
      <c r="IYE434" s="220"/>
      <c r="IYF434" s="220"/>
      <c r="IYG434" s="220"/>
      <c r="IYH434" s="220"/>
      <c r="IYI434" s="220"/>
      <c r="IYJ434" s="220"/>
      <c r="IYK434" s="219" t="s">
        <v>229</v>
      </c>
      <c r="IYL434" s="220"/>
      <c r="IYM434" s="220"/>
      <c r="IYN434" s="220"/>
      <c r="IYO434" s="220"/>
      <c r="IYP434" s="220"/>
      <c r="IYQ434" s="220"/>
      <c r="IYR434" s="220"/>
      <c r="IYS434" s="219" t="s">
        <v>229</v>
      </c>
      <c r="IYT434" s="220"/>
      <c r="IYU434" s="220"/>
      <c r="IYV434" s="220"/>
      <c r="IYW434" s="220"/>
      <c r="IYX434" s="220"/>
      <c r="IYY434" s="220"/>
      <c r="IYZ434" s="220"/>
      <c r="IZA434" s="219" t="s">
        <v>229</v>
      </c>
      <c r="IZB434" s="220"/>
      <c r="IZC434" s="220"/>
      <c r="IZD434" s="220"/>
      <c r="IZE434" s="220"/>
      <c r="IZF434" s="220"/>
      <c r="IZG434" s="220"/>
      <c r="IZH434" s="220"/>
      <c r="IZI434" s="219" t="s">
        <v>229</v>
      </c>
      <c r="IZJ434" s="220"/>
      <c r="IZK434" s="220"/>
      <c r="IZL434" s="220"/>
      <c r="IZM434" s="220"/>
      <c r="IZN434" s="220"/>
      <c r="IZO434" s="220"/>
      <c r="IZP434" s="220"/>
      <c r="IZQ434" s="219" t="s">
        <v>229</v>
      </c>
      <c r="IZR434" s="220"/>
      <c r="IZS434" s="220"/>
      <c r="IZT434" s="220"/>
      <c r="IZU434" s="220"/>
      <c r="IZV434" s="220"/>
      <c r="IZW434" s="220"/>
      <c r="IZX434" s="220"/>
      <c r="IZY434" s="219" t="s">
        <v>229</v>
      </c>
      <c r="IZZ434" s="220"/>
      <c r="JAA434" s="220"/>
      <c r="JAB434" s="220"/>
      <c r="JAC434" s="220"/>
      <c r="JAD434" s="220"/>
      <c r="JAE434" s="220"/>
      <c r="JAF434" s="220"/>
      <c r="JAG434" s="219" t="s">
        <v>229</v>
      </c>
      <c r="JAH434" s="220"/>
      <c r="JAI434" s="220"/>
      <c r="JAJ434" s="220"/>
      <c r="JAK434" s="220"/>
      <c r="JAL434" s="220"/>
      <c r="JAM434" s="220"/>
      <c r="JAN434" s="220"/>
      <c r="JAO434" s="219" t="s">
        <v>229</v>
      </c>
      <c r="JAP434" s="220"/>
      <c r="JAQ434" s="220"/>
      <c r="JAR434" s="220"/>
      <c r="JAS434" s="220"/>
      <c r="JAT434" s="220"/>
      <c r="JAU434" s="220"/>
      <c r="JAV434" s="220"/>
      <c r="JAW434" s="219" t="s">
        <v>229</v>
      </c>
      <c r="JAX434" s="220"/>
      <c r="JAY434" s="220"/>
      <c r="JAZ434" s="220"/>
      <c r="JBA434" s="220"/>
      <c r="JBB434" s="220"/>
      <c r="JBC434" s="220"/>
      <c r="JBD434" s="220"/>
      <c r="JBE434" s="219" t="s">
        <v>229</v>
      </c>
      <c r="JBF434" s="220"/>
      <c r="JBG434" s="220"/>
      <c r="JBH434" s="220"/>
      <c r="JBI434" s="220"/>
      <c r="JBJ434" s="220"/>
      <c r="JBK434" s="220"/>
      <c r="JBL434" s="220"/>
      <c r="JBM434" s="219" t="s">
        <v>229</v>
      </c>
      <c r="JBN434" s="220"/>
      <c r="JBO434" s="220"/>
      <c r="JBP434" s="220"/>
      <c r="JBQ434" s="220"/>
      <c r="JBR434" s="220"/>
      <c r="JBS434" s="220"/>
      <c r="JBT434" s="220"/>
      <c r="JBU434" s="219" t="s">
        <v>229</v>
      </c>
      <c r="JBV434" s="220"/>
      <c r="JBW434" s="220"/>
      <c r="JBX434" s="220"/>
      <c r="JBY434" s="220"/>
      <c r="JBZ434" s="220"/>
      <c r="JCA434" s="220"/>
      <c r="JCB434" s="220"/>
      <c r="JCC434" s="219" t="s">
        <v>229</v>
      </c>
      <c r="JCD434" s="220"/>
      <c r="JCE434" s="220"/>
      <c r="JCF434" s="220"/>
      <c r="JCG434" s="220"/>
      <c r="JCH434" s="220"/>
      <c r="JCI434" s="220"/>
      <c r="JCJ434" s="220"/>
      <c r="JCK434" s="219" t="s">
        <v>229</v>
      </c>
      <c r="JCL434" s="220"/>
      <c r="JCM434" s="220"/>
      <c r="JCN434" s="220"/>
      <c r="JCO434" s="220"/>
      <c r="JCP434" s="220"/>
      <c r="JCQ434" s="220"/>
      <c r="JCR434" s="220"/>
      <c r="JCS434" s="219" t="s">
        <v>229</v>
      </c>
      <c r="JCT434" s="220"/>
      <c r="JCU434" s="220"/>
      <c r="JCV434" s="220"/>
      <c r="JCW434" s="220"/>
      <c r="JCX434" s="220"/>
      <c r="JCY434" s="220"/>
      <c r="JCZ434" s="220"/>
      <c r="JDA434" s="219" t="s">
        <v>229</v>
      </c>
      <c r="JDB434" s="220"/>
      <c r="JDC434" s="220"/>
      <c r="JDD434" s="220"/>
      <c r="JDE434" s="220"/>
      <c r="JDF434" s="220"/>
      <c r="JDG434" s="220"/>
      <c r="JDH434" s="220"/>
      <c r="JDI434" s="219" t="s">
        <v>229</v>
      </c>
      <c r="JDJ434" s="220"/>
      <c r="JDK434" s="220"/>
      <c r="JDL434" s="220"/>
      <c r="JDM434" s="220"/>
      <c r="JDN434" s="220"/>
      <c r="JDO434" s="220"/>
      <c r="JDP434" s="220"/>
      <c r="JDQ434" s="219" t="s">
        <v>229</v>
      </c>
      <c r="JDR434" s="220"/>
      <c r="JDS434" s="220"/>
      <c r="JDT434" s="220"/>
      <c r="JDU434" s="220"/>
      <c r="JDV434" s="220"/>
      <c r="JDW434" s="220"/>
      <c r="JDX434" s="220"/>
      <c r="JDY434" s="219" t="s">
        <v>229</v>
      </c>
      <c r="JDZ434" s="220"/>
      <c r="JEA434" s="220"/>
      <c r="JEB434" s="220"/>
      <c r="JEC434" s="220"/>
      <c r="JED434" s="220"/>
      <c r="JEE434" s="220"/>
      <c r="JEF434" s="220"/>
      <c r="JEG434" s="219" t="s">
        <v>229</v>
      </c>
      <c r="JEH434" s="220"/>
      <c r="JEI434" s="220"/>
      <c r="JEJ434" s="220"/>
      <c r="JEK434" s="220"/>
      <c r="JEL434" s="220"/>
      <c r="JEM434" s="220"/>
      <c r="JEN434" s="220"/>
      <c r="JEO434" s="219" t="s">
        <v>229</v>
      </c>
      <c r="JEP434" s="220"/>
      <c r="JEQ434" s="220"/>
      <c r="JER434" s="220"/>
      <c r="JES434" s="220"/>
      <c r="JET434" s="220"/>
      <c r="JEU434" s="220"/>
      <c r="JEV434" s="220"/>
      <c r="JEW434" s="219" t="s">
        <v>229</v>
      </c>
      <c r="JEX434" s="220"/>
      <c r="JEY434" s="220"/>
      <c r="JEZ434" s="220"/>
      <c r="JFA434" s="220"/>
      <c r="JFB434" s="220"/>
      <c r="JFC434" s="220"/>
      <c r="JFD434" s="220"/>
      <c r="JFE434" s="219" t="s">
        <v>229</v>
      </c>
      <c r="JFF434" s="220"/>
      <c r="JFG434" s="220"/>
      <c r="JFH434" s="220"/>
      <c r="JFI434" s="220"/>
      <c r="JFJ434" s="220"/>
      <c r="JFK434" s="220"/>
      <c r="JFL434" s="220"/>
      <c r="JFM434" s="219" t="s">
        <v>229</v>
      </c>
      <c r="JFN434" s="220"/>
      <c r="JFO434" s="220"/>
      <c r="JFP434" s="220"/>
      <c r="JFQ434" s="220"/>
      <c r="JFR434" s="220"/>
      <c r="JFS434" s="220"/>
      <c r="JFT434" s="220"/>
      <c r="JFU434" s="219" t="s">
        <v>229</v>
      </c>
      <c r="JFV434" s="220"/>
      <c r="JFW434" s="220"/>
      <c r="JFX434" s="220"/>
      <c r="JFY434" s="220"/>
      <c r="JFZ434" s="220"/>
      <c r="JGA434" s="220"/>
      <c r="JGB434" s="220"/>
      <c r="JGC434" s="219" t="s">
        <v>229</v>
      </c>
      <c r="JGD434" s="220"/>
      <c r="JGE434" s="220"/>
      <c r="JGF434" s="220"/>
      <c r="JGG434" s="220"/>
      <c r="JGH434" s="220"/>
      <c r="JGI434" s="220"/>
      <c r="JGJ434" s="220"/>
      <c r="JGK434" s="219" t="s">
        <v>229</v>
      </c>
      <c r="JGL434" s="220"/>
      <c r="JGM434" s="220"/>
      <c r="JGN434" s="220"/>
      <c r="JGO434" s="220"/>
      <c r="JGP434" s="220"/>
      <c r="JGQ434" s="220"/>
      <c r="JGR434" s="220"/>
      <c r="JGS434" s="219" t="s">
        <v>229</v>
      </c>
      <c r="JGT434" s="220"/>
      <c r="JGU434" s="220"/>
      <c r="JGV434" s="220"/>
      <c r="JGW434" s="220"/>
      <c r="JGX434" s="220"/>
      <c r="JGY434" s="220"/>
      <c r="JGZ434" s="220"/>
      <c r="JHA434" s="219" t="s">
        <v>229</v>
      </c>
      <c r="JHB434" s="220"/>
      <c r="JHC434" s="220"/>
      <c r="JHD434" s="220"/>
      <c r="JHE434" s="220"/>
      <c r="JHF434" s="220"/>
      <c r="JHG434" s="220"/>
      <c r="JHH434" s="220"/>
      <c r="JHI434" s="219" t="s">
        <v>229</v>
      </c>
      <c r="JHJ434" s="220"/>
      <c r="JHK434" s="220"/>
      <c r="JHL434" s="220"/>
      <c r="JHM434" s="220"/>
      <c r="JHN434" s="220"/>
      <c r="JHO434" s="220"/>
      <c r="JHP434" s="220"/>
      <c r="JHQ434" s="219" t="s">
        <v>229</v>
      </c>
      <c r="JHR434" s="220"/>
      <c r="JHS434" s="220"/>
      <c r="JHT434" s="220"/>
      <c r="JHU434" s="220"/>
      <c r="JHV434" s="220"/>
      <c r="JHW434" s="220"/>
      <c r="JHX434" s="220"/>
      <c r="JHY434" s="219" t="s">
        <v>229</v>
      </c>
      <c r="JHZ434" s="220"/>
      <c r="JIA434" s="220"/>
      <c r="JIB434" s="220"/>
      <c r="JIC434" s="220"/>
      <c r="JID434" s="220"/>
      <c r="JIE434" s="220"/>
      <c r="JIF434" s="220"/>
      <c r="JIG434" s="219" t="s">
        <v>229</v>
      </c>
      <c r="JIH434" s="220"/>
      <c r="JII434" s="220"/>
      <c r="JIJ434" s="220"/>
      <c r="JIK434" s="220"/>
      <c r="JIL434" s="220"/>
      <c r="JIM434" s="220"/>
      <c r="JIN434" s="220"/>
      <c r="JIO434" s="219" t="s">
        <v>229</v>
      </c>
      <c r="JIP434" s="220"/>
      <c r="JIQ434" s="220"/>
      <c r="JIR434" s="220"/>
      <c r="JIS434" s="220"/>
      <c r="JIT434" s="220"/>
      <c r="JIU434" s="220"/>
      <c r="JIV434" s="220"/>
      <c r="JIW434" s="219" t="s">
        <v>229</v>
      </c>
      <c r="JIX434" s="220"/>
      <c r="JIY434" s="220"/>
      <c r="JIZ434" s="220"/>
      <c r="JJA434" s="220"/>
      <c r="JJB434" s="220"/>
      <c r="JJC434" s="220"/>
      <c r="JJD434" s="220"/>
      <c r="JJE434" s="219" t="s">
        <v>229</v>
      </c>
      <c r="JJF434" s="220"/>
      <c r="JJG434" s="220"/>
      <c r="JJH434" s="220"/>
      <c r="JJI434" s="220"/>
      <c r="JJJ434" s="220"/>
      <c r="JJK434" s="220"/>
      <c r="JJL434" s="220"/>
      <c r="JJM434" s="219" t="s">
        <v>229</v>
      </c>
      <c r="JJN434" s="220"/>
      <c r="JJO434" s="220"/>
      <c r="JJP434" s="220"/>
      <c r="JJQ434" s="220"/>
      <c r="JJR434" s="220"/>
      <c r="JJS434" s="220"/>
      <c r="JJT434" s="220"/>
      <c r="JJU434" s="219" t="s">
        <v>229</v>
      </c>
      <c r="JJV434" s="220"/>
      <c r="JJW434" s="220"/>
      <c r="JJX434" s="220"/>
      <c r="JJY434" s="220"/>
      <c r="JJZ434" s="220"/>
      <c r="JKA434" s="220"/>
      <c r="JKB434" s="220"/>
      <c r="JKC434" s="219" t="s">
        <v>229</v>
      </c>
      <c r="JKD434" s="220"/>
      <c r="JKE434" s="220"/>
      <c r="JKF434" s="220"/>
      <c r="JKG434" s="220"/>
      <c r="JKH434" s="220"/>
      <c r="JKI434" s="220"/>
      <c r="JKJ434" s="220"/>
      <c r="JKK434" s="219" t="s">
        <v>229</v>
      </c>
      <c r="JKL434" s="220"/>
      <c r="JKM434" s="220"/>
      <c r="JKN434" s="220"/>
      <c r="JKO434" s="220"/>
      <c r="JKP434" s="220"/>
      <c r="JKQ434" s="220"/>
      <c r="JKR434" s="220"/>
      <c r="JKS434" s="219" t="s">
        <v>229</v>
      </c>
      <c r="JKT434" s="220"/>
      <c r="JKU434" s="220"/>
      <c r="JKV434" s="220"/>
      <c r="JKW434" s="220"/>
      <c r="JKX434" s="220"/>
      <c r="JKY434" s="220"/>
      <c r="JKZ434" s="220"/>
      <c r="JLA434" s="219" t="s">
        <v>229</v>
      </c>
      <c r="JLB434" s="220"/>
      <c r="JLC434" s="220"/>
      <c r="JLD434" s="220"/>
      <c r="JLE434" s="220"/>
      <c r="JLF434" s="220"/>
      <c r="JLG434" s="220"/>
      <c r="JLH434" s="220"/>
      <c r="JLI434" s="219" t="s">
        <v>229</v>
      </c>
      <c r="JLJ434" s="220"/>
      <c r="JLK434" s="220"/>
      <c r="JLL434" s="220"/>
      <c r="JLM434" s="220"/>
      <c r="JLN434" s="220"/>
      <c r="JLO434" s="220"/>
      <c r="JLP434" s="220"/>
      <c r="JLQ434" s="219" t="s">
        <v>229</v>
      </c>
      <c r="JLR434" s="220"/>
      <c r="JLS434" s="220"/>
      <c r="JLT434" s="220"/>
      <c r="JLU434" s="220"/>
      <c r="JLV434" s="220"/>
      <c r="JLW434" s="220"/>
      <c r="JLX434" s="220"/>
      <c r="JLY434" s="219" t="s">
        <v>229</v>
      </c>
      <c r="JLZ434" s="220"/>
      <c r="JMA434" s="220"/>
      <c r="JMB434" s="220"/>
      <c r="JMC434" s="220"/>
      <c r="JMD434" s="220"/>
      <c r="JME434" s="220"/>
      <c r="JMF434" s="220"/>
      <c r="JMG434" s="219" t="s">
        <v>229</v>
      </c>
      <c r="JMH434" s="220"/>
      <c r="JMI434" s="220"/>
      <c r="JMJ434" s="220"/>
      <c r="JMK434" s="220"/>
      <c r="JML434" s="220"/>
      <c r="JMM434" s="220"/>
      <c r="JMN434" s="220"/>
      <c r="JMO434" s="219" t="s">
        <v>229</v>
      </c>
      <c r="JMP434" s="220"/>
      <c r="JMQ434" s="220"/>
      <c r="JMR434" s="220"/>
      <c r="JMS434" s="220"/>
      <c r="JMT434" s="220"/>
      <c r="JMU434" s="220"/>
      <c r="JMV434" s="220"/>
      <c r="JMW434" s="219" t="s">
        <v>229</v>
      </c>
      <c r="JMX434" s="220"/>
      <c r="JMY434" s="220"/>
      <c r="JMZ434" s="220"/>
      <c r="JNA434" s="220"/>
      <c r="JNB434" s="220"/>
      <c r="JNC434" s="220"/>
      <c r="JND434" s="220"/>
      <c r="JNE434" s="219" t="s">
        <v>229</v>
      </c>
      <c r="JNF434" s="220"/>
      <c r="JNG434" s="220"/>
      <c r="JNH434" s="220"/>
      <c r="JNI434" s="220"/>
      <c r="JNJ434" s="220"/>
      <c r="JNK434" s="220"/>
      <c r="JNL434" s="220"/>
      <c r="JNM434" s="219" t="s">
        <v>229</v>
      </c>
      <c r="JNN434" s="220"/>
      <c r="JNO434" s="220"/>
      <c r="JNP434" s="220"/>
      <c r="JNQ434" s="220"/>
      <c r="JNR434" s="220"/>
      <c r="JNS434" s="220"/>
      <c r="JNT434" s="220"/>
      <c r="JNU434" s="219" t="s">
        <v>229</v>
      </c>
      <c r="JNV434" s="220"/>
      <c r="JNW434" s="220"/>
      <c r="JNX434" s="220"/>
      <c r="JNY434" s="220"/>
      <c r="JNZ434" s="220"/>
      <c r="JOA434" s="220"/>
      <c r="JOB434" s="220"/>
      <c r="JOC434" s="219" t="s">
        <v>229</v>
      </c>
      <c r="JOD434" s="220"/>
      <c r="JOE434" s="220"/>
      <c r="JOF434" s="220"/>
      <c r="JOG434" s="220"/>
      <c r="JOH434" s="220"/>
      <c r="JOI434" s="220"/>
      <c r="JOJ434" s="220"/>
      <c r="JOK434" s="219" t="s">
        <v>229</v>
      </c>
      <c r="JOL434" s="220"/>
      <c r="JOM434" s="220"/>
      <c r="JON434" s="220"/>
      <c r="JOO434" s="220"/>
      <c r="JOP434" s="220"/>
      <c r="JOQ434" s="220"/>
      <c r="JOR434" s="220"/>
      <c r="JOS434" s="219" t="s">
        <v>229</v>
      </c>
      <c r="JOT434" s="220"/>
      <c r="JOU434" s="220"/>
      <c r="JOV434" s="220"/>
      <c r="JOW434" s="220"/>
      <c r="JOX434" s="220"/>
      <c r="JOY434" s="220"/>
      <c r="JOZ434" s="220"/>
      <c r="JPA434" s="219" t="s">
        <v>229</v>
      </c>
      <c r="JPB434" s="220"/>
      <c r="JPC434" s="220"/>
      <c r="JPD434" s="220"/>
      <c r="JPE434" s="220"/>
      <c r="JPF434" s="220"/>
      <c r="JPG434" s="220"/>
      <c r="JPH434" s="220"/>
      <c r="JPI434" s="219" t="s">
        <v>229</v>
      </c>
      <c r="JPJ434" s="220"/>
      <c r="JPK434" s="220"/>
      <c r="JPL434" s="220"/>
      <c r="JPM434" s="220"/>
      <c r="JPN434" s="220"/>
      <c r="JPO434" s="220"/>
      <c r="JPP434" s="220"/>
      <c r="JPQ434" s="219" t="s">
        <v>229</v>
      </c>
      <c r="JPR434" s="220"/>
      <c r="JPS434" s="220"/>
      <c r="JPT434" s="220"/>
      <c r="JPU434" s="220"/>
      <c r="JPV434" s="220"/>
      <c r="JPW434" s="220"/>
      <c r="JPX434" s="220"/>
      <c r="JPY434" s="219" t="s">
        <v>229</v>
      </c>
      <c r="JPZ434" s="220"/>
      <c r="JQA434" s="220"/>
      <c r="JQB434" s="220"/>
      <c r="JQC434" s="220"/>
      <c r="JQD434" s="220"/>
      <c r="JQE434" s="220"/>
      <c r="JQF434" s="220"/>
      <c r="JQG434" s="219" t="s">
        <v>229</v>
      </c>
      <c r="JQH434" s="220"/>
      <c r="JQI434" s="220"/>
      <c r="JQJ434" s="220"/>
      <c r="JQK434" s="220"/>
      <c r="JQL434" s="220"/>
      <c r="JQM434" s="220"/>
      <c r="JQN434" s="220"/>
      <c r="JQO434" s="219" t="s">
        <v>229</v>
      </c>
      <c r="JQP434" s="220"/>
      <c r="JQQ434" s="220"/>
      <c r="JQR434" s="220"/>
      <c r="JQS434" s="220"/>
      <c r="JQT434" s="220"/>
      <c r="JQU434" s="220"/>
      <c r="JQV434" s="220"/>
      <c r="JQW434" s="219" t="s">
        <v>229</v>
      </c>
      <c r="JQX434" s="220"/>
      <c r="JQY434" s="220"/>
      <c r="JQZ434" s="220"/>
      <c r="JRA434" s="220"/>
      <c r="JRB434" s="220"/>
      <c r="JRC434" s="220"/>
      <c r="JRD434" s="220"/>
      <c r="JRE434" s="219" t="s">
        <v>229</v>
      </c>
      <c r="JRF434" s="220"/>
      <c r="JRG434" s="220"/>
      <c r="JRH434" s="220"/>
      <c r="JRI434" s="220"/>
      <c r="JRJ434" s="220"/>
      <c r="JRK434" s="220"/>
      <c r="JRL434" s="220"/>
      <c r="JRM434" s="219" t="s">
        <v>229</v>
      </c>
      <c r="JRN434" s="220"/>
      <c r="JRO434" s="220"/>
      <c r="JRP434" s="220"/>
      <c r="JRQ434" s="220"/>
      <c r="JRR434" s="220"/>
      <c r="JRS434" s="220"/>
      <c r="JRT434" s="220"/>
      <c r="JRU434" s="219" t="s">
        <v>229</v>
      </c>
      <c r="JRV434" s="220"/>
      <c r="JRW434" s="220"/>
      <c r="JRX434" s="220"/>
      <c r="JRY434" s="220"/>
      <c r="JRZ434" s="220"/>
      <c r="JSA434" s="220"/>
      <c r="JSB434" s="220"/>
      <c r="JSC434" s="219" t="s">
        <v>229</v>
      </c>
      <c r="JSD434" s="220"/>
      <c r="JSE434" s="220"/>
      <c r="JSF434" s="220"/>
      <c r="JSG434" s="220"/>
      <c r="JSH434" s="220"/>
      <c r="JSI434" s="220"/>
      <c r="JSJ434" s="220"/>
      <c r="JSK434" s="219" t="s">
        <v>229</v>
      </c>
      <c r="JSL434" s="220"/>
      <c r="JSM434" s="220"/>
      <c r="JSN434" s="220"/>
      <c r="JSO434" s="220"/>
      <c r="JSP434" s="220"/>
      <c r="JSQ434" s="220"/>
      <c r="JSR434" s="220"/>
      <c r="JSS434" s="219" t="s">
        <v>229</v>
      </c>
      <c r="JST434" s="220"/>
      <c r="JSU434" s="220"/>
      <c r="JSV434" s="220"/>
      <c r="JSW434" s="220"/>
      <c r="JSX434" s="220"/>
      <c r="JSY434" s="220"/>
      <c r="JSZ434" s="220"/>
      <c r="JTA434" s="219" t="s">
        <v>229</v>
      </c>
      <c r="JTB434" s="220"/>
      <c r="JTC434" s="220"/>
      <c r="JTD434" s="220"/>
      <c r="JTE434" s="220"/>
      <c r="JTF434" s="220"/>
      <c r="JTG434" s="220"/>
      <c r="JTH434" s="220"/>
      <c r="JTI434" s="219" t="s">
        <v>229</v>
      </c>
      <c r="JTJ434" s="220"/>
      <c r="JTK434" s="220"/>
      <c r="JTL434" s="220"/>
      <c r="JTM434" s="220"/>
      <c r="JTN434" s="220"/>
      <c r="JTO434" s="220"/>
      <c r="JTP434" s="220"/>
      <c r="JTQ434" s="219" t="s">
        <v>229</v>
      </c>
      <c r="JTR434" s="220"/>
      <c r="JTS434" s="220"/>
      <c r="JTT434" s="220"/>
      <c r="JTU434" s="220"/>
      <c r="JTV434" s="220"/>
      <c r="JTW434" s="220"/>
      <c r="JTX434" s="220"/>
      <c r="JTY434" s="219" t="s">
        <v>229</v>
      </c>
      <c r="JTZ434" s="220"/>
      <c r="JUA434" s="220"/>
      <c r="JUB434" s="220"/>
      <c r="JUC434" s="220"/>
      <c r="JUD434" s="220"/>
      <c r="JUE434" s="220"/>
      <c r="JUF434" s="220"/>
      <c r="JUG434" s="219" t="s">
        <v>229</v>
      </c>
      <c r="JUH434" s="220"/>
      <c r="JUI434" s="220"/>
      <c r="JUJ434" s="220"/>
      <c r="JUK434" s="220"/>
      <c r="JUL434" s="220"/>
      <c r="JUM434" s="220"/>
      <c r="JUN434" s="220"/>
      <c r="JUO434" s="219" t="s">
        <v>229</v>
      </c>
      <c r="JUP434" s="220"/>
      <c r="JUQ434" s="220"/>
      <c r="JUR434" s="220"/>
      <c r="JUS434" s="220"/>
      <c r="JUT434" s="220"/>
      <c r="JUU434" s="220"/>
      <c r="JUV434" s="220"/>
      <c r="JUW434" s="219" t="s">
        <v>229</v>
      </c>
      <c r="JUX434" s="220"/>
      <c r="JUY434" s="220"/>
      <c r="JUZ434" s="220"/>
      <c r="JVA434" s="220"/>
      <c r="JVB434" s="220"/>
      <c r="JVC434" s="220"/>
      <c r="JVD434" s="220"/>
      <c r="JVE434" s="219" t="s">
        <v>229</v>
      </c>
      <c r="JVF434" s="220"/>
      <c r="JVG434" s="220"/>
      <c r="JVH434" s="220"/>
      <c r="JVI434" s="220"/>
      <c r="JVJ434" s="220"/>
      <c r="JVK434" s="220"/>
      <c r="JVL434" s="220"/>
      <c r="JVM434" s="219" t="s">
        <v>229</v>
      </c>
      <c r="JVN434" s="220"/>
      <c r="JVO434" s="220"/>
      <c r="JVP434" s="220"/>
      <c r="JVQ434" s="220"/>
      <c r="JVR434" s="220"/>
      <c r="JVS434" s="220"/>
      <c r="JVT434" s="220"/>
      <c r="JVU434" s="219" t="s">
        <v>229</v>
      </c>
      <c r="JVV434" s="220"/>
      <c r="JVW434" s="220"/>
      <c r="JVX434" s="220"/>
      <c r="JVY434" s="220"/>
      <c r="JVZ434" s="220"/>
      <c r="JWA434" s="220"/>
      <c r="JWB434" s="220"/>
      <c r="JWC434" s="219" t="s">
        <v>229</v>
      </c>
      <c r="JWD434" s="220"/>
      <c r="JWE434" s="220"/>
      <c r="JWF434" s="220"/>
      <c r="JWG434" s="220"/>
      <c r="JWH434" s="220"/>
      <c r="JWI434" s="220"/>
      <c r="JWJ434" s="220"/>
      <c r="JWK434" s="219" t="s">
        <v>229</v>
      </c>
      <c r="JWL434" s="220"/>
      <c r="JWM434" s="220"/>
      <c r="JWN434" s="220"/>
      <c r="JWO434" s="220"/>
      <c r="JWP434" s="220"/>
      <c r="JWQ434" s="220"/>
      <c r="JWR434" s="220"/>
      <c r="JWS434" s="219" t="s">
        <v>229</v>
      </c>
      <c r="JWT434" s="220"/>
      <c r="JWU434" s="220"/>
      <c r="JWV434" s="220"/>
      <c r="JWW434" s="220"/>
      <c r="JWX434" s="220"/>
      <c r="JWY434" s="220"/>
      <c r="JWZ434" s="220"/>
      <c r="JXA434" s="219" t="s">
        <v>229</v>
      </c>
      <c r="JXB434" s="220"/>
      <c r="JXC434" s="220"/>
      <c r="JXD434" s="220"/>
      <c r="JXE434" s="220"/>
      <c r="JXF434" s="220"/>
      <c r="JXG434" s="220"/>
      <c r="JXH434" s="220"/>
      <c r="JXI434" s="219" t="s">
        <v>229</v>
      </c>
      <c r="JXJ434" s="220"/>
      <c r="JXK434" s="220"/>
      <c r="JXL434" s="220"/>
      <c r="JXM434" s="220"/>
      <c r="JXN434" s="220"/>
      <c r="JXO434" s="220"/>
      <c r="JXP434" s="220"/>
      <c r="JXQ434" s="219" t="s">
        <v>229</v>
      </c>
      <c r="JXR434" s="220"/>
      <c r="JXS434" s="220"/>
      <c r="JXT434" s="220"/>
      <c r="JXU434" s="220"/>
      <c r="JXV434" s="220"/>
      <c r="JXW434" s="220"/>
      <c r="JXX434" s="220"/>
      <c r="JXY434" s="219" t="s">
        <v>229</v>
      </c>
      <c r="JXZ434" s="220"/>
      <c r="JYA434" s="220"/>
      <c r="JYB434" s="220"/>
      <c r="JYC434" s="220"/>
      <c r="JYD434" s="220"/>
      <c r="JYE434" s="220"/>
      <c r="JYF434" s="220"/>
      <c r="JYG434" s="219" t="s">
        <v>229</v>
      </c>
      <c r="JYH434" s="220"/>
      <c r="JYI434" s="220"/>
      <c r="JYJ434" s="220"/>
      <c r="JYK434" s="220"/>
      <c r="JYL434" s="220"/>
      <c r="JYM434" s="220"/>
      <c r="JYN434" s="220"/>
      <c r="JYO434" s="219" t="s">
        <v>229</v>
      </c>
      <c r="JYP434" s="220"/>
      <c r="JYQ434" s="220"/>
      <c r="JYR434" s="220"/>
      <c r="JYS434" s="220"/>
      <c r="JYT434" s="220"/>
      <c r="JYU434" s="220"/>
      <c r="JYV434" s="220"/>
      <c r="JYW434" s="219" t="s">
        <v>229</v>
      </c>
      <c r="JYX434" s="220"/>
      <c r="JYY434" s="220"/>
      <c r="JYZ434" s="220"/>
      <c r="JZA434" s="220"/>
      <c r="JZB434" s="220"/>
      <c r="JZC434" s="220"/>
      <c r="JZD434" s="220"/>
      <c r="JZE434" s="219" t="s">
        <v>229</v>
      </c>
      <c r="JZF434" s="220"/>
      <c r="JZG434" s="220"/>
      <c r="JZH434" s="220"/>
      <c r="JZI434" s="220"/>
      <c r="JZJ434" s="220"/>
      <c r="JZK434" s="220"/>
      <c r="JZL434" s="220"/>
      <c r="JZM434" s="219" t="s">
        <v>229</v>
      </c>
      <c r="JZN434" s="220"/>
      <c r="JZO434" s="220"/>
      <c r="JZP434" s="220"/>
      <c r="JZQ434" s="220"/>
      <c r="JZR434" s="220"/>
      <c r="JZS434" s="220"/>
      <c r="JZT434" s="220"/>
      <c r="JZU434" s="219" t="s">
        <v>229</v>
      </c>
      <c r="JZV434" s="220"/>
      <c r="JZW434" s="220"/>
      <c r="JZX434" s="220"/>
      <c r="JZY434" s="220"/>
      <c r="JZZ434" s="220"/>
      <c r="KAA434" s="220"/>
      <c r="KAB434" s="220"/>
      <c r="KAC434" s="219" t="s">
        <v>229</v>
      </c>
      <c r="KAD434" s="220"/>
      <c r="KAE434" s="220"/>
      <c r="KAF434" s="220"/>
      <c r="KAG434" s="220"/>
      <c r="KAH434" s="220"/>
      <c r="KAI434" s="220"/>
      <c r="KAJ434" s="220"/>
      <c r="KAK434" s="219" t="s">
        <v>229</v>
      </c>
      <c r="KAL434" s="220"/>
      <c r="KAM434" s="220"/>
      <c r="KAN434" s="220"/>
      <c r="KAO434" s="220"/>
      <c r="KAP434" s="220"/>
      <c r="KAQ434" s="220"/>
      <c r="KAR434" s="220"/>
      <c r="KAS434" s="219" t="s">
        <v>229</v>
      </c>
      <c r="KAT434" s="220"/>
      <c r="KAU434" s="220"/>
      <c r="KAV434" s="220"/>
      <c r="KAW434" s="220"/>
      <c r="KAX434" s="220"/>
      <c r="KAY434" s="220"/>
      <c r="KAZ434" s="220"/>
      <c r="KBA434" s="219" t="s">
        <v>229</v>
      </c>
      <c r="KBB434" s="220"/>
      <c r="KBC434" s="220"/>
      <c r="KBD434" s="220"/>
      <c r="KBE434" s="220"/>
      <c r="KBF434" s="220"/>
      <c r="KBG434" s="220"/>
      <c r="KBH434" s="220"/>
      <c r="KBI434" s="219" t="s">
        <v>229</v>
      </c>
      <c r="KBJ434" s="220"/>
      <c r="KBK434" s="220"/>
      <c r="KBL434" s="220"/>
      <c r="KBM434" s="220"/>
      <c r="KBN434" s="220"/>
      <c r="KBO434" s="220"/>
      <c r="KBP434" s="220"/>
      <c r="KBQ434" s="219" t="s">
        <v>229</v>
      </c>
      <c r="KBR434" s="220"/>
      <c r="KBS434" s="220"/>
      <c r="KBT434" s="220"/>
      <c r="KBU434" s="220"/>
      <c r="KBV434" s="220"/>
      <c r="KBW434" s="220"/>
      <c r="KBX434" s="220"/>
      <c r="KBY434" s="219" t="s">
        <v>229</v>
      </c>
      <c r="KBZ434" s="220"/>
      <c r="KCA434" s="220"/>
      <c r="KCB434" s="220"/>
      <c r="KCC434" s="220"/>
      <c r="KCD434" s="220"/>
      <c r="KCE434" s="220"/>
      <c r="KCF434" s="220"/>
      <c r="KCG434" s="219" t="s">
        <v>229</v>
      </c>
      <c r="KCH434" s="220"/>
      <c r="KCI434" s="220"/>
      <c r="KCJ434" s="220"/>
      <c r="KCK434" s="220"/>
      <c r="KCL434" s="220"/>
      <c r="KCM434" s="220"/>
      <c r="KCN434" s="220"/>
      <c r="KCO434" s="219" t="s">
        <v>229</v>
      </c>
      <c r="KCP434" s="220"/>
      <c r="KCQ434" s="220"/>
      <c r="KCR434" s="220"/>
      <c r="KCS434" s="220"/>
      <c r="KCT434" s="220"/>
      <c r="KCU434" s="220"/>
      <c r="KCV434" s="220"/>
      <c r="KCW434" s="219" t="s">
        <v>229</v>
      </c>
      <c r="KCX434" s="220"/>
      <c r="KCY434" s="220"/>
      <c r="KCZ434" s="220"/>
      <c r="KDA434" s="220"/>
      <c r="KDB434" s="220"/>
      <c r="KDC434" s="220"/>
      <c r="KDD434" s="220"/>
      <c r="KDE434" s="219" t="s">
        <v>229</v>
      </c>
      <c r="KDF434" s="220"/>
      <c r="KDG434" s="220"/>
      <c r="KDH434" s="220"/>
      <c r="KDI434" s="220"/>
      <c r="KDJ434" s="220"/>
      <c r="KDK434" s="220"/>
      <c r="KDL434" s="220"/>
      <c r="KDM434" s="219" t="s">
        <v>229</v>
      </c>
      <c r="KDN434" s="220"/>
      <c r="KDO434" s="220"/>
      <c r="KDP434" s="220"/>
      <c r="KDQ434" s="220"/>
      <c r="KDR434" s="220"/>
      <c r="KDS434" s="220"/>
      <c r="KDT434" s="220"/>
      <c r="KDU434" s="219" t="s">
        <v>229</v>
      </c>
      <c r="KDV434" s="220"/>
      <c r="KDW434" s="220"/>
      <c r="KDX434" s="220"/>
      <c r="KDY434" s="220"/>
      <c r="KDZ434" s="220"/>
      <c r="KEA434" s="220"/>
      <c r="KEB434" s="220"/>
      <c r="KEC434" s="219" t="s">
        <v>229</v>
      </c>
      <c r="KED434" s="220"/>
      <c r="KEE434" s="220"/>
      <c r="KEF434" s="220"/>
      <c r="KEG434" s="220"/>
      <c r="KEH434" s="220"/>
      <c r="KEI434" s="220"/>
      <c r="KEJ434" s="220"/>
      <c r="KEK434" s="219" t="s">
        <v>229</v>
      </c>
      <c r="KEL434" s="220"/>
      <c r="KEM434" s="220"/>
      <c r="KEN434" s="220"/>
      <c r="KEO434" s="220"/>
      <c r="KEP434" s="220"/>
      <c r="KEQ434" s="220"/>
      <c r="KER434" s="220"/>
      <c r="KES434" s="219" t="s">
        <v>229</v>
      </c>
      <c r="KET434" s="220"/>
      <c r="KEU434" s="220"/>
      <c r="KEV434" s="220"/>
      <c r="KEW434" s="220"/>
      <c r="KEX434" s="220"/>
      <c r="KEY434" s="220"/>
      <c r="KEZ434" s="220"/>
      <c r="KFA434" s="219" t="s">
        <v>229</v>
      </c>
      <c r="KFB434" s="220"/>
      <c r="KFC434" s="220"/>
      <c r="KFD434" s="220"/>
      <c r="KFE434" s="220"/>
      <c r="KFF434" s="220"/>
      <c r="KFG434" s="220"/>
      <c r="KFH434" s="220"/>
      <c r="KFI434" s="219" t="s">
        <v>229</v>
      </c>
      <c r="KFJ434" s="220"/>
      <c r="KFK434" s="220"/>
      <c r="KFL434" s="220"/>
      <c r="KFM434" s="220"/>
      <c r="KFN434" s="220"/>
      <c r="KFO434" s="220"/>
      <c r="KFP434" s="220"/>
      <c r="KFQ434" s="219" t="s">
        <v>229</v>
      </c>
      <c r="KFR434" s="220"/>
      <c r="KFS434" s="220"/>
      <c r="KFT434" s="220"/>
      <c r="KFU434" s="220"/>
      <c r="KFV434" s="220"/>
      <c r="KFW434" s="220"/>
      <c r="KFX434" s="220"/>
      <c r="KFY434" s="219" t="s">
        <v>229</v>
      </c>
      <c r="KFZ434" s="220"/>
      <c r="KGA434" s="220"/>
      <c r="KGB434" s="220"/>
      <c r="KGC434" s="220"/>
      <c r="KGD434" s="220"/>
      <c r="KGE434" s="220"/>
      <c r="KGF434" s="220"/>
      <c r="KGG434" s="219" t="s">
        <v>229</v>
      </c>
      <c r="KGH434" s="220"/>
      <c r="KGI434" s="220"/>
      <c r="KGJ434" s="220"/>
      <c r="KGK434" s="220"/>
      <c r="KGL434" s="220"/>
      <c r="KGM434" s="220"/>
      <c r="KGN434" s="220"/>
      <c r="KGO434" s="219" t="s">
        <v>229</v>
      </c>
      <c r="KGP434" s="220"/>
      <c r="KGQ434" s="220"/>
      <c r="KGR434" s="220"/>
      <c r="KGS434" s="220"/>
      <c r="KGT434" s="220"/>
      <c r="KGU434" s="220"/>
      <c r="KGV434" s="220"/>
      <c r="KGW434" s="219" t="s">
        <v>229</v>
      </c>
      <c r="KGX434" s="220"/>
      <c r="KGY434" s="220"/>
      <c r="KGZ434" s="220"/>
      <c r="KHA434" s="220"/>
      <c r="KHB434" s="220"/>
      <c r="KHC434" s="220"/>
      <c r="KHD434" s="220"/>
      <c r="KHE434" s="219" t="s">
        <v>229</v>
      </c>
      <c r="KHF434" s="220"/>
      <c r="KHG434" s="220"/>
      <c r="KHH434" s="220"/>
      <c r="KHI434" s="220"/>
      <c r="KHJ434" s="220"/>
      <c r="KHK434" s="220"/>
      <c r="KHL434" s="220"/>
      <c r="KHM434" s="219" t="s">
        <v>229</v>
      </c>
      <c r="KHN434" s="220"/>
      <c r="KHO434" s="220"/>
      <c r="KHP434" s="220"/>
      <c r="KHQ434" s="220"/>
      <c r="KHR434" s="220"/>
      <c r="KHS434" s="220"/>
      <c r="KHT434" s="220"/>
      <c r="KHU434" s="219" t="s">
        <v>229</v>
      </c>
      <c r="KHV434" s="220"/>
      <c r="KHW434" s="220"/>
      <c r="KHX434" s="220"/>
      <c r="KHY434" s="220"/>
      <c r="KHZ434" s="220"/>
      <c r="KIA434" s="220"/>
      <c r="KIB434" s="220"/>
      <c r="KIC434" s="219" t="s">
        <v>229</v>
      </c>
      <c r="KID434" s="220"/>
      <c r="KIE434" s="220"/>
      <c r="KIF434" s="220"/>
      <c r="KIG434" s="220"/>
      <c r="KIH434" s="220"/>
      <c r="KII434" s="220"/>
      <c r="KIJ434" s="220"/>
      <c r="KIK434" s="219" t="s">
        <v>229</v>
      </c>
      <c r="KIL434" s="220"/>
      <c r="KIM434" s="220"/>
      <c r="KIN434" s="220"/>
      <c r="KIO434" s="220"/>
      <c r="KIP434" s="220"/>
      <c r="KIQ434" s="220"/>
      <c r="KIR434" s="220"/>
      <c r="KIS434" s="219" t="s">
        <v>229</v>
      </c>
      <c r="KIT434" s="220"/>
      <c r="KIU434" s="220"/>
      <c r="KIV434" s="220"/>
      <c r="KIW434" s="220"/>
      <c r="KIX434" s="220"/>
      <c r="KIY434" s="220"/>
      <c r="KIZ434" s="220"/>
      <c r="KJA434" s="219" t="s">
        <v>229</v>
      </c>
      <c r="KJB434" s="220"/>
      <c r="KJC434" s="220"/>
      <c r="KJD434" s="220"/>
      <c r="KJE434" s="220"/>
      <c r="KJF434" s="220"/>
      <c r="KJG434" s="220"/>
      <c r="KJH434" s="220"/>
      <c r="KJI434" s="219" t="s">
        <v>229</v>
      </c>
      <c r="KJJ434" s="220"/>
      <c r="KJK434" s="220"/>
      <c r="KJL434" s="220"/>
      <c r="KJM434" s="220"/>
      <c r="KJN434" s="220"/>
      <c r="KJO434" s="220"/>
      <c r="KJP434" s="220"/>
      <c r="KJQ434" s="219" t="s">
        <v>229</v>
      </c>
      <c r="KJR434" s="220"/>
      <c r="KJS434" s="220"/>
      <c r="KJT434" s="220"/>
      <c r="KJU434" s="220"/>
      <c r="KJV434" s="220"/>
      <c r="KJW434" s="220"/>
      <c r="KJX434" s="220"/>
      <c r="KJY434" s="219" t="s">
        <v>229</v>
      </c>
      <c r="KJZ434" s="220"/>
      <c r="KKA434" s="220"/>
      <c r="KKB434" s="220"/>
      <c r="KKC434" s="220"/>
      <c r="KKD434" s="220"/>
      <c r="KKE434" s="220"/>
      <c r="KKF434" s="220"/>
      <c r="KKG434" s="219" t="s">
        <v>229</v>
      </c>
      <c r="KKH434" s="220"/>
      <c r="KKI434" s="220"/>
      <c r="KKJ434" s="220"/>
      <c r="KKK434" s="220"/>
      <c r="KKL434" s="220"/>
      <c r="KKM434" s="220"/>
      <c r="KKN434" s="220"/>
      <c r="KKO434" s="219" t="s">
        <v>229</v>
      </c>
      <c r="KKP434" s="220"/>
      <c r="KKQ434" s="220"/>
      <c r="KKR434" s="220"/>
      <c r="KKS434" s="220"/>
      <c r="KKT434" s="220"/>
      <c r="KKU434" s="220"/>
      <c r="KKV434" s="220"/>
      <c r="KKW434" s="219" t="s">
        <v>229</v>
      </c>
      <c r="KKX434" s="220"/>
      <c r="KKY434" s="220"/>
      <c r="KKZ434" s="220"/>
      <c r="KLA434" s="220"/>
      <c r="KLB434" s="220"/>
      <c r="KLC434" s="220"/>
      <c r="KLD434" s="220"/>
      <c r="KLE434" s="219" t="s">
        <v>229</v>
      </c>
      <c r="KLF434" s="220"/>
      <c r="KLG434" s="220"/>
      <c r="KLH434" s="220"/>
      <c r="KLI434" s="220"/>
      <c r="KLJ434" s="220"/>
      <c r="KLK434" s="220"/>
      <c r="KLL434" s="220"/>
      <c r="KLM434" s="219" t="s">
        <v>229</v>
      </c>
      <c r="KLN434" s="220"/>
      <c r="KLO434" s="220"/>
      <c r="KLP434" s="220"/>
      <c r="KLQ434" s="220"/>
      <c r="KLR434" s="220"/>
      <c r="KLS434" s="220"/>
      <c r="KLT434" s="220"/>
      <c r="KLU434" s="219" t="s">
        <v>229</v>
      </c>
      <c r="KLV434" s="220"/>
      <c r="KLW434" s="220"/>
      <c r="KLX434" s="220"/>
      <c r="KLY434" s="220"/>
      <c r="KLZ434" s="220"/>
      <c r="KMA434" s="220"/>
      <c r="KMB434" s="220"/>
      <c r="KMC434" s="219" t="s">
        <v>229</v>
      </c>
      <c r="KMD434" s="220"/>
      <c r="KME434" s="220"/>
      <c r="KMF434" s="220"/>
      <c r="KMG434" s="220"/>
      <c r="KMH434" s="220"/>
      <c r="KMI434" s="220"/>
      <c r="KMJ434" s="220"/>
      <c r="KMK434" s="219" t="s">
        <v>229</v>
      </c>
      <c r="KML434" s="220"/>
      <c r="KMM434" s="220"/>
      <c r="KMN434" s="220"/>
      <c r="KMO434" s="220"/>
      <c r="KMP434" s="220"/>
      <c r="KMQ434" s="220"/>
      <c r="KMR434" s="220"/>
      <c r="KMS434" s="219" t="s">
        <v>229</v>
      </c>
      <c r="KMT434" s="220"/>
      <c r="KMU434" s="220"/>
      <c r="KMV434" s="220"/>
      <c r="KMW434" s="220"/>
      <c r="KMX434" s="220"/>
      <c r="KMY434" s="220"/>
      <c r="KMZ434" s="220"/>
      <c r="KNA434" s="219" t="s">
        <v>229</v>
      </c>
      <c r="KNB434" s="220"/>
      <c r="KNC434" s="220"/>
      <c r="KND434" s="220"/>
      <c r="KNE434" s="220"/>
      <c r="KNF434" s="220"/>
      <c r="KNG434" s="220"/>
      <c r="KNH434" s="220"/>
      <c r="KNI434" s="219" t="s">
        <v>229</v>
      </c>
      <c r="KNJ434" s="220"/>
      <c r="KNK434" s="220"/>
      <c r="KNL434" s="220"/>
      <c r="KNM434" s="220"/>
      <c r="KNN434" s="220"/>
      <c r="KNO434" s="220"/>
      <c r="KNP434" s="220"/>
      <c r="KNQ434" s="219" t="s">
        <v>229</v>
      </c>
      <c r="KNR434" s="220"/>
      <c r="KNS434" s="220"/>
      <c r="KNT434" s="220"/>
      <c r="KNU434" s="220"/>
      <c r="KNV434" s="220"/>
      <c r="KNW434" s="220"/>
      <c r="KNX434" s="220"/>
      <c r="KNY434" s="219" t="s">
        <v>229</v>
      </c>
      <c r="KNZ434" s="220"/>
      <c r="KOA434" s="220"/>
      <c r="KOB434" s="220"/>
      <c r="KOC434" s="220"/>
      <c r="KOD434" s="220"/>
      <c r="KOE434" s="220"/>
      <c r="KOF434" s="220"/>
      <c r="KOG434" s="219" t="s">
        <v>229</v>
      </c>
      <c r="KOH434" s="220"/>
      <c r="KOI434" s="220"/>
      <c r="KOJ434" s="220"/>
      <c r="KOK434" s="220"/>
      <c r="KOL434" s="220"/>
      <c r="KOM434" s="220"/>
      <c r="KON434" s="220"/>
      <c r="KOO434" s="219" t="s">
        <v>229</v>
      </c>
      <c r="KOP434" s="220"/>
      <c r="KOQ434" s="220"/>
      <c r="KOR434" s="220"/>
      <c r="KOS434" s="220"/>
      <c r="KOT434" s="220"/>
      <c r="KOU434" s="220"/>
      <c r="KOV434" s="220"/>
      <c r="KOW434" s="219" t="s">
        <v>229</v>
      </c>
      <c r="KOX434" s="220"/>
      <c r="KOY434" s="220"/>
      <c r="KOZ434" s="220"/>
      <c r="KPA434" s="220"/>
      <c r="KPB434" s="220"/>
      <c r="KPC434" s="220"/>
      <c r="KPD434" s="220"/>
      <c r="KPE434" s="219" t="s">
        <v>229</v>
      </c>
      <c r="KPF434" s="220"/>
      <c r="KPG434" s="220"/>
      <c r="KPH434" s="220"/>
      <c r="KPI434" s="220"/>
      <c r="KPJ434" s="220"/>
      <c r="KPK434" s="220"/>
      <c r="KPL434" s="220"/>
      <c r="KPM434" s="219" t="s">
        <v>229</v>
      </c>
      <c r="KPN434" s="220"/>
      <c r="KPO434" s="220"/>
      <c r="KPP434" s="220"/>
      <c r="KPQ434" s="220"/>
      <c r="KPR434" s="220"/>
      <c r="KPS434" s="220"/>
      <c r="KPT434" s="220"/>
      <c r="KPU434" s="219" t="s">
        <v>229</v>
      </c>
      <c r="KPV434" s="220"/>
      <c r="KPW434" s="220"/>
      <c r="KPX434" s="220"/>
      <c r="KPY434" s="220"/>
      <c r="KPZ434" s="220"/>
      <c r="KQA434" s="220"/>
      <c r="KQB434" s="220"/>
      <c r="KQC434" s="219" t="s">
        <v>229</v>
      </c>
      <c r="KQD434" s="220"/>
      <c r="KQE434" s="220"/>
      <c r="KQF434" s="220"/>
      <c r="KQG434" s="220"/>
      <c r="KQH434" s="220"/>
      <c r="KQI434" s="220"/>
      <c r="KQJ434" s="220"/>
      <c r="KQK434" s="219" t="s">
        <v>229</v>
      </c>
      <c r="KQL434" s="220"/>
      <c r="KQM434" s="220"/>
      <c r="KQN434" s="220"/>
      <c r="KQO434" s="220"/>
      <c r="KQP434" s="220"/>
      <c r="KQQ434" s="220"/>
      <c r="KQR434" s="220"/>
      <c r="KQS434" s="219" t="s">
        <v>229</v>
      </c>
      <c r="KQT434" s="220"/>
      <c r="KQU434" s="220"/>
      <c r="KQV434" s="220"/>
      <c r="KQW434" s="220"/>
      <c r="KQX434" s="220"/>
      <c r="KQY434" s="220"/>
      <c r="KQZ434" s="220"/>
      <c r="KRA434" s="219" t="s">
        <v>229</v>
      </c>
      <c r="KRB434" s="220"/>
      <c r="KRC434" s="220"/>
      <c r="KRD434" s="220"/>
      <c r="KRE434" s="220"/>
      <c r="KRF434" s="220"/>
      <c r="KRG434" s="220"/>
      <c r="KRH434" s="220"/>
      <c r="KRI434" s="219" t="s">
        <v>229</v>
      </c>
      <c r="KRJ434" s="220"/>
      <c r="KRK434" s="220"/>
      <c r="KRL434" s="220"/>
      <c r="KRM434" s="220"/>
      <c r="KRN434" s="220"/>
      <c r="KRO434" s="220"/>
      <c r="KRP434" s="220"/>
      <c r="KRQ434" s="219" t="s">
        <v>229</v>
      </c>
      <c r="KRR434" s="220"/>
      <c r="KRS434" s="220"/>
      <c r="KRT434" s="220"/>
      <c r="KRU434" s="220"/>
      <c r="KRV434" s="220"/>
      <c r="KRW434" s="220"/>
      <c r="KRX434" s="220"/>
      <c r="KRY434" s="219" t="s">
        <v>229</v>
      </c>
      <c r="KRZ434" s="220"/>
      <c r="KSA434" s="220"/>
      <c r="KSB434" s="220"/>
      <c r="KSC434" s="220"/>
      <c r="KSD434" s="220"/>
      <c r="KSE434" s="220"/>
      <c r="KSF434" s="220"/>
      <c r="KSG434" s="219" t="s">
        <v>229</v>
      </c>
      <c r="KSH434" s="220"/>
      <c r="KSI434" s="220"/>
      <c r="KSJ434" s="220"/>
      <c r="KSK434" s="220"/>
      <c r="KSL434" s="220"/>
      <c r="KSM434" s="220"/>
      <c r="KSN434" s="220"/>
      <c r="KSO434" s="219" t="s">
        <v>229</v>
      </c>
      <c r="KSP434" s="220"/>
      <c r="KSQ434" s="220"/>
      <c r="KSR434" s="220"/>
      <c r="KSS434" s="220"/>
      <c r="KST434" s="220"/>
      <c r="KSU434" s="220"/>
      <c r="KSV434" s="220"/>
      <c r="KSW434" s="219" t="s">
        <v>229</v>
      </c>
      <c r="KSX434" s="220"/>
      <c r="KSY434" s="220"/>
      <c r="KSZ434" s="220"/>
      <c r="KTA434" s="220"/>
      <c r="KTB434" s="220"/>
      <c r="KTC434" s="220"/>
      <c r="KTD434" s="220"/>
      <c r="KTE434" s="219" t="s">
        <v>229</v>
      </c>
      <c r="KTF434" s="220"/>
      <c r="KTG434" s="220"/>
      <c r="KTH434" s="220"/>
      <c r="KTI434" s="220"/>
      <c r="KTJ434" s="220"/>
      <c r="KTK434" s="220"/>
      <c r="KTL434" s="220"/>
      <c r="KTM434" s="219" t="s">
        <v>229</v>
      </c>
      <c r="KTN434" s="220"/>
      <c r="KTO434" s="220"/>
      <c r="KTP434" s="220"/>
      <c r="KTQ434" s="220"/>
      <c r="KTR434" s="220"/>
      <c r="KTS434" s="220"/>
      <c r="KTT434" s="220"/>
      <c r="KTU434" s="219" t="s">
        <v>229</v>
      </c>
      <c r="KTV434" s="220"/>
      <c r="KTW434" s="220"/>
      <c r="KTX434" s="220"/>
      <c r="KTY434" s="220"/>
      <c r="KTZ434" s="220"/>
      <c r="KUA434" s="220"/>
      <c r="KUB434" s="220"/>
      <c r="KUC434" s="219" t="s">
        <v>229</v>
      </c>
      <c r="KUD434" s="220"/>
      <c r="KUE434" s="220"/>
      <c r="KUF434" s="220"/>
      <c r="KUG434" s="220"/>
      <c r="KUH434" s="220"/>
      <c r="KUI434" s="220"/>
      <c r="KUJ434" s="220"/>
      <c r="KUK434" s="219" t="s">
        <v>229</v>
      </c>
      <c r="KUL434" s="220"/>
      <c r="KUM434" s="220"/>
      <c r="KUN434" s="220"/>
      <c r="KUO434" s="220"/>
      <c r="KUP434" s="220"/>
      <c r="KUQ434" s="220"/>
      <c r="KUR434" s="220"/>
      <c r="KUS434" s="219" t="s">
        <v>229</v>
      </c>
      <c r="KUT434" s="220"/>
      <c r="KUU434" s="220"/>
      <c r="KUV434" s="220"/>
      <c r="KUW434" s="220"/>
      <c r="KUX434" s="220"/>
      <c r="KUY434" s="220"/>
      <c r="KUZ434" s="220"/>
      <c r="KVA434" s="219" t="s">
        <v>229</v>
      </c>
      <c r="KVB434" s="220"/>
      <c r="KVC434" s="220"/>
      <c r="KVD434" s="220"/>
      <c r="KVE434" s="220"/>
      <c r="KVF434" s="220"/>
      <c r="KVG434" s="220"/>
      <c r="KVH434" s="220"/>
      <c r="KVI434" s="219" t="s">
        <v>229</v>
      </c>
      <c r="KVJ434" s="220"/>
      <c r="KVK434" s="220"/>
      <c r="KVL434" s="220"/>
      <c r="KVM434" s="220"/>
      <c r="KVN434" s="220"/>
      <c r="KVO434" s="220"/>
      <c r="KVP434" s="220"/>
      <c r="KVQ434" s="219" t="s">
        <v>229</v>
      </c>
      <c r="KVR434" s="220"/>
      <c r="KVS434" s="220"/>
      <c r="KVT434" s="220"/>
      <c r="KVU434" s="220"/>
      <c r="KVV434" s="220"/>
      <c r="KVW434" s="220"/>
      <c r="KVX434" s="220"/>
      <c r="KVY434" s="219" t="s">
        <v>229</v>
      </c>
      <c r="KVZ434" s="220"/>
      <c r="KWA434" s="220"/>
      <c r="KWB434" s="220"/>
      <c r="KWC434" s="220"/>
      <c r="KWD434" s="220"/>
      <c r="KWE434" s="220"/>
      <c r="KWF434" s="220"/>
      <c r="KWG434" s="219" t="s">
        <v>229</v>
      </c>
      <c r="KWH434" s="220"/>
      <c r="KWI434" s="220"/>
      <c r="KWJ434" s="220"/>
      <c r="KWK434" s="220"/>
      <c r="KWL434" s="220"/>
      <c r="KWM434" s="220"/>
      <c r="KWN434" s="220"/>
      <c r="KWO434" s="219" t="s">
        <v>229</v>
      </c>
      <c r="KWP434" s="220"/>
      <c r="KWQ434" s="220"/>
      <c r="KWR434" s="220"/>
      <c r="KWS434" s="220"/>
      <c r="KWT434" s="220"/>
      <c r="KWU434" s="220"/>
      <c r="KWV434" s="220"/>
      <c r="KWW434" s="219" t="s">
        <v>229</v>
      </c>
      <c r="KWX434" s="220"/>
      <c r="KWY434" s="220"/>
      <c r="KWZ434" s="220"/>
      <c r="KXA434" s="220"/>
      <c r="KXB434" s="220"/>
      <c r="KXC434" s="220"/>
      <c r="KXD434" s="220"/>
      <c r="KXE434" s="219" t="s">
        <v>229</v>
      </c>
      <c r="KXF434" s="220"/>
      <c r="KXG434" s="220"/>
      <c r="KXH434" s="220"/>
      <c r="KXI434" s="220"/>
      <c r="KXJ434" s="220"/>
      <c r="KXK434" s="220"/>
      <c r="KXL434" s="220"/>
      <c r="KXM434" s="219" t="s">
        <v>229</v>
      </c>
      <c r="KXN434" s="220"/>
      <c r="KXO434" s="220"/>
      <c r="KXP434" s="220"/>
      <c r="KXQ434" s="220"/>
      <c r="KXR434" s="220"/>
      <c r="KXS434" s="220"/>
      <c r="KXT434" s="220"/>
      <c r="KXU434" s="219" t="s">
        <v>229</v>
      </c>
      <c r="KXV434" s="220"/>
      <c r="KXW434" s="220"/>
      <c r="KXX434" s="220"/>
      <c r="KXY434" s="220"/>
      <c r="KXZ434" s="220"/>
      <c r="KYA434" s="220"/>
      <c r="KYB434" s="220"/>
      <c r="KYC434" s="219" t="s">
        <v>229</v>
      </c>
      <c r="KYD434" s="220"/>
      <c r="KYE434" s="220"/>
      <c r="KYF434" s="220"/>
      <c r="KYG434" s="220"/>
      <c r="KYH434" s="220"/>
      <c r="KYI434" s="220"/>
      <c r="KYJ434" s="220"/>
      <c r="KYK434" s="219" t="s">
        <v>229</v>
      </c>
      <c r="KYL434" s="220"/>
      <c r="KYM434" s="220"/>
      <c r="KYN434" s="220"/>
      <c r="KYO434" s="220"/>
      <c r="KYP434" s="220"/>
      <c r="KYQ434" s="220"/>
      <c r="KYR434" s="220"/>
      <c r="KYS434" s="219" t="s">
        <v>229</v>
      </c>
      <c r="KYT434" s="220"/>
      <c r="KYU434" s="220"/>
      <c r="KYV434" s="220"/>
      <c r="KYW434" s="220"/>
      <c r="KYX434" s="220"/>
      <c r="KYY434" s="220"/>
      <c r="KYZ434" s="220"/>
      <c r="KZA434" s="219" t="s">
        <v>229</v>
      </c>
      <c r="KZB434" s="220"/>
      <c r="KZC434" s="220"/>
      <c r="KZD434" s="220"/>
      <c r="KZE434" s="220"/>
      <c r="KZF434" s="220"/>
      <c r="KZG434" s="220"/>
      <c r="KZH434" s="220"/>
      <c r="KZI434" s="219" t="s">
        <v>229</v>
      </c>
      <c r="KZJ434" s="220"/>
      <c r="KZK434" s="220"/>
      <c r="KZL434" s="220"/>
      <c r="KZM434" s="220"/>
      <c r="KZN434" s="220"/>
      <c r="KZO434" s="220"/>
      <c r="KZP434" s="220"/>
      <c r="KZQ434" s="219" t="s">
        <v>229</v>
      </c>
      <c r="KZR434" s="220"/>
      <c r="KZS434" s="220"/>
      <c r="KZT434" s="220"/>
      <c r="KZU434" s="220"/>
      <c r="KZV434" s="220"/>
      <c r="KZW434" s="220"/>
      <c r="KZX434" s="220"/>
      <c r="KZY434" s="219" t="s">
        <v>229</v>
      </c>
      <c r="KZZ434" s="220"/>
      <c r="LAA434" s="220"/>
      <c r="LAB434" s="220"/>
      <c r="LAC434" s="220"/>
      <c r="LAD434" s="220"/>
      <c r="LAE434" s="220"/>
      <c r="LAF434" s="220"/>
      <c r="LAG434" s="219" t="s">
        <v>229</v>
      </c>
      <c r="LAH434" s="220"/>
      <c r="LAI434" s="220"/>
      <c r="LAJ434" s="220"/>
      <c r="LAK434" s="220"/>
      <c r="LAL434" s="220"/>
      <c r="LAM434" s="220"/>
      <c r="LAN434" s="220"/>
      <c r="LAO434" s="219" t="s">
        <v>229</v>
      </c>
      <c r="LAP434" s="220"/>
      <c r="LAQ434" s="220"/>
      <c r="LAR434" s="220"/>
      <c r="LAS434" s="220"/>
      <c r="LAT434" s="220"/>
      <c r="LAU434" s="220"/>
      <c r="LAV434" s="220"/>
      <c r="LAW434" s="219" t="s">
        <v>229</v>
      </c>
      <c r="LAX434" s="220"/>
      <c r="LAY434" s="220"/>
      <c r="LAZ434" s="220"/>
      <c r="LBA434" s="220"/>
      <c r="LBB434" s="220"/>
      <c r="LBC434" s="220"/>
      <c r="LBD434" s="220"/>
      <c r="LBE434" s="219" t="s">
        <v>229</v>
      </c>
      <c r="LBF434" s="220"/>
      <c r="LBG434" s="220"/>
      <c r="LBH434" s="220"/>
      <c r="LBI434" s="220"/>
      <c r="LBJ434" s="220"/>
      <c r="LBK434" s="220"/>
      <c r="LBL434" s="220"/>
      <c r="LBM434" s="219" t="s">
        <v>229</v>
      </c>
      <c r="LBN434" s="220"/>
      <c r="LBO434" s="220"/>
      <c r="LBP434" s="220"/>
      <c r="LBQ434" s="220"/>
      <c r="LBR434" s="220"/>
      <c r="LBS434" s="220"/>
      <c r="LBT434" s="220"/>
      <c r="LBU434" s="219" t="s">
        <v>229</v>
      </c>
      <c r="LBV434" s="220"/>
      <c r="LBW434" s="220"/>
      <c r="LBX434" s="220"/>
      <c r="LBY434" s="220"/>
      <c r="LBZ434" s="220"/>
      <c r="LCA434" s="220"/>
      <c r="LCB434" s="220"/>
      <c r="LCC434" s="219" t="s">
        <v>229</v>
      </c>
      <c r="LCD434" s="220"/>
      <c r="LCE434" s="220"/>
      <c r="LCF434" s="220"/>
      <c r="LCG434" s="220"/>
      <c r="LCH434" s="220"/>
      <c r="LCI434" s="220"/>
      <c r="LCJ434" s="220"/>
      <c r="LCK434" s="219" t="s">
        <v>229</v>
      </c>
      <c r="LCL434" s="220"/>
      <c r="LCM434" s="220"/>
      <c r="LCN434" s="220"/>
      <c r="LCO434" s="220"/>
      <c r="LCP434" s="220"/>
      <c r="LCQ434" s="220"/>
      <c r="LCR434" s="220"/>
      <c r="LCS434" s="219" t="s">
        <v>229</v>
      </c>
      <c r="LCT434" s="220"/>
      <c r="LCU434" s="220"/>
      <c r="LCV434" s="220"/>
      <c r="LCW434" s="220"/>
      <c r="LCX434" s="220"/>
      <c r="LCY434" s="220"/>
      <c r="LCZ434" s="220"/>
      <c r="LDA434" s="219" t="s">
        <v>229</v>
      </c>
      <c r="LDB434" s="220"/>
      <c r="LDC434" s="220"/>
      <c r="LDD434" s="220"/>
      <c r="LDE434" s="220"/>
      <c r="LDF434" s="220"/>
      <c r="LDG434" s="220"/>
      <c r="LDH434" s="220"/>
      <c r="LDI434" s="219" t="s">
        <v>229</v>
      </c>
      <c r="LDJ434" s="220"/>
      <c r="LDK434" s="220"/>
      <c r="LDL434" s="220"/>
      <c r="LDM434" s="220"/>
      <c r="LDN434" s="220"/>
      <c r="LDO434" s="220"/>
      <c r="LDP434" s="220"/>
      <c r="LDQ434" s="219" t="s">
        <v>229</v>
      </c>
      <c r="LDR434" s="220"/>
      <c r="LDS434" s="220"/>
      <c r="LDT434" s="220"/>
      <c r="LDU434" s="220"/>
      <c r="LDV434" s="220"/>
      <c r="LDW434" s="220"/>
      <c r="LDX434" s="220"/>
      <c r="LDY434" s="219" t="s">
        <v>229</v>
      </c>
      <c r="LDZ434" s="220"/>
      <c r="LEA434" s="220"/>
      <c r="LEB434" s="220"/>
      <c r="LEC434" s="220"/>
      <c r="LED434" s="220"/>
      <c r="LEE434" s="220"/>
      <c r="LEF434" s="220"/>
      <c r="LEG434" s="219" t="s">
        <v>229</v>
      </c>
      <c r="LEH434" s="220"/>
      <c r="LEI434" s="220"/>
      <c r="LEJ434" s="220"/>
      <c r="LEK434" s="220"/>
      <c r="LEL434" s="220"/>
      <c r="LEM434" s="220"/>
      <c r="LEN434" s="220"/>
      <c r="LEO434" s="219" t="s">
        <v>229</v>
      </c>
      <c r="LEP434" s="220"/>
      <c r="LEQ434" s="220"/>
      <c r="LER434" s="220"/>
      <c r="LES434" s="220"/>
      <c r="LET434" s="220"/>
      <c r="LEU434" s="220"/>
      <c r="LEV434" s="220"/>
      <c r="LEW434" s="219" t="s">
        <v>229</v>
      </c>
      <c r="LEX434" s="220"/>
      <c r="LEY434" s="220"/>
      <c r="LEZ434" s="220"/>
      <c r="LFA434" s="220"/>
      <c r="LFB434" s="220"/>
      <c r="LFC434" s="220"/>
      <c r="LFD434" s="220"/>
      <c r="LFE434" s="219" t="s">
        <v>229</v>
      </c>
      <c r="LFF434" s="220"/>
      <c r="LFG434" s="220"/>
      <c r="LFH434" s="220"/>
      <c r="LFI434" s="220"/>
      <c r="LFJ434" s="220"/>
      <c r="LFK434" s="220"/>
      <c r="LFL434" s="220"/>
      <c r="LFM434" s="219" t="s">
        <v>229</v>
      </c>
      <c r="LFN434" s="220"/>
      <c r="LFO434" s="220"/>
      <c r="LFP434" s="220"/>
      <c r="LFQ434" s="220"/>
      <c r="LFR434" s="220"/>
      <c r="LFS434" s="220"/>
      <c r="LFT434" s="220"/>
      <c r="LFU434" s="219" t="s">
        <v>229</v>
      </c>
      <c r="LFV434" s="220"/>
      <c r="LFW434" s="220"/>
      <c r="LFX434" s="220"/>
      <c r="LFY434" s="220"/>
      <c r="LFZ434" s="220"/>
      <c r="LGA434" s="220"/>
      <c r="LGB434" s="220"/>
      <c r="LGC434" s="219" t="s">
        <v>229</v>
      </c>
      <c r="LGD434" s="220"/>
      <c r="LGE434" s="220"/>
      <c r="LGF434" s="220"/>
      <c r="LGG434" s="220"/>
      <c r="LGH434" s="220"/>
      <c r="LGI434" s="220"/>
      <c r="LGJ434" s="220"/>
      <c r="LGK434" s="219" t="s">
        <v>229</v>
      </c>
      <c r="LGL434" s="220"/>
      <c r="LGM434" s="220"/>
      <c r="LGN434" s="220"/>
      <c r="LGO434" s="220"/>
      <c r="LGP434" s="220"/>
      <c r="LGQ434" s="220"/>
      <c r="LGR434" s="220"/>
      <c r="LGS434" s="219" t="s">
        <v>229</v>
      </c>
      <c r="LGT434" s="220"/>
      <c r="LGU434" s="220"/>
      <c r="LGV434" s="220"/>
      <c r="LGW434" s="220"/>
      <c r="LGX434" s="220"/>
      <c r="LGY434" s="220"/>
      <c r="LGZ434" s="220"/>
      <c r="LHA434" s="219" t="s">
        <v>229</v>
      </c>
      <c r="LHB434" s="220"/>
      <c r="LHC434" s="220"/>
      <c r="LHD434" s="220"/>
      <c r="LHE434" s="220"/>
      <c r="LHF434" s="220"/>
      <c r="LHG434" s="220"/>
      <c r="LHH434" s="220"/>
      <c r="LHI434" s="219" t="s">
        <v>229</v>
      </c>
      <c r="LHJ434" s="220"/>
      <c r="LHK434" s="220"/>
      <c r="LHL434" s="220"/>
      <c r="LHM434" s="220"/>
      <c r="LHN434" s="220"/>
      <c r="LHO434" s="220"/>
      <c r="LHP434" s="220"/>
      <c r="LHQ434" s="219" t="s">
        <v>229</v>
      </c>
      <c r="LHR434" s="220"/>
      <c r="LHS434" s="220"/>
      <c r="LHT434" s="220"/>
      <c r="LHU434" s="220"/>
      <c r="LHV434" s="220"/>
      <c r="LHW434" s="220"/>
      <c r="LHX434" s="220"/>
      <c r="LHY434" s="219" t="s">
        <v>229</v>
      </c>
      <c r="LHZ434" s="220"/>
      <c r="LIA434" s="220"/>
      <c r="LIB434" s="220"/>
      <c r="LIC434" s="220"/>
      <c r="LID434" s="220"/>
      <c r="LIE434" s="220"/>
      <c r="LIF434" s="220"/>
      <c r="LIG434" s="219" t="s">
        <v>229</v>
      </c>
      <c r="LIH434" s="220"/>
      <c r="LII434" s="220"/>
      <c r="LIJ434" s="220"/>
      <c r="LIK434" s="220"/>
      <c r="LIL434" s="220"/>
      <c r="LIM434" s="220"/>
      <c r="LIN434" s="220"/>
      <c r="LIO434" s="219" t="s">
        <v>229</v>
      </c>
      <c r="LIP434" s="220"/>
      <c r="LIQ434" s="220"/>
      <c r="LIR434" s="220"/>
      <c r="LIS434" s="220"/>
      <c r="LIT434" s="220"/>
      <c r="LIU434" s="220"/>
      <c r="LIV434" s="220"/>
      <c r="LIW434" s="219" t="s">
        <v>229</v>
      </c>
      <c r="LIX434" s="220"/>
      <c r="LIY434" s="220"/>
      <c r="LIZ434" s="220"/>
      <c r="LJA434" s="220"/>
      <c r="LJB434" s="220"/>
      <c r="LJC434" s="220"/>
      <c r="LJD434" s="220"/>
      <c r="LJE434" s="219" t="s">
        <v>229</v>
      </c>
      <c r="LJF434" s="220"/>
      <c r="LJG434" s="220"/>
      <c r="LJH434" s="220"/>
      <c r="LJI434" s="220"/>
      <c r="LJJ434" s="220"/>
      <c r="LJK434" s="220"/>
      <c r="LJL434" s="220"/>
      <c r="LJM434" s="219" t="s">
        <v>229</v>
      </c>
      <c r="LJN434" s="220"/>
      <c r="LJO434" s="220"/>
      <c r="LJP434" s="220"/>
      <c r="LJQ434" s="220"/>
      <c r="LJR434" s="220"/>
      <c r="LJS434" s="220"/>
      <c r="LJT434" s="220"/>
      <c r="LJU434" s="219" t="s">
        <v>229</v>
      </c>
      <c r="LJV434" s="220"/>
      <c r="LJW434" s="220"/>
      <c r="LJX434" s="220"/>
      <c r="LJY434" s="220"/>
      <c r="LJZ434" s="220"/>
      <c r="LKA434" s="220"/>
      <c r="LKB434" s="220"/>
      <c r="LKC434" s="219" t="s">
        <v>229</v>
      </c>
      <c r="LKD434" s="220"/>
      <c r="LKE434" s="220"/>
      <c r="LKF434" s="220"/>
      <c r="LKG434" s="220"/>
      <c r="LKH434" s="220"/>
      <c r="LKI434" s="220"/>
      <c r="LKJ434" s="220"/>
      <c r="LKK434" s="219" t="s">
        <v>229</v>
      </c>
      <c r="LKL434" s="220"/>
      <c r="LKM434" s="220"/>
      <c r="LKN434" s="220"/>
      <c r="LKO434" s="220"/>
      <c r="LKP434" s="220"/>
      <c r="LKQ434" s="220"/>
      <c r="LKR434" s="220"/>
      <c r="LKS434" s="219" t="s">
        <v>229</v>
      </c>
      <c r="LKT434" s="220"/>
      <c r="LKU434" s="220"/>
      <c r="LKV434" s="220"/>
      <c r="LKW434" s="220"/>
      <c r="LKX434" s="220"/>
      <c r="LKY434" s="220"/>
      <c r="LKZ434" s="220"/>
      <c r="LLA434" s="219" t="s">
        <v>229</v>
      </c>
      <c r="LLB434" s="220"/>
      <c r="LLC434" s="220"/>
      <c r="LLD434" s="220"/>
      <c r="LLE434" s="220"/>
      <c r="LLF434" s="220"/>
      <c r="LLG434" s="220"/>
      <c r="LLH434" s="220"/>
      <c r="LLI434" s="219" t="s">
        <v>229</v>
      </c>
      <c r="LLJ434" s="220"/>
      <c r="LLK434" s="220"/>
      <c r="LLL434" s="220"/>
      <c r="LLM434" s="220"/>
      <c r="LLN434" s="220"/>
      <c r="LLO434" s="220"/>
      <c r="LLP434" s="220"/>
      <c r="LLQ434" s="219" t="s">
        <v>229</v>
      </c>
      <c r="LLR434" s="220"/>
      <c r="LLS434" s="220"/>
      <c r="LLT434" s="220"/>
      <c r="LLU434" s="220"/>
      <c r="LLV434" s="220"/>
      <c r="LLW434" s="220"/>
      <c r="LLX434" s="220"/>
      <c r="LLY434" s="219" t="s">
        <v>229</v>
      </c>
      <c r="LLZ434" s="220"/>
      <c r="LMA434" s="220"/>
      <c r="LMB434" s="220"/>
      <c r="LMC434" s="220"/>
      <c r="LMD434" s="220"/>
      <c r="LME434" s="220"/>
      <c r="LMF434" s="220"/>
      <c r="LMG434" s="219" t="s">
        <v>229</v>
      </c>
      <c r="LMH434" s="220"/>
      <c r="LMI434" s="220"/>
      <c r="LMJ434" s="220"/>
      <c r="LMK434" s="220"/>
      <c r="LML434" s="220"/>
      <c r="LMM434" s="220"/>
      <c r="LMN434" s="220"/>
      <c r="LMO434" s="219" t="s">
        <v>229</v>
      </c>
      <c r="LMP434" s="220"/>
      <c r="LMQ434" s="220"/>
      <c r="LMR434" s="220"/>
      <c r="LMS434" s="220"/>
      <c r="LMT434" s="220"/>
      <c r="LMU434" s="220"/>
      <c r="LMV434" s="220"/>
      <c r="LMW434" s="219" t="s">
        <v>229</v>
      </c>
      <c r="LMX434" s="220"/>
      <c r="LMY434" s="220"/>
      <c r="LMZ434" s="220"/>
      <c r="LNA434" s="220"/>
      <c r="LNB434" s="220"/>
      <c r="LNC434" s="220"/>
      <c r="LND434" s="220"/>
      <c r="LNE434" s="219" t="s">
        <v>229</v>
      </c>
      <c r="LNF434" s="220"/>
      <c r="LNG434" s="220"/>
      <c r="LNH434" s="220"/>
      <c r="LNI434" s="220"/>
      <c r="LNJ434" s="220"/>
      <c r="LNK434" s="220"/>
      <c r="LNL434" s="220"/>
      <c r="LNM434" s="219" t="s">
        <v>229</v>
      </c>
      <c r="LNN434" s="220"/>
      <c r="LNO434" s="220"/>
      <c r="LNP434" s="220"/>
      <c r="LNQ434" s="220"/>
      <c r="LNR434" s="220"/>
      <c r="LNS434" s="220"/>
      <c r="LNT434" s="220"/>
      <c r="LNU434" s="219" t="s">
        <v>229</v>
      </c>
      <c r="LNV434" s="220"/>
      <c r="LNW434" s="220"/>
      <c r="LNX434" s="220"/>
      <c r="LNY434" s="220"/>
      <c r="LNZ434" s="220"/>
      <c r="LOA434" s="220"/>
      <c r="LOB434" s="220"/>
      <c r="LOC434" s="219" t="s">
        <v>229</v>
      </c>
      <c r="LOD434" s="220"/>
      <c r="LOE434" s="220"/>
      <c r="LOF434" s="220"/>
      <c r="LOG434" s="220"/>
      <c r="LOH434" s="220"/>
      <c r="LOI434" s="220"/>
      <c r="LOJ434" s="220"/>
      <c r="LOK434" s="219" t="s">
        <v>229</v>
      </c>
      <c r="LOL434" s="220"/>
      <c r="LOM434" s="220"/>
      <c r="LON434" s="220"/>
      <c r="LOO434" s="220"/>
      <c r="LOP434" s="220"/>
      <c r="LOQ434" s="220"/>
      <c r="LOR434" s="220"/>
      <c r="LOS434" s="219" t="s">
        <v>229</v>
      </c>
      <c r="LOT434" s="220"/>
      <c r="LOU434" s="220"/>
      <c r="LOV434" s="220"/>
      <c r="LOW434" s="220"/>
      <c r="LOX434" s="220"/>
      <c r="LOY434" s="220"/>
      <c r="LOZ434" s="220"/>
      <c r="LPA434" s="219" t="s">
        <v>229</v>
      </c>
      <c r="LPB434" s="220"/>
      <c r="LPC434" s="220"/>
      <c r="LPD434" s="220"/>
      <c r="LPE434" s="220"/>
      <c r="LPF434" s="220"/>
      <c r="LPG434" s="220"/>
      <c r="LPH434" s="220"/>
      <c r="LPI434" s="219" t="s">
        <v>229</v>
      </c>
      <c r="LPJ434" s="220"/>
      <c r="LPK434" s="220"/>
      <c r="LPL434" s="220"/>
      <c r="LPM434" s="220"/>
      <c r="LPN434" s="220"/>
      <c r="LPO434" s="220"/>
      <c r="LPP434" s="220"/>
      <c r="LPQ434" s="219" t="s">
        <v>229</v>
      </c>
      <c r="LPR434" s="220"/>
      <c r="LPS434" s="220"/>
      <c r="LPT434" s="220"/>
      <c r="LPU434" s="220"/>
      <c r="LPV434" s="220"/>
      <c r="LPW434" s="220"/>
      <c r="LPX434" s="220"/>
      <c r="LPY434" s="219" t="s">
        <v>229</v>
      </c>
      <c r="LPZ434" s="220"/>
      <c r="LQA434" s="220"/>
      <c r="LQB434" s="220"/>
      <c r="LQC434" s="220"/>
      <c r="LQD434" s="220"/>
      <c r="LQE434" s="220"/>
      <c r="LQF434" s="220"/>
      <c r="LQG434" s="219" t="s">
        <v>229</v>
      </c>
      <c r="LQH434" s="220"/>
      <c r="LQI434" s="220"/>
      <c r="LQJ434" s="220"/>
      <c r="LQK434" s="220"/>
      <c r="LQL434" s="220"/>
      <c r="LQM434" s="220"/>
      <c r="LQN434" s="220"/>
      <c r="LQO434" s="219" t="s">
        <v>229</v>
      </c>
      <c r="LQP434" s="220"/>
      <c r="LQQ434" s="220"/>
      <c r="LQR434" s="220"/>
      <c r="LQS434" s="220"/>
      <c r="LQT434" s="220"/>
      <c r="LQU434" s="220"/>
      <c r="LQV434" s="220"/>
      <c r="LQW434" s="219" t="s">
        <v>229</v>
      </c>
      <c r="LQX434" s="220"/>
      <c r="LQY434" s="220"/>
      <c r="LQZ434" s="220"/>
      <c r="LRA434" s="220"/>
      <c r="LRB434" s="220"/>
      <c r="LRC434" s="220"/>
      <c r="LRD434" s="220"/>
      <c r="LRE434" s="219" t="s">
        <v>229</v>
      </c>
      <c r="LRF434" s="220"/>
      <c r="LRG434" s="220"/>
      <c r="LRH434" s="220"/>
      <c r="LRI434" s="220"/>
      <c r="LRJ434" s="220"/>
      <c r="LRK434" s="220"/>
      <c r="LRL434" s="220"/>
      <c r="LRM434" s="219" t="s">
        <v>229</v>
      </c>
      <c r="LRN434" s="220"/>
      <c r="LRO434" s="220"/>
      <c r="LRP434" s="220"/>
      <c r="LRQ434" s="220"/>
      <c r="LRR434" s="220"/>
      <c r="LRS434" s="220"/>
      <c r="LRT434" s="220"/>
      <c r="LRU434" s="219" t="s">
        <v>229</v>
      </c>
      <c r="LRV434" s="220"/>
      <c r="LRW434" s="220"/>
      <c r="LRX434" s="220"/>
      <c r="LRY434" s="220"/>
      <c r="LRZ434" s="220"/>
      <c r="LSA434" s="220"/>
      <c r="LSB434" s="220"/>
      <c r="LSC434" s="219" t="s">
        <v>229</v>
      </c>
      <c r="LSD434" s="220"/>
      <c r="LSE434" s="220"/>
      <c r="LSF434" s="220"/>
      <c r="LSG434" s="220"/>
      <c r="LSH434" s="220"/>
      <c r="LSI434" s="220"/>
      <c r="LSJ434" s="220"/>
      <c r="LSK434" s="219" t="s">
        <v>229</v>
      </c>
      <c r="LSL434" s="220"/>
      <c r="LSM434" s="220"/>
      <c r="LSN434" s="220"/>
      <c r="LSO434" s="220"/>
      <c r="LSP434" s="220"/>
      <c r="LSQ434" s="220"/>
      <c r="LSR434" s="220"/>
      <c r="LSS434" s="219" t="s">
        <v>229</v>
      </c>
      <c r="LST434" s="220"/>
      <c r="LSU434" s="220"/>
      <c r="LSV434" s="220"/>
      <c r="LSW434" s="220"/>
      <c r="LSX434" s="220"/>
      <c r="LSY434" s="220"/>
      <c r="LSZ434" s="220"/>
      <c r="LTA434" s="219" t="s">
        <v>229</v>
      </c>
      <c r="LTB434" s="220"/>
      <c r="LTC434" s="220"/>
      <c r="LTD434" s="220"/>
      <c r="LTE434" s="220"/>
      <c r="LTF434" s="220"/>
      <c r="LTG434" s="220"/>
      <c r="LTH434" s="220"/>
      <c r="LTI434" s="219" t="s">
        <v>229</v>
      </c>
      <c r="LTJ434" s="220"/>
      <c r="LTK434" s="220"/>
      <c r="LTL434" s="220"/>
      <c r="LTM434" s="220"/>
      <c r="LTN434" s="220"/>
      <c r="LTO434" s="220"/>
      <c r="LTP434" s="220"/>
      <c r="LTQ434" s="219" t="s">
        <v>229</v>
      </c>
      <c r="LTR434" s="220"/>
      <c r="LTS434" s="220"/>
      <c r="LTT434" s="220"/>
      <c r="LTU434" s="220"/>
      <c r="LTV434" s="220"/>
      <c r="LTW434" s="220"/>
      <c r="LTX434" s="220"/>
      <c r="LTY434" s="219" t="s">
        <v>229</v>
      </c>
      <c r="LTZ434" s="220"/>
      <c r="LUA434" s="220"/>
      <c r="LUB434" s="220"/>
      <c r="LUC434" s="220"/>
      <c r="LUD434" s="220"/>
      <c r="LUE434" s="220"/>
      <c r="LUF434" s="220"/>
      <c r="LUG434" s="219" t="s">
        <v>229</v>
      </c>
      <c r="LUH434" s="220"/>
      <c r="LUI434" s="220"/>
      <c r="LUJ434" s="220"/>
      <c r="LUK434" s="220"/>
      <c r="LUL434" s="220"/>
      <c r="LUM434" s="220"/>
      <c r="LUN434" s="220"/>
      <c r="LUO434" s="219" t="s">
        <v>229</v>
      </c>
      <c r="LUP434" s="220"/>
      <c r="LUQ434" s="220"/>
      <c r="LUR434" s="220"/>
      <c r="LUS434" s="220"/>
      <c r="LUT434" s="220"/>
      <c r="LUU434" s="220"/>
      <c r="LUV434" s="220"/>
      <c r="LUW434" s="219" t="s">
        <v>229</v>
      </c>
      <c r="LUX434" s="220"/>
      <c r="LUY434" s="220"/>
      <c r="LUZ434" s="220"/>
      <c r="LVA434" s="220"/>
      <c r="LVB434" s="220"/>
      <c r="LVC434" s="220"/>
      <c r="LVD434" s="220"/>
      <c r="LVE434" s="219" t="s">
        <v>229</v>
      </c>
      <c r="LVF434" s="220"/>
      <c r="LVG434" s="220"/>
      <c r="LVH434" s="220"/>
      <c r="LVI434" s="220"/>
      <c r="LVJ434" s="220"/>
      <c r="LVK434" s="220"/>
      <c r="LVL434" s="220"/>
      <c r="LVM434" s="219" t="s">
        <v>229</v>
      </c>
      <c r="LVN434" s="220"/>
      <c r="LVO434" s="220"/>
      <c r="LVP434" s="220"/>
      <c r="LVQ434" s="220"/>
      <c r="LVR434" s="220"/>
      <c r="LVS434" s="220"/>
      <c r="LVT434" s="220"/>
      <c r="LVU434" s="219" t="s">
        <v>229</v>
      </c>
      <c r="LVV434" s="220"/>
      <c r="LVW434" s="220"/>
      <c r="LVX434" s="220"/>
      <c r="LVY434" s="220"/>
      <c r="LVZ434" s="220"/>
      <c r="LWA434" s="220"/>
      <c r="LWB434" s="220"/>
      <c r="LWC434" s="219" t="s">
        <v>229</v>
      </c>
      <c r="LWD434" s="220"/>
      <c r="LWE434" s="220"/>
      <c r="LWF434" s="220"/>
      <c r="LWG434" s="220"/>
      <c r="LWH434" s="220"/>
      <c r="LWI434" s="220"/>
      <c r="LWJ434" s="220"/>
      <c r="LWK434" s="219" t="s">
        <v>229</v>
      </c>
      <c r="LWL434" s="220"/>
      <c r="LWM434" s="220"/>
      <c r="LWN434" s="220"/>
      <c r="LWO434" s="220"/>
      <c r="LWP434" s="220"/>
      <c r="LWQ434" s="220"/>
      <c r="LWR434" s="220"/>
      <c r="LWS434" s="219" t="s">
        <v>229</v>
      </c>
      <c r="LWT434" s="220"/>
      <c r="LWU434" s="220"/>
      <c r="LWV434" s="220"/>
      <c r="LWW434" s="220"/>
      <c r="LWX434" s="220"/>
      <c r="LWY434" s="220"/>
      <c r="LWZ434" s="220"/>
      <c r="LXA434" s="219" t="s">
        <v>229</v>
      </c>
      <c r="LXB434" s="220"/>
      <c r="LXC434" s="220"/>
      <c r="LXD434" s="220"/>
      <c r="LXE434" s="220"/>
      <c r="LXF434" s="220"/>
      <c r="LXG434" s="220"/>
      <c r="LXH434" s="220"/>
      <c r="LXI434" s="219" t="s">
        <v>229</v>
      </c>
      <c r="LXJ434" s="220"/>
      <c r="LXK434" s="220"/>
      <c r="LXL434" s="220"/>
      <c r="LXM434" s="220"/>
      <c r="LXN434" s="220"/>
      <c r="LXO434" s="220"/>
      <c r="LXP434" s="220"/>
      <c r="LXQ434" s="219" t="s">
        <v>229</v>
      </c>
      <c r="LXR434" s="220"/>
      <c r="LXS434" s="220"/>
      <c r="LXT434" s="220"/>
      <c r="LXU434" s="220"/>
      <c r="LXV434" s="220"/>
      <c r="LXW434" s="220"/>
      <c r="LXX434" s="220"/>
      <c r="LXY434" s="219" t="s">
        <v>229</v>
      </c>
      <c r="LXZ434" s="220"/>
      <c r="LYA434" s="220"/>
      <c r="LYB434" s="220"/>
      <c r="LYC434" s="220"/>
      <c r="LYD434" s="220"/>
      <c r="LYE434" s="220"/>
      <c r="LYF434" s="220"/>
      <c r="LYG434" s="219" t="s">
        <v>229</v>
      </c>
      <c r="LYH434" s="220"/>
      <c r="LYI434" s="220"/>
      <c r="LYJ434" s="220"/>
      <c r="LYK434" s="220"/>
      <c r="LYL434" s="220"/>
      <c r="LYM434" s="220"/>
      <c r="LYN434" s="220"/>
      <c r="LYO434" s="219" t="s">
        <v>229</v>
      </c>
      <c r="LYP434" s="220"/>
      <c r="LYQ434" s="220"/>
      <c r="LYR434" s="220"/>
      <c r="LYS434" s="220"/>
      <c r="LYT434" s="220"/>
      <c r="LYU434" s="220"/>
      <c r="LYV434" s="220"/>
      <c r="LYW434" s="219" t="s">
        <v>229</v>
      </c>
      <c r="LYX434" s="220"/>
      <c r="LYY434" s="220"/>
      <c r="LYZ434" s="220"/>
      <c r="LZA434" s="220"/>
      <c r="LZB434" s="220"/>
      <c r="LZC434" s="220"/>
      <c r="LZD434" s="220"/>
      <c r="LZE434" s="219" t="s">
        <v>229</v>
      </c>
      <c r="LZF434" s="220"/>
      <c r="LZG434" s="220"/>
      <c r="LZH434" s="220"/>
      <c r="LZI434" s="220"/>
      <c r="LZJ434" s="220"/>
      <c r="LZK434" s="220"/>
      <c r="LZL434" s="220"/>
      <c r="LZM434" s="219" t="s">
        <v>229</v>
      </c>
      <c r="LZN434" s="220"/>
      <c r="LZO434" s="220"/>
      <c r="LZP434" s="220"/>
      <c r="LZQ434" s="220"/>
      <c r="LZR434" s="220"/>
      <c r="LZS434" s="220"/>
      <c r="LZT434" s="220"/>
      <c r="LZU434" s="219" t="s">
        <v>229</v>
      </c>
      <c r="LZV434" s="220"/>
      <c r="LZW434" s="220"/>
      <c r="LZX434" s="220"/>
      <c r="LZY434" s="220"/>
      <c r="LZZ434" s="220"/>
      <c r="MAA434" s="220"/>
      <c r="MAB434" s="220"/>
      <c r="MAC434" s="219" t="s">
        <v>229</v>
      </c>
      <c r="MAD434" s="220"/>
      <c r="MAE434" s="220"/>
      <c r="MAF434" s="220"/>
      <c r="MAG434" s="220"/>
      <c r="MAH434" s="220"/>
      <c r="MAI434" s="220"/>
      <c r="MAJ434" s="220"/>
      <c r="MAK434" s="219" t="s">
        <v>229</v>
      </c>
      <c r="MAL434" s="220"/>
      <c r="MAM434" s="220"/>
      <c r="MAN434" s="220"/>
      <c r="MAO434" s="220"/>
      <c r="MAP434" s="220"/>
      <c r="MAQ434" s="220"/>
      <c r="MAR434" s="220"/>
      <c r="MAS434" s="219" t="s">
        <v>229</v>
      </c>
      <c r="MAT434" s="220"/>
      <c r="MAU434" s="220"/>
      <c r="MAV434" s="220"/>
      <c r="MAW434" s="220"/>
      <c r="MAX434" s="220"/>
      <c r="MAY434" s="220"/>
      <c r="MAZ434" s="220"/>
      <c r="MBA434" s="219" t="s">
        <v>229</v>
      </c>
      <c r="MBB434" s="220"/>
      <c r="MBC434" s="220"/>
      <c r="MBD434" s="220"/>
      <c r="MBE434" s="220"/>
      <c r="MBF434" s="220"/>
      <c r="MBG434" s="220"/>
      <c r="MBH434" s="220"/>
      <c r="MBI434" s="219" t="s">
        <v>229</v>
      </c>
      <c r="MBJ434" s="220"/>
      <c r="MBK434" s="220"/>
      <c r="MBL434" s="220"/>
      <c r="MBM434" s="220"/>
      <c r="MBN434" s="220"/>
      <c r="MBO434" s="220"/>
      <c r="MBP434" s="220"/>
      <c r="MBQ434" s="219" t="s">
        <v>229</v>
      </c>
      <c r="MBR434" s="220"/>
      <c r="MBS434" s="220"/>
      <c r="MBT434" s="220"/>
      <c r="MBU434" s="220"/>
      <c r="MBV434" s="220"/>
      <c r="MBW434" s="220"/>
      <c r="MBX434" s="220"/>
      <c r="MBY434" s="219" t="s">
        <v>229</v>
      </c>
      <c r="MBZ434" s="220"/>
      <c r="MCA434" s="220"/>
      <c r="MCB434" s="220"/>
      <c r="MCC434" s="220"/>
      <c r="MCD434" s="220"/>
      <c r="MCE434" s="220"/>
      <c r="MCF434" s="220"/>
      <c r="MCG434" s="219" t="s">
        <v>229</v>
      </c>
      <c r="MCH434" s="220"/>
      <c r="MCI434" s="220"/>
      <c r="MCJ434" s="220"/>
      <c r="MCK434" s="220"/>
      <c r="MCL434" s="220"/>
      <c r="MCM434" s="220"/>
      <c r="MCN434" s="220"/>
      <c r="MCO434" s="219" t="s">
        <v>229</v>
      </c>
      <c r="MCP434" s="220"/>
      <c r="MCQ434" s="220"/>
      <c r="MCR434" s="220"/>
      <c r="MCS434" s="220"/>
      <c r="MCT434" s="220"/>
      <c r="MCU434" s="220"/>
      <c r="MCV434" s="220"/>
      <c r="MCW434" s="219" t="s">
        <v>229</v>
      </c>
      <c r="MCX434" s="220"/>
      <c r="MCY434" s="220"/>
      <c r="MCZ434" s="220"/>
      <c r="MDA434" s="220"/>
      <c r="MDB434" s="220"/>
      <c r="MDC434" s="220"/>
      <c r="MDD434" s="220"/>
      <c r="MDE434" s="219" t="s">
        <v>229</v>
      </c>
      <c r="MDF434" s="220"/>
      <c r="MDG434" s="220"/>
      <c r="MDH434" s="220"/>
      <c r="MDI434" s="220"/>
      <c r="MDJ434" s="220"/>
      <c r="MDK434" s="220"/>
      <c r="MDL434" s="220"/>
      <c r="MDM434" s="219" t="s">
        <v>229</v>
      </c>
      <c r="MDN434" s="220"/>
      <c r="MDO434" s="220"/>
      <c r="MDP434" s="220"/>
      <c r="MDQ434" s="220"/>
      <c r="MDR434" s="220"/>
      <c r="MDS434" s="220"/>
      <c r="MDT434" s="220"/>
      <c r="MDU434" s="219" t="s">
        <v>229</v>
      </c>
      <c r="MDV434" s="220"/>
      <c r="MDW434" s="220"/>
      <c r="MDX434" s="220"/>
      <c r="MDY434" s="220"/>
      <c r="MDZ434" s="220"/>
      <c r="MEA434" s="220"/>
      <c r="MEB434" s="220"/>
      <c r="MEC434" s="219" t="s">
        <v>229</v>
      </c>
      <c r="MED434" s="220"/>
      <c r="MEE434" s="220"/>
      <c r="MEF434" s="220"/>
      <c r="MEG434" s="220"/>
      <c r="MEH434" s="220"/>
      <c r="MEI434" s="220"/>
      <c r="MEJ434" s="220"/>
      <c r="MEK434" s="219" t="s">
        <v>229</v>
      </c>
      <c r="MEL434" s="220"/>
      <c r="MEM434" s="220"/>
      <c r="MEN434" s="220"/>
      <c r="MEO434" s="220"/>
      <c r="MEP434" s="220"/>
      <c r="MEQ434" s="220"/>
      <c r="MER434" s="220"/>
      <c r="MES434" s="219" t="s">
        <v>229</v>
      </c>
      <c r="MET434" s="220"/>
      <c r="MEU434" s="220"/>
      <c r="MEV434" s="220"/>
      <c r="MEW434" s="220"/>
      <c r="MEX434" s="220"/>
      <c r="MEY434" s="220"/>
      <c r="MEZ434" s="220"/>
      <c r="MFA434" s="219" t="s">
        <v>229</v>
      </c>
      <c r="MFB434" s="220"/>
      <c r="MFC434" s="220"/>
      <c r="MFD434" s="220"/>
      <c r="MFE434" s="220"/>
      <c r="MFF434" s="220"/>
      <c r="MFG434" s="220"/>
      <c r="MFH434" s="220"/>
      <c r="MFI434" s="219" t="s">
        <v>229</v>
      </c>
      <c r="MFJ434" s="220"/>
      <c r="MFK434" s="220"/>
      <c r="MFL434" s="220"/>
      <c r="MFM434" s="220"/>
      <c r="MFN434" s="220"/>
      <c r="MFO434" s="220"/>
      <c r="MFP434" s="220"/>
      <c r="MFQ434" s="219" t="s">
        <v>229</v>
      </c>
      <c r="MFR434" s="220"/>
      <c r="MFS434" s="220"/>
      <c r="MFT434" s="220"/>
      <c r="MFU434" s="220"/>
      <c r="MFV434" s="220"/>
      <c r="MFW434" s="220"/>
      <c r="MFX434" s="220"/>
      <c r="MFY434" s="219" t="s">
        <v>229</v>
      </c>
      <c r="MFZ434" s="220"/>
      <c r="MGA434" s="220"/>
      <c r="MGB434" s="220"/>
      <c r="MGC434" s="220"/>
      <c r="MGD434" s="220"/>
      <c r="MGE434" s="220"/>
      <c r="MGF434" s="220"/>
      <c r="MGG434" s="219" t="s">
        <v>229</v>
      </c>
      <c r="MGH434" s="220"/>
      <c r="MGI434" s="220"/>
      <c r="MGJ434" s="220"/>
      <c r="MGK434" s="220"/>
      <c r="MGL434" s="220"/>
      <c r="MGM434" s="220"/>
      <c r="MGN434" s="220"/>
      <c r="MGO434" s="219" t="s">
        <v>229</v>
      </c>
      <c r="MGP434" s="220"/>
      <c r="MGQ434" s="220"/>
      <c r="MGR434" s="220"/>
      <c r="MGS434" s="220"/>
      <c r="MGT434" s="220"/>
      <c r="MGU434" s="220"/>
      <c r="MGV434" s="220"/>
      <c r="MGW434" s="219" t="s">
        <v>229</v>
      </c>
      <c r="MGX434" s="220"/>
      <c r="MGY434" s="220"/>
      <c r="MGZ434" s="220"/>
      <c r="MHA434" s="220"/>
      <c r="MHB434" s="220"/>
      <c r="MHC434" s="220"/>
      <c r="MHD434" s="220"/>
      <c r="MHE434" s="219" t="s">
        <v>229</v>
      </c>
      <c r="MHF434" s="220"/>
      <c r="MHG434" s="220"/>
      <c r="MHH434" s="220"/>
      <c r="MHI434" s="220"/>
      <c r="MHJ434" s="220"/>
      <c r="MHK434" s="220"/>
      <c r="MHL434" s="220"/>
      <c r="MHM434" s="219" t="s">
        <v>229</v>
      </c>
      <c r="MHN434" s="220"/>
      <c r="MHO434" s="220"/>
      <c r="MHP434" s="220"/>
      <c r="MHQ434" s="220"/>
      <c r="MHR434" s="220"/>
      <c r="MHS434" s="220"/>
      <c r="MHT434" s="220"/>
      <c r="MHU434" s="219" t="s">
        <v>229</v>
      </c>
      <c r="MHV434" s="220"/>
      <c r="MHW434" s="220"/>
      <c r="MHX434" s="220"/>
      <c r="MHY434" s="220"/>
      <c r="MHZ434" s="220"/>
      <c r="MIA434" s="220"/>
      <c r="MIB434" s="220"/>
      <c r="MIC434" s="219" t="s">
        <v>229</v>
      </c>
      <c r="MID434" s="220"/>
      <c r="MIE434" s="220"/>
      <c r="MIF434" s="220"/>
      <c r="MIG434" s="220"/>
      <c r="MIH434" s="220"/>
      <c r="MII434" s="220"/>
      <c r="MIJ434" s="220"/>
      <c r="MIK434" s="219" t="s">
        <v>229</v>
      </c>
      <c r="MIL434" s="220"/>
      <c r="MIM434" s="220"/>
      <c r="MIN434" s="220"/>
      <c r="MIO434" s="220"/>
      <c r="MIP434" s="220"/>
      <c r="MIQ434" s="220"/>
      <c r="MIR434" s="220"/>
      <c r="MIS434" s="219" t="s">
        <v>229</v>
      </c>
      <c r="MIT434" s="220"/>
      <c r="MIU434" s="220"/>
      <c r="MIV434" s="220"/>
      <c r="MIW434" s="220"/>
      <c r="MIX434" s="220"/>
      <c r="MIY434" s="220"/>
      <c r="MIZ434" s="220"/>
      <c r="MJA434" s="219" t="s">
        <v>229</v>
      </c>
      <c r="MJB434" s="220"/>
      <c r="MJC434" s="220"/>
      <c r="MJD434" s="220"/>
      <c r="MJE434" s="220"/>
      <c r="MJF434" s="220"/>
      <c r="MJG434" s="220"/>
      <c r="MJH434" s="220"/>
      <c r="MJI434" s="219" t="s">
        <v>229</v>
      </c>
      <c r="MJJ434" s="220"/>
      <c r="MJK434" s="220"/>
      <c r="MJL434" s="220"/>
      <c r="MJM434" s="220"/>
      <c r="MJN434" s="220"/>
      <c r="MJO434" s="220"/>
      <c r="MJP434" s="220"/>
      <c r="MJQ434" s="219" t="s">
        <v>229</v>
      </c>
      <c r="MJR434" s="220"/>
      <c r="MJS434" s="220"/>
      <c r="MJT434" s="220"/>
      <c r="MJU434" s="220"/>
      <c r="MJV434" s="220"/>
      <c r="MJW434" s="220"/>
      <c r="MJX434" s="220"/>
      <c r="MJY434" s="219" t="s">
        <v>229</v>
      </c>
      <c r="MJZ434" s="220"/>
      <c r="MKA434" s="220"/>
      <c r="MKB434" s="220"/>
      <c r="MKC434" s="220"/>
      <c r="MKD434" s="220"/>
      <c r="MKE434" s="220"/>
      <c r="MKF434" s="220"/>
      <c r="MKG434" s="219" t="s">
        <v>229</v>
      </c>
      <c r="MKH434" s="220"/>
      <c r="MKI434" s="220"/>
      <c r="MKJ434" s="220"/>
      <c r="MKK434" s="220"/>
      <c r="MKL434" s="220"/>
      <c r="MKM434" s="220"/>
      <c r="MKN434" s="220"/>
      <c r="MKO434" s="219" t="s">
        <v>229</v>
      </c>
      <c r="MKP434" s="220"/>
      <c r="MKQ434" s="220"/>
      <c r="MKR434" s="220"/>
      <c r="MKS434" s="220"/>
      <c r="MKT434" s="220"/>
      <c r="MKU434" s="220"/>
      <c r="MKV434" s="220"/>
      <c r="MKW434" s="219" t="s">
        <v>229</v>
      </c>
      <c r="MKX434" s="220"/>
      <c r="MKY434" s="220"/>
      <c r="MKZ434" s="220"/>
      <c r="MLA434" s="220"/>
      <c r="MLB434" s="220"/>
      <c r="MLC434" s="220"/>
      <c r="MLD434" s="220"/>
      <c r="MLE434" s="219" t="s">
        <v>229</v>
      </c>
      <c r="MLF434" s="220"/>
      <c r="MLG434" s="220"/>
      <c r="MLH434" s="220"/>
      <c r="MLI434" s="220"/>
      <c r="MLJ434" s="220"/>
      <c r="MLK434" s="220"/>
      <c r="MLL434" s="220"/>
      <c r="MLM434" s="219" t="s">
        <v>229</v>
      </c>
      <c r="MLN434" s="220"/>
      <c r="MLO434" s="220"/>
      <c r="MLP434" s="220"/>
      <c r="MLQ434" s="220"/>
      <c r="MLR434" s="220"/>
      <c r="MLS434" s="220"/>
      <c r="MLT434" s="220"/>
      <c r="MLU434" s="219" t="s">
        <v>229</v>
      </c>
      <c r="MLV434" s="220"/>
      <c r="MLW434" s="220"/>
      <c r="MLX434" s="220"/>
      <c r="MLY434" s="220"/>
      <c r="MLZ434" s="220"/>
      <c r="MMA434" s="220"/>
      <c r="MMB434" s="220"/>
      <c r="MMC434" s="219" t="s">
        <v>229</v>
      </c>
      <c r="MMD434" s="220"/>
      <c r="MME434" s="220"/>
      <c r="MMF434" s="220"/>
      <c r="MMG434" s="220"/>
      <c r="MMH434" s="220"/>
      <c r="MMI434" s="220"/>
      <c r="MMJ434" s="220"/>
      <c r="MMK434" s="219" t="s">
        <v>229</v>
      </c>
      <c r="MML434" s="220"/>
      <c r="MMM434" s="220"/>
      <c r="MMN434" s="220"/>
      <c r="MMO434" s="220"/>
      <c r="MMP434" s="220"/>
      <c r="MMQ434" s="220"/>
      <c r="MMR434" s="220"/>
      <c r="MMS434" s="219" t="s">
        <v>229</v>
      </c>
      <c r="MMT434" s="220"/>
      <c r="MMU434" s="220"/>
      <c r="MMV434" s="220"/>
      <c r="MMW434" s="220"/>
      <c r="MMX434" s="220"/>
      <c r="MMY434" s="220"/>
      <c r="MMZ434" s="220"/>
      <c r="MNA434" s="219" t="s">
        <v>229</v>
      </c>
      <c r="MNB434" s="220"/>
      <c r="MNC434" s="220"/>
      <c r="MND434" s="220"/>
      <c r="MNE434" s="220"/>
      <c r="MNF434" s="220"/>
      <c r="MNG434" s="220"/>
      <c r="MNH434" s="220"/>
      <c r="MNI434" s="219" t="s">
        <v>229</v>
      </c>
      <c r="MNJ434" s="220"/>
      <c r="MNK434" s="220"/>
      <c r="MNL434" s="220"/>
      <c r="MNM434" s="220"/>
      <c r="MNN434" s="220"/>
      <c r="MNO434" s="220"/>
      <c r="MNP434" s="220"/>
      <c r="MNQ434" s="219" t="s">
        <v>229</v>
      </c>
      <c r="MNR434" s="220"/>
      <c r="MNS434" s="220"/>
      <c r="MNT434" s="220"/>
      <c r="MNU434" s="220"/>
      <c r="MNV434" s="220"/>
      <c r="MNW434" s="220"/>
      <c r="MNX434" s="220"/>
      <c r="MNY434" s="219" t="s">
        <v>229</v>
      </c>
      <c r="MNZ434" s="220"/>
      <c r="MOA434" s="220"/>
      <c r="MOB434" s="220"/>
      <c r="MOC434" s="220"/>
      <c r="MOD434" s="220"/>
      <c r="MOE434" s="220"/>
      <c r="MOF434" s="220"/>
      <c r="MOG434" s="219" t="s">
        <v>229</v>
      </c>
      <c r="MOH434" s="220"/>
      <c r="MOI434" s="220"/>
      <c r="MOJ434" s="220"/>
      <c r="MOK434" s="220"/>
      <c r="MOL434" s="220"/>
      <c r="MOM434" s="220"/>
      <c r="MON434" s="220"/>
      <c r="MOO434" s="219" t="s">
        <v>229</v>
      </c>
      <c r="MOP434" s="220"/>
      <c r="MOQ434" s="220"/>
      <c r="MOR434" s="220"/>
      <c r="MOS434" s="220"/>
      <c r="MOT434" s="220"/>
      <c r="MOU434" s="220"/>
      <c r="MOV434" s="220"/>
      <c r="MOW434" s="219" t="s">
        <v>229</v>
      </c>
      <c r="MOX434" s="220"/>
      <c r="MOY434" s="220"/>
      <c r="MOZ434" s="220"/>
      <c r="MPA434" s="220"/>
      <c r="MPB434" s="220"/>
      <c r="MPC434" s="220"/>
      <c r="MPD434" s="220"/>
      <c r="MPE434" s="219" t="s">
        <v>229</v>
      </c>
      <c r="MPF434" s="220"/>
      <c r="MPG434" s="220"/>
      <c r="MPH434" s="220"/>
      <c r="MPI434" s="220"/>
      <c r="MPJ434" s="220"/>
      <c r="MPK434" s="220"/>
      <c r="MPL434" s="220"/>
      <c r="MPM434" s="219" t="s">
        <v>229</v>
      </c>
      <c r="MPN434" s="220"/>
      <c r="MPO434" s="220"/>
      <c r="MPP434" s="220"/>
      <c r="MPQ434" s="220"/>
      <c r="MPR434" s="220"/>
      <c r="MPS434" s="220"/>
      <c r="MPT434" s="220"/>
      <c r="MPU434" s="219" t="s">
        <v>229</v>
      </c>
      <c r="MPV434" s="220"/>
      <c r="MPW434" s="220"/>
      <c r="MPX434" s="220"/>
      <c r="MPY434" s="220"/>
      <c r="MPZ434" s="220"/>
      <c r="MQA434" s="220"/>
      <c r="MQB434" s="220"/>
      <c r="MQC434" s="219" t="s">
        <v>229</v>
      </c>
      <c r="MQD434" s="220"/>
      <c r="MQE434" s="220"/>
      <c r="MQF434" s="220"/>
      <c r="MQG434" s="220"/>
      <c r="MQH434" s="220"/>
      <c r="MQI434" s="220"/>
      <c r="MQJ434" s="220"/>
      <c r="MQK434" s="219" t="s">
        <v>229</v>
      </c>
      <c r="MQL434" s="220"/>
      <c r="MQM434" s="220"/>
      <c r="MQN434" s="220"/>
      <c r="MQO434" s="220"/>
      <c r="MQP434" s="220"/>
      <c r="MQQ434" s="220"/>
      <c r="MQR434" s="220"/>
      <c r="MQS434" s="219" t="s">
        <v>229</v>
      </c>
      <c r="MQT434" s="220"/>
      <c r="MQU434" s="220"/>
      <c r="MQV434" s="220"/>
      <c r="MQW434" s="220"/>
      <c r="MQX434" s="220"/>
      <c r="MQY434" s="220"/>
      <c r="MQZ434" s="220"/>
      <c r="MRA434" s="219" t="s">
        <v>229</v>
      </c>
      <c r="MRB434" s="220"/>
      <c r="MRC434" s="220"/>
      <c r="MRD434" s="220"/>
      <c r="MRE434" s="220"/>
      <c r="MRF434" s="220"/>
      <c r="MRG434" s="220"/>
      <c r="MRH434" s="220"/>
      <c r="MRI434" s="219" t="s">
        <v>229</v>
      </c>
      <c r="MRJ434" s="220"/>
      <c r="MRK434" s="220"/>
      <c r="MRL434" s="220"/>
      <c r="MRM434" s="220"/>
      <c r="MRN434" s="220"/>
      <c r="MRO434" s="220"/>
      <c r="MRP434" s="220"/>
      <c r="MRQ434" s="219" t="s">
        <v>229</v>
      </c>
      <c r="MRR434" s="220"/>
      <c r="MRS434" s="220"/>
      <c r="MRT434" s="220"/>
      <c r="MRU434" s="220"/>
      <c r="MRV434" s="220"/>
      <c r="MRW434" s="220"/>
      <c r="MRX434" s="220"/>
      <c r="MRY434" s="219" t="s">
        <v>229</v>
      </c>
      <c r="MRZ434" s="220"/>
      <c r="MSA434" s="220"/>
      <c r="MSB434" s="220"/>
      <c r="MSC434" s="220"/>
      <c r="MSD434" s="220"/>
      <c r="MSE434" s="220"/>
      <c r="MSF434" s="220"/>
      <c r="MSG434" s="219" t="s">
        <v>229</v>
      </c>
      <c r="MSH434" s="220"/>
      <c r="MSI434" s="220"/>
      <c r="MSJ434" s="220"/>
      <c r="MSK434" s="220"/>
      <c r="MSL434" s="220"/>
      <c r="MSM434" s="220"/>
      <c r="MSN434" s="220"/>
      <c r="MSO434" s="219" t="s">
        <v>229</v>
      </c>
      <c r="MSP434" s="220"/>
      <c r="MSQ434" s="220"/>
      <c r="MSR434" s="220"/>
      <c r="MSS434" s="220"/>
      <c r="MST434" s="220"/>
      <c r="MSU434" s="220"/>
      <c r="MSV434" s="220"/>
      <c r="MSW434" s="219" t="s">
        <v>229</v>
      </c>
      <c r="MSX434" s="220"/>
      <c r="MSY434" s="220"/>
      <c r="MSZ434" s="220"/>
      <c r="MTA434" s="220"/>
      <c r="MTB434" s="220"/>
      <c r="MTC434" s="220"/>
      <c r="MTD434" s="220"/>
      <c r="MTE434" s="219" t="s">
        <v>229</v>
      </c>
      <c r="MTF434" s="220"/>
      <c r="MTG434" s="220"/>
      <c r="MTH434" s="220"/>
      <c r="MTI434" s="220"/>
      <c r="MTJ434" s="220"/>
      <c r="MTK434" s="220"/>
      <c r="MTL434" s="220"/>
      <c r="MTM434" s="219" t="s">
        <v>229</v>
      </c>
      <c r="MTN434" s="220"/>
      <c r="MTO434" s="220"/>
      <c r="MTP434" s="220"/>
      <c r="MTQ434" s="220"/>
      <c r="MTR434" s="220"/>
      <c r="MTS434" s="220"/>
      <c r="MTT434" s="220"/>
      <c r="MTU434" s="219" t="s">
        <v>229</v>
      </c>
      <c r="MTV434" s="220"/>
      <c r="MTW434" s="220"/>
      <c r="MTX434" s="220"/>
      <c r="MTY434" s="220"/>
      <c r="MTZ434" s="220"/>
      <c r="MUA434" s="220"/>
      <c r="MUB434" s="220"/>
      <c r="MUC434" s="219" t="s">
        <v>229</v>
      </c>
      <c r="MUD434" s="220"/>
      <c r="MUE434" s="220"/>
      <c r="MUF434" s="220"/>
      <c r="MUG434" s="220"/>
      <c r="MUH434" s="220"/>
      <c r="MUI434" s="220"/>
      <c r="MUJ434" s="220"/>
      <c r="MUK434" s="219" t="s">
        <v>229</v>
      </c>
      <c r="MUL434" s="220"/>
      <c r="MUM434" s="220"/>
      <c r="MUN434" s="220"/>
      <c r="MUO434" s="220"/>
      <c r="MUP434" s="220"/>
      <c r="MUQ434" s="220"/>
      <c r="MUR434" s="220"/>
      <c r="MUS434" s="219" t="s">
        <v>229</v>
      </c>
      <c r="MUT434" s="220"/>
      <c r="MUU434" s="220"/>
      <c r="MUV434" s="220"/>
      <c r="MUW434" s="220"/>
      <c r="MUX434" s="220"/>
      <c r="MUY434" s="220"/>
      <c r="MUZ434" s="220"/>
      <c r="MVA434" s="219" t="s">
        <v>229</v>
      </c>
      <c r="MVB434" s="220"/>
      <c r="MVC434" s="220"/>
      <c r="MVD434" s="220"/>
      <c r="MVE434" s="220"/>
      <c r="MVF434" s="220"/>
      <c r="MVG434" s="220"/>
      <c r="MVH434" s="220"/>
      <c r="MVI434" s="219" t="s">
        <v>229</v>
      </c>
      <c r="MVJ434" s="220"/>
      <c r="MVK434" s="220"/>
      <c r="MVL434" s="220"/>
      <c r="MVM434" s="220"/>
      <c r="MVN434" s="220"/>
      <c r="MVO434" s="220"/>
      <c r="MVP434" s="220"/>
      <c r="MVQ434" s="219" t="s">
        <v>229</v>
      </c>
      <c r="MVR434" s="220"/>
      <c r="MVS434" s="220"/>
      <c r="MVT434" s="220"/>
      <c r="MVU434" s="220"/>
      <c r="MVV434" s="220"/>
      <c r="MVW434" s="220"/>
      <c r="MVX434" s="220"/>
      <c r="MVY434" s="219" t="s">
        <v>229</v>
      </c>
      <c r="MVZ434" s="220"/>
      <c r="MWA434" s="220"/>
      <c r="MWB434" s="220"/>
      <c r="MWC434" s="220"/>
      <c r="MWD434" s="220"/>
      <c r="MWE434" s="220"/>
      <c r="MWF434" s="220"/>
      <c r="MWG434" s="219" t="s">
        <v>229</v>
      </c>
      <c r="MWH434" s="220"/>
      <c r="MWI434" s="220"/>
      <c r="MWJ434" s="220"/>
      <c r="MWK434" s="220"/>
      <c r="MWL434" s="220"/>
      <c r="MWM434" s="220"/>
      <c r="MWN434" s="220"/>
      <c r="MWO434" s="219" t="s">
        <v>229</v>
      </c>
      <c r="MWP434" s="220"/>
      <c r="MWQ434" s="220"/>
      <c r="MWR434" s="220"/>
      <c r="MWS434" s="220"/>
      <c r="MWT434" s="220"/>
      <c r="MWU434" s="220"/>
      <c r="MWV434" s="220"/>
      <c r="MWW434" s="219" t="s">
        <v>229</v>
      </c>
      <c r="MWX434" s="220"/>
      <c r="MWY434" s="220"/>
      <c r="MWZ434" s="220"/>
      <c r="MXA434" s="220"/>
      <c r="MXB434" s="220"/>
      <c r="MXC434" s="220"/>
      <c r="MXD434" s="220"/>
      <c r="MXE434" s="219" t="s">
        <v>229</v>
      </c>
      <c r="MXF434" s="220"/>
      <c r="MXG434" s="220"/>
      <c r="MXH434" s="220"/>
      <c r="MXI434" s="220"/>
      <c r="MXJ434" s="220"/>
      <c r="MXK434" s="220"/>
      <c r="MXL434" s="220"/>
      <c r="MXM434" s="219" t="s">
        <v>229</v>
      </c>
      <c r="MXN434" s="220"/>
      <c r="MXO434" s="220"/>
      <c r="MXP434" s="220"/>
      <c r="MXQ434" s="220"/>
      <c r="MXR434" s="220"/>
      <c r="MXS434" s="220"/>
      <c r="MXT434" s="220"/>
      <c r="MXU434" s="219" t="s">
        <v>229</v>
      </c>
      <c r="MXV434" s="220"/>
      <c r="MXW434" s="220"/>
      <c r="MXX434" s="220"/>
      <c r="MXY434" s="220"/>
      <c r="MXZ434" s="220"/>
      <c r="MYA434" s="220"/>
      <c r="MYB434" s="220"/>
      <c r="MYC434" s="219" t="s">
        <v>229</v>
      </c>
      <c r="MYD434" s="220"/>
      <c r="MYE434" s="220"/>
      <c r="MYF434" s="220"/>
      <c r="MYG434" s="220"/>
      <c r="MYH434" s="220"/>
      <c r="MYI434" s="220"/>
      <c r="MYJ434" s="220"/>
      <c r="MYK434" s="219" t="s">
        <v>229</v>
      </c>
      <c r="MYL434" s="220"/>
      <c r="MYM434" s="220"/>
      <c r="MYN434" s="220"/>
      <c r="MYO434" s="220"/>
      <c r="MYP434" s="220"/>
      <c r="MYQ434" s="220"/>
      <c r="MYR434" s="220"/>
      <c r="MYS434" s="219" t="s">
        <v>229</v>
      </c>
      <c r="MYT434" s="220"/>
      <c r="MYU434" s="220"/>
      <c r="MYV434" s="220"/>
      <c r="MYW434" s="220"/>
      <c r="MYX434" s="220"/>
      <c r="MYY434" s="220"/>
      <c r="MYZ434" s="220"/>
      <c r="MZA434" s="219" t="s">
        <v>229</v>
      </c>
      <c r="MZB434" s="220"/>
      <c r="MZC434" s="220"/>
      <c r="MZD434" s="220"/>
      <c r="MZE434" s="220"/>
      <c r="MZF434" s="220"/>
      <c r="MZG434" s="220"/>
      <c r="MZH434" s="220"/>
      <c r="MZI434" s="219" t="s">
        <v>229</v>
      </c>
      <c r="MZJ434" s="220"/>
      <c r="MZK434" s="220"/>
      <c r="MZL434" s="220"/>
      <c r="MZM434" s="220"/>
      <c r="MZN434" s="220"/>
      <c r="MZO434" s="220"/>
      <c r="MZP434" s="220"/>
      <c r="MZQ434" s="219" t="s">
        <v>229</v>
      </c>
      <c r="MZR434" s="220"/>
      <c r="MZS434" s="220"/>
      <c r="MZT434" s="220"/>
      <c r="MZU434" s="220"/>
      <c r="MZV434" s="220"/>
      <c r="MZW434" s="220"/>
      <c r="MZX434" s="220"/>
      <c r="MZY434" s="219" t="s">
        <v>229</v>
      </c>
      <c r="MZZ434" s="220"/>
      <c r="NAA434" s="220"/>
      <c r="NAB434" s="220"/>
      <c r="NAC434" s="220"/>
      <c r="NAD434" s="220"/>
      <c r="NAE434" s="220"/>
      <c r="NAF434" s="220"/>
      <c r="NAG434" s="219" t="s">
        <v>229</v>
      </c>
      <c r="NAH434" s="220"/>
      <c r="NAI434" s="220"/>
      <c r="NAJ434" s="220"/>
      <c r="NAK434" s="220"/>
      <c r="NAL434" s="220"/>
      <c r="NAM434" s="220"/>
      <c r="NAN434" s="220"/>
      <c r="NAO434" s="219" t="s">
        <v>229</v>
      </c>
      <c r="NAP434" s="220"/>
      <c r="NAQ434" s="220"/>
      <c r="NAR434" s="220"/>
      <c r="NAS434" s="220"/>
      <c r="NAT434" s="220"/>
      <c r="NAU434" s="220"/>
      <c r="NAV434" s="220"/>
      <c r="NAW434" s="219" t="s">
        <v>229</v>
      </c>
      <c r="NAX434" s="220"/>
      <c r="NAY434" s="220"/>
      <c r="NAZ434" s="220"/>
      <c r="NBA434" s="220"/>
      <c r="NBB434" s="220"/>
      <c r="NBC434" s="220"/>
      <c r="NBD434" s="220"/>
      <c r="NBE434" s="219" t="s">
        <v>229</v>
      </c>
      <c r="NBF434" s="220"/>
      <c r="NBG434" s="220"/>
      <c r="NBH434" s="220"/>
      <c r="NBI434" s="220"/>
      <c r="NBJ434" s="220"/>
      <c r="NBK434" s="220"/>
      <c r="NBL434" s="220"/>
      <c r="NBM434" s="219" t="s">
        <v>229</v>
      </c>
      <c r="NBN434" s="220"/>
      <c r="NBO434" s="220"/>
      <c r="NBP434" s="220"/>
      <c r="NBQ434" s="220"/>
      <c r="NBR434" s="220"/>
      <c r="NBS434" s="220"/>
      <c r="NBT434" s="220"/>
      <c r="NBU434" s="219" t="s">
        <v>229</v>
      </c>
      <c r="NBV434" s="220"/>
      <c r="NBW434" s="220"/>
      <c r="NBX434" s="220"/>
      <c r="NBY434" s="220"/>
      <c r="NBZ434" s="220"/>
      <c r="NCA434" s="220"/>
      <c r="NCB434" s="220"/>
      <c r="NCC434" s="219" t="s">
        <v>229</v>
      </c>
      <c r="NCD434" s="220"/>
      <c r="NCE434" s="220"/>
      <c r="NCF434" s="220"/>
      <c r="NCG434" s="220"/>
      <c r="NCH434" s="220"/>
      <c r="NCI434" s="220"/>
      <c r="NCJ434" s="220"/>
      <c r="NCK434" s="219" t="s">
        <v>229</v>
      </c>
      <c r="NCL434" s="220"/>
      <c r="NCM434" s="220"/>
      <c r="NCN434" s="220"/>
      <c r="NCO434" s="220"/>
      <c r="NCP434" s="220"/>
      <c r="NCQ434" s="220"/>
      <c r="NCR434" s="220"/>
      <c r="NCS434" s="219" t="s">
        <v>229</v>
      </c>
      <c r="NCT434" s="220"/>
      <c r="NCU434" s="220"/>
      <c r="NCV434" s="220"/>
      <c r="NCW434" s="220"/>
      <c r="NCX434" s="220"/>
      <c r="NCY434" s="220"/>
      <c r="NCZ434" s="220"/>
      <c r="NDA434" s="219" t="s">
        <v>229</v>
      </c>
      <c r="NDB434" s="220"/>
      <c r="NDC434" s="220"/>
      <c r="NDD434" s="220"/>
      <c r="NDE434" s="220"/>
      <c r="NDF434" s="220"/>
      <c r="NDG434" s="220"/>
      <c r="NDH434" s="220"/>
      <c r="NDI434" s="219" t="s">
        <v>229</v>
      </c>
      <c r="NDJ434" s="220"/>
      <c r="NDK434" s="220"/>
      <c r="NDL434" s="220"/>
      <c r="NDM434" s="220"/>
      <c r="NDN434" s="220"/>
      <c r="NDO434" s="220"/>
      <c r="NDP434" s="220"/>
      <c r="NDQ434" s="219" t="s">
        <v>229</v>
      </c>
      <c r="NDR434" s="220"/>
      <c r="NDS434" s="220"/>
      <c r="NDT434" s="220"/>
      <c r="NDU434" s="220"/>
      <c r="NDV434" s="220"/>
      <c r="NDW434" s="220"/>
      <c r="NDX434" s="220"/>
      <c r="NDY434" s="219" t="s">
        <v>229</v>
      </c>
      <c r="NDZ434" s="220"/>
      <c r="NEA434" s="220"/>
      <c r="NEB434" s="220"/>
      <c r="NEC434" s="220"/>
      <c r="NED434" s="220"/>
      <c r="NEE434" s="220"/>
      <c r="NEF434" s="220"/>
      <c r="NEG434" s="219" t="s">
        <v>229</v>
      </c>
      <c r="NEH434" s="220"/>
      <c r="NEI434" s="220"/>
      <c r="NEJ434" s="220"/>
      <c r="NEK434" s="220"/>
      <c r="NEL434" s="220"/>
      <c r="NEM434" s="220"/>
      <c r="NEN434" s="220"/>
      <c r="NEO434" s="219" t="s">
        <v>229</v>
      </c>
      <c r="NEP434" s="220"/>
      <c r="NEQ434" s="220"/>
      <c r="NER434" s="220"/>
      <c r="NES434" s="220"/>
      <c r="NET434" s="220"/>
      <c r="NEU434" s="220"/>
      <c r="NEV434" s="220"/>
      <c r="NEW434" s="219" t="s">
        <v>229</v>
      </c>
      <c r="NEX434" s="220"/>
      <c r="NEY434" s="220"/>
      <c r="NEZ434" s="220"/>
      <c r="NFA434" s="220"/>
      <c r="NFB434" s="220"/>
      <c r="NFC434" s="220"/>
      <c r="NFD434" s="220"/>
      <c r="NFE434" s="219" t="s">
        <v>229</v>
      </c>
      <c r="NFF434" s="220"/>
      <c r="NFG434" s="220"/>
      <c r="NFH434" s="220"/>
      <c r="NFI434" s="220"/>
      <c r="NFJ434" s="220"/>
      <c r="NFK434" s="220"/>
      <c r="NFL434" s="220"/>
      <c r="NFM434" s="219" t="s">
        <v>229</v>
      </c>
      <c r="NFN434" s="220"/>
      <c r="NFO434" s="220"/>
      <c r="NFP434" s="220"/>
      <c r="NFQ434" s="220"/>
      <c r="NFR434" s="220"/>
      <c r="NFS434" s="220"/>
      <c r="NFT434" s="220"/>
      <c r="NFU434" s="219" t="s">
        <v>229</v>
      </c>
      <c r="NFV434" s="220"/>
      <c r="NFW434" s="220"/>
      <c r="NFX434" s="220"/>
      <c r="NFY434" s="220"/>
      <c r="NFZ434" s="220"/>
      <c r="NGA434" s="220"/>
      <c r="NGB434" s="220"/>
      <c r="NGC434" s="219" t="s">
        <v>229</v>
      </c>
      <c r="NGD434" s="220"/>
      <c r="NGE434" s="220"/>
      <c r="NGF434" s="220"/>
      <c r="NGG434" s="220"/>
      <c r="NGH434" s="220"/>
      <c r="NGI434" s="220"/>
      <c r="NGJ434" s="220"/>
      <c r="NGK434" s="219" t="s">
        <v>229</v>
      </c>
      <c r="NGL434" s="220"/>
      <c r="NGM434" s="220"/>
      <c r="NGN434" s="220"/>
      <c r="NGO434" s="220"/>
      <c r="NGP434" s="220"/>
      <c r="NGQ434" s="220"/>
      <c r="NGR434" s="220"/>
      <c r="NGS434" s="219" t="s">
        <v>229</v>
      </c>
      <c r="NGT434" s="220"/>
      <c r="NGU434" s="220"/>
      <c r="NGV434" s="220"/>
      <c r="NGW434" s="220"/>
      <c r="NGX434" s="220"/>
      <c r="NGY434" s="220"/>
      <c r="NGZ434" s="220"/>
      <c r="NHA434" s="219" t="s">
        <v>229</v>
      </c>
      <c r="NHB434" s="220"/>
      <c r="NHC434" s="220"/>
      <c r="NHD434" s="220"/>
      <c r="NHE434" s="220"/>
      <c r="NHF434" s="220"/>
      <c r="NHG434" s="220"/>
      <c r="NHH434" s="220"/>
      <c r="NHI434" s="219" t="s">
        <v>229</v>
      </c>
      <c r="NHJ434" s="220"/>
      <c r="NHK434" s="220"/>
      <c r="NHL434" s="220"/>
      <c r="NHM434" s="220"/>
      <c r="NHN434" s="220"/>
      <c r="NHO434" s="220"/>
      <c r="NHP434" s="220"/>
      <c r="NHQ434" s="219" t="s">
        <v>229</v>
      </c>
      <c r="NHR434" s="220"/>
      <c r="NHS434" s="220"/>
      <c r="NHT434" s="220"/>
      <c r="NHU434" s="220"/>
      <c r="NHV434" s="220"/>
      <c r="NHW434" s="220"/>
      <c r="NHX434" s="220"/>
      <c r="NHY434" s="219" t="s">
        <v>229</v>
      </c>
      <c r="NHZ434" s="220"/>
      <c r="NIA434" s="220"/>
      <c r="NIB434" s="220"/>
      <c r="NIC434" s="220"/>
      <c r="NID434" s="220"/>
      <c r="NIE434" s="220"/>
      <c r="NIF434" s="220"/>
      <c r="NIG434" s="219" t="s">
        <v>229</v>
      </c>
      <c r="NIH434" s="220"/>
      <c r="NII434" s="220"/>
      <c r="NIJ434" s="220"/>
      <c r="NIK434" s="220"/>
      <c r="NIL434" s="220"/>
      <c r="NIM434" s="220"/>
      <c r="NIN434" s="220"/>
      <c r="NIO434" s="219" t="s">
        <v>229</v>
      </c>
      <c r="NIP434" s="220"/>
      <c r="NIQ434" s="220"/>
      <c r="NIR434" s="220"/>
      <c r="NIS434" s="220"/>
      <c r="NIT434" s="220"/>
      <c r="NIU434" s="220"/>
      <c r="NIV434" s="220"/>
      <c r="NIW434" s="219" t="s">
        <v>229</v>
      </c>
      <c r="NIX434" s="220"/>
      <c r="NIY434" s="220"/>
      <c r="NIZ434" s="220"/>
      <c r="NJA434" s="220"/>
      <c r="NJB434" s="220"/>
      <c r="NJC434" s="220"/>
      <c r="NJD434" s="220"/>
      <c r="NJE434" s="219" t="s">
        <v>229</v>
      </c>
      <c r="NJF434" s="220"/>
      <c r="NJG434" s="220"/>
      <c r="NJH434" s="220"/>
      <c r="NJI434" s="220"/>
      <c r="NJJ434" s="220"/>
      <c r="NJK434" s="220"/>
      <c r="NJL434" s="220"/>
      <c r="NJM434" s="219" t="s">
        <v>229</v>
      </c>
      <c r="NJN434" s="220"/>
      <c r="NJO434" s="220"/>
      <c r="NJP434" s="220"/>
      <c r="NJQ434" s="220"/>
      <c r="NJR434" s="220"/>
      <c r="NJS434" s="220"/>
      <c r="NJT434" s="220"/>
      <c r="NJU434" s="219" t="s">
        <v>229</v>
      </c>
      <c r="NJV434" s="220"/>
      <c r="NJW434" s="220"/>
      <c r="NJX434" s="220"/>
      <c r="NJY434" s="220"/>
      <c r="NJZ434" s="220"/>
      <c r="NKA434" s="220"/>
      <c r="NKB434" s="220"/>
      <c r="NKC434" s="219" t="s">
        <v>229</v>
      </c>
      <c r="NKD434" s="220"/>
      <c r="NKE434" s="220"/>
      <c r="NKF434" s="220"/>
      <c r="NKG434" s="220"/>
      <c r="NKH434" s="220"/>
      <c r="NKI434" s="220"/>
      <c r="NKJ434" s="220"/>
      <c r="NKK434" s="219" t="s">
        <v>229</v>
      </c>
      <c r="NKL434" s="220"/>
      <c r="NKM434" s="220"/>
      <c r="NKN434" s="220"/>
      <c r="NKO434" s="220"/>
      <c r="NKP434" s="220"/>
      <c r="NKQ434" s="220"/>
      <c r="NKR434" s="220"/>
      <c r="NKS434" s="219" t="s">
        <v>229</v>
      </c>
      <c r="NKT434" s="220"/>
      <c r="NKU434" s="220"/>
      <c r="NKV434" s="220"/>
      <c r="NKW434" s="220"/>
      <c r="NKX434" s="220"/>
      <c r="NKY434" s="220"/>
      <c r="NKZ434" s="220"/>
      <c r="NLA434" s="219" t="s">
        <v>229</v>
      </c>
      <c r="NLB434" s="220"/>
      <c r="NLC434" s="220"/>
      <c r="NLD434" s="220"/>
      <c r="NLE434" s="220"/>
      <c r="NLF434" s="220"/>
      <c r="NLG434" s="220"/>
      <c r="NLH434" s="220"/>
      <c r="NLI434" s="219" t="s">
        <v>229</v>
      </c>
      <c r="NLJ434" s="220"/>
      <c r="NLK434" s="220"/>
      <c r="NLL434" s="220"/>
      <c r="NLM434" s="220"/>
      <c r="NLN434" s="220"/>
      <c r="NLO434" s="220"/>
      <c r="NLP434" s="220"/>
      <c r="NLQ434" s="219" t="s">
        <v>229</v>
      </c>
      <c r="NLR434" s="220"/>
      <c r="NLS434" s="220"/>
      <c r="NLT434" s="220"/>
      <c r="NLU434" s="220"/>
      <c r="NLV434" s="220"/>
      <c r="NLW434" s="220"/>
      <c r="NLX434" s="220"/>
      <c r="NLY434" s="219" t="s">
        <v>229</v>
      </c>
      <c r="NLZ434" s="220"/>
      <c r="NMA434" s="220"/>
      <c r="NMB434" s="220"/>
      <c r="NMC434" s="220"/>
      <c r="NMD434" s="220"/>
      <c r="NME434" s="220"/>
      <c r="NMF434" s="220"/>
      <c r="NMG434" s="219" t="s">
        <v>229</v>
      </c>
      <c r="NMH434" s="220"/>
      <c r="NMI434" s="220"/>
      <c r="NMJ434" s="220"/>
      <c r="NMK434" s="220"/>
      <c r="NML434" s="220"/>
      <c r="NMM434" s="220"/>
      <c r="NMN434" s="220"/>
      <c r="NMO434" s="219" t="s">
        <v>229</v>
      </c>
      <c r="NMP434" s="220"/>
      <c r="NMQ434" s="220"/>
      <c r="NMR434" s="220"/>
      <c r="NMS434" s="220"/>
      <c r="NMT434" s="220"/>
      <c r="NMU434" s="220"/>
      <c r="NMV434" s="220"/>
      <c r="NMW434" s="219" t="s">
        <v>229</v>
      </c>
      <c r="NMX434" s="220"/>
      <c r="NMY434" s="220"/>
      <c r="NMZ434" s="220"/>
      <c r="NNA434" s="220"/>
      <c r="NNB434" s="220"/>
      <c r="NNC434" s="220"/>
      <c r="NND434" s="220"/>
      <c r="NNE434" s="219" t="s">
        <v>229</v>
      </c>
      <c r="NNF434" s="220"/>
      <c r="NNG434" s="220"/>
      <c r="NNH434" s="220"/>
      <c r="NNI434" s="220"/>
      <c r="NNJ434" s="220"/>
      <c r="NNK434" s="220"/>
      <c r="NNL434" s="220"/>
      <c r="NNM434" s="219" t="s">
        <v>229</v>
      </c>
      <c r="NNN434" s="220"/>
      <c r="NNO434" s="220"/>
      <c r="NNP434" s="220"/>
      <c r="NNQ434" s="220"/>
      <c r="NNR434" s="220"/>
      <c r="NNS434" s="220"/>
      <c r="NNT434" s="220"/>
      <c r="NNU434" s="219" t="s">
        <v>229</v>
      </c>
      <c r="NNV434" s="220"/>
      <c r="NNW434" s="220"/>
      <c r="NNX434" s="220"/>
      <c r="NNY434" s="220"/>
      <c r="NNZ434" s="220"/>
      <c r="NOA434" s="220"/>
      <c r="NOB434" s="220"/>
      <c r="NOC434" s="219" t="s">
        <v>229</v>
      </c>
      <c r="NOD434" s="220"/>
      <c r="NOE434" s="220"/>
      <c r="NOF434" s="220"/>
      <c r="NOG434" s="220"/>
      <c r="NOH434" s="220"/>
      <c r="NOI434" s="220"/>
      <c r="NOJ434" s="220"/>
      <c r="NOK434" s="219" t="s">
        <v>229</v>
      </c>
      <c r="NOL434" s="220"/>
      <c r="NOM434" s="220"/>
      <c r="NON434" s="220"/>
      <c r="NOO434" s="220"/>
      <c r="NOP434" s="220"/>
      <c r="NOQ434" s="220"/>
      <c r="NOR434" s="220"/>
      <c r="NOS434" s="219" t="s">
        <v>229</v>
      </c>
      <c r="NOT434" s="220"/>
      <c r="NOU434" s="220"/>
      <c r="NOV434" s="220"/>
      <c r="NOW434" s="220"/>
      <c r="NOX434" s="220"/>
      <c r="NOY434" s="220"/>
      <c r="NOZ434" s="220"/>
      <c r="NPA434" s="219" t="s">
        <v>229</v>
      </c>
      <c r="NPB434" s="220"/>
      <c r="NPC434" s="220"/>
      <c r="NPD434" s="220"/>
      <c r="NPE434" s="220"/>
      <c r="NPF434" s="220"/>
      <c r="NPG434" s="220"/>
      <c r="NPH434" s="220"/>
      <c r="NPI434" s="219" t="s">
        <v>229</v>
      </c>
      <c r="NPJ434" s="220"/>
      <c r="NPK434" s="220"/>
      <c r="NPL434" s="220"/>
      <c r="NPM434" s="220"/>
      <c r="NPN434" s="220"/>
      <c r="NPO434" s="220"/>
      <c r="NPP434" s="220"/>
      <c r="NPQ434" s="219" t="s">
        <v>229</v>
      </c>
      <c r="NPR434" s="220"/>
      <c r="NPS434" s="220"/>
      <c r="NPT434" s="220"/>
      <c r="NPU434" s="220"/>
      <c r="NPV434" s="220"/>
      <c r="NPW434" s="220"/>
      <c r="NPX434" s="220"/>
      <c r="NPY434" s="219" t="s">
        <v>229</v>
      </c>
      <c r="NPZ434" s="220"/>
      <c r="NQA434" s="220"/>
      <c r="NQB434" s="220"/>
      <c r="NQC434" s="220"/>
      <c r="NQD434" s="220"/>
      <c r="NQE434" s="220"/>
      <c r="NQF434" s="220"/>
      <c r="NQG434" s="219" t="s">
        <v>229</v>
      </c>
      <c r="NQH434" s="220"/>
      <c r="NQI434" s="220"/>
      <c r="NQJ434" s="220"/>
      <c r="NQK434" s="220"/>
      <c r="NQL434" s="220"/>
      <c r="NQM434" s="220"/>
      <c r="NQN434" s="220"/>
      <c r="NQO434" s="219" t="s">
        <v>229</v>
      </c>
      <c r="NQP434" s="220"/>
      <c r="NQQ434" s="220"/>
      <c r="NQR434" s="220"/>
      <c r="NQS434" s="220"/>
      <c r="NQT434" s="220"/>
      <c r="NQU434" s="220"/>
      <c r="NQV434" s="220"/>
      <c r="NQW434" s="219" t="s">
        <v>229</v>
      </c>
      <c r="NQX434" s="220"/>
      <c r="NQY434" s="220"/>
      <c r="NQZ434" s="220"/>
      <c r="NRA434" s="220"/>
      <c r="NRB434" s="220"/>
      <c r="NRC434" s="220"/>
      <c r="NRD434" s="220"/>
      <c r="NRE434" s="219" t="s">
        <v>229</v>
      </c>
      <c r="NRF434" s="220"/>
      <c r="NRG434" s="220"/>
      <c r="NRH434" s="220"/>
      <c r="NRI434" s="220"/>
      <c r="NRJ434" s="220"/>
      <c r="NRK434" s="220"/>
      <c r="NRL434" s="220"/>
      <c r="NRM434" s="219" t="s">
        <v>229</v>
      </c>
      <c r="NRN434" s="220"/>
      <c r="NRO434" s="220"/>
      <c r="NRP434" s="220"/>
      <c r="NRQ434" s="220"/>
      <c r="NRR434" s="220"/>
      <c r="NRS434" s="220"/>
      <c r="NRT434" s="220"/>
      <c r="NRU434" s="219" t="s">
        <v>229</v>
      </c>
      <c r="NRV434" s="220"/>
      <c r="NRW434" s="220"/>
      <c r="NRX434" s="220"/>
      <c r="NRY434" s="220"/>
      <c r="NRZ434" s="220"/>
      <c r="NSA434" s="220"/>
      <c r="NSB434" s="220"/>
      <c r="NSC434" s="219" t="s">
        <v>229</v>
      </c>
      <c r="NSD434" s="220"/>
      <c r="NSE434" s="220"/>
      <c r="NSF434" s="220"/>
      <c r="NSG434" s="220"/>
      <c r="NSH434" s="220"/>
      <c r="NSI434" s="220"/>
      <c r="NSJ434" s="220"/>
      <c r="NSK434" s="219" t="s">
        <v>229</v>
      </c>
      <c r="NSL434" s="220"/>
      <c r="NSM434" s="220"/>
      <c r="NSN434" s="220"/>
      <c r="NSO434" s="220"/>
      <c r="NSP434" s="220"/>
      <c r="NSQ434" s="220"/>
      <c r="NSR434" s="220"/>
      <c r="NSS434" s="219" t="s">
        <v>229</v>
      </c>
      <c r="NST434" s="220"/>
      <c r="NSU434" s="220"/>
      <c r="NSV434" s="220"/>
      <c r="NSW434" s="220"/>
      <c r="NSX434" s="220"/>
      <c r="NSY434" s="220"/>
      <c r="NSZ434" s="220"/>
      <c r="NTA434" s="219" t="s">
        <v>229</v>
      </c>
      <c r="NTB434" s="220"/>
      <c r="NTC434" s="220"/>
      <c r="NTD434" s="220"/>
      <c r="NTE434" s="220"/>
      <c r="NTF434" s="220"/>
      <c r="NTG434" s="220"/>
      <c r="NTH434" s="220"/>
      <c r="NTI434" s="219" t="s">
        <v>229</v>
      </c>
      <c r="NTJ434" s="220"/>
      <c r="NTK434" s="220"/>
      <c r="NTL434" s="220"/>
      <c r="NTM434" s="220"/>
      <c r="NTN434" s="220"/>
      <c r="NTO434" s="220"/>
      <c r="NTP434" s="220"/>
      <c r="NTQ434" s="219" t="s">
        <v>229</v>
      </c>
      <c r="NTR434" s="220"/>
      <c r="NTS434" s="220"/>
      <c r="NTT434" s="220"/>
      <c r="NTU434" s="220"/>
      <c r="NTV434" s="220"/>
      <c r="NTW434" s="220"/>
      <c r="NTX434" s="220"/>
      <c r="NTY434" s="219" t="s">
        <v>229</v>
      </c>
      <c r="NTZ434" s="220"/>
      <c r="NUA434" s="220"/>
      <c r="NUB434" s="220"/>
      <c r="NUC434" s="220"/>
      <c r="NUD434" s="220"/>
      <c r="NUE434" s="220"/>
      <c r="NUF434" s="220"/>
      <c r="NUG434" s="219" t="s">
        <v>229</v>
      </c>
      <c r="NUH434" s="220"/>
      <c r="NUI434" s="220"/>
      <c r="NUJ434" s="220"/>
      <c r="NUK434" s="220"/>
      <c r="NUL434" s="220"/>
      <c r="NUM434" s="220"/>
      <c r="NUN434" s="220"/>
      <c r="NUO434" s="219" t="s">
        <v>229</v>
      </c>
      <c r="NUP434" s="220"/>
      <c r="NUQ434" s="220"/>
      <c r="NUR434" s="220"/>
      <c r="NUS434" s="220"/>
      <c r="NUT434" s="220"/>
      <c r="NUU434" s="220"/>
      <c r="NUV434" s="220"/>
      <c r="NUW434" s="219" t="s">
        <v>229</v>
      </c>
      <c r="NUX434" s="220"/>
      <c r="NUY434" s="220"/>
      <c r="NUZ434" s="220"/>
      <c r="NVA434" s="220"/>
      <c r="NVB434" s="220"/>
      <c r="NVC434" s="220"/>
      <c r="NVD434" s="220"/>
      <c r="NVE434" s="219" t="s">
        <v>229</v>
      </c>
      <c r="NVF434" s="220"/>
      <c r="NVG434" s="220"/>
      <c r="NVH434" s="220"/>
      <c r="NVI434" s="220"/>
      <c r="NVJ434" s="220"/>
      <c r="NVK434" s="220"/>
      <c r="NVL434" s="220"/>
      <c r="NVM434" s="219" t="s">
        <v>229</v>
      </c>
      <c r="NVN434" s="220"/>
      <c r="NVO434" s="220"/>
      <c r="NVP434" s="220"/>
      <c r="NVQ434" s="220"/>
      <c r="NVR434" s="220"/>
      <c r="NVS434" s="220"/>
      <c r="NVT434" s="220"/>
      <c r="NVU434" s="219" t="s">
        <v>229</v>
      </c>
      <c r="NVV434" s="220"/>
      <c r="NVW434" s="220"/>
      <c r="NVX434" s="220"/>
      <c r="NVY434" s="220"/>
      <c r="NVZ434" s="220"/>
      <c r="NWA434" s="220"/>
      <c r="NWB434" s="220"/>
      <c r="NWC434" s="219" t="s">
        <v>229</v>
      </c>
      <c r="NWD434" s="220"/>
      <c r="NWE434" s="220"/>
      <c r="NWF434" s="220"/>
      <c r="NWG434" s="220"/>
      <c r="NWH434" s="220"/>
      <c r="NWI434" s="220"/>
      <c r="NWJ434" s="220"/>
      <c r="NWK434" s="219" t="s">
        <v>229</v>
      </c>
      <c r="NWL434" s="220"/>
      <c r="NWM434" s="220"/>
      <c r="NWN434" s="220"/>
      <c r="NWO434" s="220"/>
      <c r="NWP434" s="220"/>
      <c r="NWQ434" s="220"/>
      <c r="NWR434" s="220"/>
      <c r="NWS434" s="219" t="s">
        <v>229</v>
      </c>
      <c r="NWT434" s="220"/>
      <c r="NWU434" s="220"/>
      <c r="NWV434" s="220"/>
      <c r="NWW434" s="220"/>
      <c r="NWX434" s="220"/>
      <c r="NWY434" s="220"/>
      <c r="NWZ434" s="220"/>
      <c r="NXA434" s="219" t="s">
        <v>229</v>
      </c>
      <c r="NXB434" s="220"/>
      <c r="NXC434" s="220"/>
      <c r="NXD434" s="220"/>
      <c r="NXE434" s="220"/>
      <c r="NXF434" s="220"/>
      <c r="NXG434" s="220"/>
      <c r="NXH434" s="220"/>
      <c r="NXI434" s="219" t="s">
        <v>229</v>
      </c>
      <c r="NXJ434" s="220"/>
      <c r="NXK434" s="220"/>
      <c r="NXL434" s="220"/>
      <c r="NXM434" s="220"/>
      <c r="NXN434" s="220"/>
      <c r="NXO434" s="220"/>
      <c r="NXP434" s="220"/>
      <c r="NXQ434" s="219" t="s">
        <v>229</v>
      </c>
      <c r="NXR434" s="220"/>
      <c r="NXS434" s="220"/>
      <c r="NXT434" s="220"/>
      <c r="NXU434" s="220"/>
      <c r="NXV434" s="220"/>
      <c r="NXW434" s="220"/>
      <c r="NXX434" s="220"/>
      <c r="NXY434" s="219" t="s">
        <v>229</v>
      </c>
      <c r="NXZ434" s="220"/>
      <c r="NYA434" s="220"/>
      <c r="NYB434" s="220"/>
      <c r="NYC434" s="220"/>
      <c r="NYD434" s="220"/>
      <c r="NYE434" s="220"/>
      <c r="NYF434" s="220"/>
      <c r="NYG434" s="219" t="s">
        <v>229</v>
      </c>
      <c r="NYH434" s="220"/>
      <c r="NYI434" s="220"/>
      <c r="NYJ434" s="220"/>
      <c r="NYK434" s="220"/>
      <c r="NYL434" s="220"/>
      <c r="NYM434" s="220"/>
      <c r="NYN434" s="220"/>
      <c r="NYO434" s="219" t="s">
        <v>229</v>
      </c>
      <c r="NYP434" s="220"/>
      <c r="NYQ434" s="220"/>
      <c r="NYR434" s="220"/>
      <c r="NYS434" s="220"/>
      <c r="NYT434" s="220"/>
      <c r="NYU434" s="220"/>
      <c r="NYV434" s="220"/>
      <c r="NYW434" s="219" t="s">
        <v>229</v>
      </c>
      <c r="NYX434" s="220"/>
      <c r="NYY434" s="220"/>
      <c r="NYZ434" s="220"/>
      <c r="NZA434" s="220"/>
      <c r="NZB434" s="220"/>
      <c r="NZC434" s="220"/>
      <c r="NZD434" s="220"/>
      <c r="NZE434" s="219" t="s">
        <v>229</v>
      </c>
      <c r="NZF434" s="220"/>
      <c r="NZG434" s="220"/>
      <c r="NZH434" s="220"/>
      <c r="NZI434" s="220"/>
      <c r="NZJ434" s="220"/>
      <c r="NZK434" s="220"/>
      <c r="NZL434" s="220"/>
      <c r="NZM434" s="219" t="s">
        <v>229</v>
      </c>
      <c r="NZN434" s="220"/>
      <c r="NZO434" s="220"/>
      <c r="NZP434" s="220"/>
      <c r="NZQ434" s="220"/>
      <c r="NZR434" s="220"/>
      <c r="NZS434" s="220"/>
      <c r="NZT434" s="220"/>
      <c r="NZU434" s="219" t="s">
        <v>229</v>
      </c>
      <c r="NZV434" s="220"/>
      <c r="NZW434" s="220"/>
      <c r="NZX434" s="220"/>
      <c r="NZY434" s="220"/>
      <c r="NZZ434" s="220"/>
      <c r="OAA434" s="220"/>
      <c r="OAB434" s="220"/>
      <c r="OAC434" s="219" t="s">
        <v>229</v>
      </c>
      <c r="OAD434" s="220"/>
      <c r="OAE434" s="220"/>
      <c r="OAF434" s="220"/>
      <c r="OAG434" s="220"/>
      <c r="OAH434" s="220"/>
      <c r="OAI434" s="220"/>
      <c r="OAJ434" s="220"/>
      <c r="OAK434" s="219" t="s">
        <v>229</v>
      </c>
      <c r="OAL434" s="220"/>
      <c r="OAM434" s="220"/>
      <c r="OAN434" s="220"/>
      <c r="OAO434" s="220"/>
      <c r="OAP434" s="220"/>
      <c r="OAQ434" s="220"/>
      <c r="OAR434" s="220"/>
      <c r="OAS434" s="219" t="s">
        <v>229</v>
      </c>
      <c r="OAT434" s="220"/>
      <c r="OAU434" s="220"/>
      <c r="OAV434" s="220"/>
      <c r="OAW434" s="220"/>
      <c r="OAX434" s="220"/>
      <c r="OAY434" s="220"/>
      <c r="OAZ434" s="220"/>
      <c r="OBA434" s="219" t="s">
        <v>229</v>
      </c>
      <c r="OBB434" s="220"/>
      <c r="OBC434" s="220"/>
      <c r="OBD434" s="220"/>
      <c r="OBE434" s="220"/>
      <c r="OBF434" s="220"/>
      <c r="OBG434" s="220"/>
      <c r="OBH434" s="220"/>
      <c r="OBI434" s="219" t="s">
        <v>229</v>
      </c>
      <c r="OBJ434" s="220"/>
      <c r="OBK434" s="220"/>
      <c r="OBL434" s="220"/>
      <c r="OBM434" s="220"/>
      <c r="OBN434" s="220"/>
      <c r="OBO434" s="220"/>
      <c r="OBP434" s="220"/>
      <c r="OBQ434" s="219" t="s">
        <v>229</v>
      </c>
      <c r="OBR434" s="220"/>
      <c r="OBS434" s="220"/>
      <c r="OBT434" s="220"/>
      <c r="OBU434" s="220"/>
      <c r="OBV434" s="220"/>
      <c r="OBW434" s="220"/>
      <c r="OBX434" s="220"/>
      <c r="OBY434" s="219" t="s">
        <v>229</v>
      </c>
      <c r="OBZ434" s="220"/>
      <c r="OCA434" s="220"/>
      <c r="OCB434" s="220"/>
      <c r="OCC434" s="220"/>
      <c r="OCD434" s="220"/>
      <c r="OCE434" s="220"/>
      <c r="OCF434" s="220"/>
      <c r="OCG434" s="219" t="s">
        <v>229</v>
      </c>
      <c r="OCH434" s="220"/>
      <c r="OCI434" s="220"/>
      <c r="OCJ434" s="220"/>
      <c r="OCK434" s="220"/>
      <c r="OCL434" s="220"/>
      <c r="OCM434" s="220"/>
      <c r="OCN434" s="220"/>
      <c r="OCO434" s="219" t="s">
        <v>229</v>
      </c>
      <c r="OCP434" s="220"/>
      <c r="OCQ434" s="220"/>
      <c r="OCR434" s="220"/>
      <c r="OCS434" s="220"/>
      <c r="OCT434" s="220"/>
      <c r="OCU434" s="220"/>
      <c r="OCV434" s="220"/>
      <c r="OCW434" s="219" t="s">
        <v>229</v>
      </c>
      <c r="OCX434" s="220"/>
      <c r="OCY434" s="220"/>
      <c r="OCZ434" s="220"/>
      <c r="ODA434" s="220"/>
      <c r="ODB434" s="220"/>
      <c r="ODC434" s="220"/>
      <c r="ODD434" s="220"/>
      <c r="ODE434" s="219" t="s">
        <v>229</v>
      </c>
      <c r="ODF434" s="220"/>
      <c r="ODG434" s="220"/>
      <c r="ODH434" s="220"/>
      <c r="ODI434" s="220"/>
      <c r="ODJ434" s="220"/>
      <c r="ODK434" s="220"/>
      <c r="ODL434" s="220"/>
      <c r="ODM434" s="219" t="s">
        <v>229</v>
      </c>
      <c r="ODN434" s="220"/>
      <c r="ODO434" s="220"/>
      <c r="ODP434" s="220"/>
      <c r="ODQ434" s="220"/>
      <c r="ODR434" s="220"/>
      <c r="ODS434" s="220"/>
      <c r="ODT434" s="220"/>
      <c r="ODU434" s="219" t="s">
        <v>229</v>
      </c>
      <c r="ODV434" s="220"/>
      <c r="ODW434" s="220"/>
      <c r="ODX434" s="220"/>
      <c r="ODY434" s="220"/>
      <c r="ODZ434" s="220"/>
      <c r="OEA434" s="220"/>
      <c r="OEB434" s="220"/>
      <c r="OEC434" s="219" t="s">
        <v>229</v>
      </c>
      <c r="OED434" s="220"/>
      <c r="OEE434" s="220"/>
      <c r="OEF434" s="220"/>
      <c r="OEG434" s="220"/>
      <c r="OEH434" s="220"/>
      <c r="OEI434" s="220"/>
      <c r="OEJ434" s="220"/>
      <c r="OEK434" s="219" t="s">
        <v>229</v>
      </c>
      <c r="OEL434" s="220"/>
      <c r="OEM434" s="220"/>
      <c r="OEN434" s="220"/>
      <c r="OEO434" s="220"/>
      <c r="OEP434" s="220"/>
      <c r="OEQ434" s="220"/>
      <c r="OER434" s="220"/>
      <c r="OES434" s="219" t="s">
        <v>229</v>
      </c>
      <c r="OET434" s="220"/>
      <c r="OEU434" s="220"/>
      <c r="OEV434" s="220"/>
      <c r="OEW434" s="220"/>
      <c r="OEX434" s="220"/>
      <c r="OEY434" s="220"/>
      <c r="OEZ434" s="220"/>
      <c r="OFA434" s="219" t="s">
        <v>229</v>
      </c>
      <c r="OFB434" s="220"/>
      <c r="OFC434" s="220"/>
      <c r="OFD434" s="220"/>
      <c r="OFE434" s="220"/>
      <c r="OFF434" s="220"/>
      <c r="OFG434" s="220"/>
      <c r="OFH434" s="220"/>
      <c r="OFI434" s="219" t="s">
        <v>229</v>
      </c>
      <c r="OFJ434" s="220"/>
      <c r="OFK434" s="220"/>
      <c r="OFL434" s="220"/>
      <c r="OFM434" s="220"/>
      <c r="OFN434" s="220"/>
      <c r="OFO434" s="220"/>
      <c r="OFP434" s="220"/>
      <c r="OFQ434" s="219" t="s">
        <v>229</v>
      </c>
      <c r="OFR434" s="220"/>
      <c r="OFS434" s="220"/>
      <c r="OFT434" s="220"/>
      <c r="OFU434" s="220"/>
      <c r="OFV434" s="220"/>
      <c r="OFW434" s="220"/>
      <c r="OFX434" s="220"/>
      <c r="OFY434" s="219" t="s">
        <v>229</v>
      </c>
      <c r="OFZ434" s="220"/>
      <c r="OGA434" s="220"/>
      <c r="OGB434" s="220"/>
      <c r="OGC434" s="220"/>
      <c r="OGD434" s="220"/>
      <c r="OGE434" s="220"/>
      <c r="OGF434" s="220"/>
      <c r="OGG434" s="219" t="s">
        <v>229</v>
      </c>
      <c r="OGH434" s="220"/>
      <c r="OGI434" s="220"/>
      <c r="OGJ434" s="220"/>
      <c r="OGK434" s="220"/>
      <c r="OGL434" s="220"/>
      <c r="OGM434" s="220"/>
      <c r="OGN434" s="220"/>
      <c r="OGO434" s="219" t="s">
        <v>229</v>
      </c>
      <c r="OGP434" s="220"/>
      <c r="OGQ434" s="220"/>
      <c r="OGR434" s="220"/>
      <c r="OGS434" s="220"/>
      <c r="OGT434" s="220"/>
      <c r="OGU434" s="220"/>
      <c r="OGV434" s="220"/>
      <c r="OGW434" s="219" t="s">
        <v>229</v>
      </c>
      <c r="OGX434" s="220"/>
      <c r="OGY434" s="220"/>
      <c r="OGZ434" s="220"/>
      <c r="OHA434" s="220"/>
      <c r="OHB434" s="220"/>
      <c r="OHC434" s="220"/>
      <c r="OHD434" s="220"/>
      <c r="OHE434" s="219" t="s">
        <v>229</v>
      </c>
      <c r="OHF434" s="220"/>
      <c r="OHG434" s="220"/>
      <c r="OHH434" s="220"/>
      <c r="OHI434" s="220"/>
      <c r="OHJ434" s="220"/>
      <c r="OHK434" s="220"/>
      <c r="OHL434" s="220"/>
      <c r="OHM434" s="219" t="s">
        <v>229</v>
      </c>
      <c r="OHN434" s="220"/>
      <c r="OHO434" s="220"/>
      <c r="OHP434" s="220"/>
      <c r="OHQ434" s="220"/>
      <c r="OHR434" s="220"/>
      <c r="OHS434" s="220"/>
      <c r="OHT434" s="220"/>
      <c r="OHU434" s="219" t="s">
        <v>229</v>
      </c>
      <c r="OHV434" s="220"/>
      <c r="OHW434" s="220"/>
      <c r="OHX434" s="220"/>
      <c r="OHY434" s="220"/>
      <c r="OHZ434" s="220"/>
      <c r="OIA434" s="220"/>
      <c r="OIB434" s="220"/>
      <c r="OIC434" s="219" t="s">
        <v>229</v>
      </c>
      <c r="OID434" s="220"/>
      <c r="OIE434" s="220"/>
      <c r="OIF434" s="220"/>
      <c r="OIG434" s="220"/>
      <c r="OIH434" s="220"/>
      <c r="OII434" s="220"/>
      <c r="OIJ434" s="220"/>
      <c r="OIK434" s="219" t="s">
        <v>229</v>
      </c>
      <c r="OIL434" s="220"/>
      <c r="OIM434" s="220"/>
      <c r="OIN434" s="220"/>
      <c r="OIO434" s="220"/>
      <c r="OIP434" s="220"/>
      <c r="OIQ434" s="220"/>
      <c r="OIR434" s="220"/>
      <c r="OIS434" s="219" t="s">
        <v>229</v>
      </c>
      <c r="OIT434" s="220"/>
      <c r="OIU434" s="220"/>
      <c r="OIV434" s="220"/>
      <c r="OIW434" s="220"/>
      <c r="OIX434" s="220"/>
      <c r="OIY434" s="220"/>
      <c r="OIZ434" s="220"/>
      <c r="OJA434" s="219" t="s">
        <v>229</v>
      </c>
      <c r="OJB434" s="220"/>
      <c r="OJC434" s="220"/>
      <c r="OJD434" s="220"/>
      <c r="OJE434" s="220"/>
      <c r="OJF434" s="220"/>
      <c r="OJG434" s="220"/>
      <c r="OJH434" s="220"/>
      <c r="OJI434" s="219" t="s">
        <v>229</v>
      </c>
      <c r="OJJ434" s="220"/>
      <c r="OJK434" s="220"/>
      <c r="OJL434" s="220"/>
      <c r="OJM434" s="220"/>
      <c r="OJN434" s="220"/>
      <c r="OJO434" s="220"/>
      <c r="OJP434" s="220"/>
      <c r="OJQ434" s="219" t="s">
        <v>229</v>
      </c>
      <c r="OJR434" s="220"/>
      <c r="OJS434" s="220"/>
      <c r="OJT434" s="220"/>
      <c r="OJU434" s="220"/>
      <c r="OJV434" s="220"/>
      <c r="OJW434" s="220"/>
      <c r="OJX434" s="220"/>
      <c r="OJY434" s="219" t="s">
        <v>229</v>
      </c>
      <c r="OJZ434" s="220"/>
      <c r="OKA434" s="220"/>
      <c r="OKB434" s="220"/>
      <c r="OKC434" s="220"/>
      <c r="OKD434" s="220"/>
      <c r="OKE434" s="220"/>
      <c r="OKF434" s="220"/>
      <c r="OKG434" s="219" t="s">
        <v>229</v>
      </c>
      <c r="OKH434" s="220"/>
      <c r="OKI434" s="220"/>
      <c r="OKJ434" s="220"/>
      <c r="OKK434" s="220"/>
      <c r="OKL434" s="220"/>
      <c r="OKM434" s="220"/>
      <c r="OKN434" s="220"/>
      <c r="OKO434" s="219" t="s">
        <v>229</v>
      </c>
      <c r="OKP434" s="220"/>
      <c r="OKQ434" s="220"/>
      <c r="OKR434" s="220"/>
      <c r="OKS434" s="220"/>
      <c r="OKT434" s="220"/>
      <c r="OKU434" s="220"/>
      <c r="OKV434" s="220"/>
      <c r="OKW434" s="219" t="s">
        <v>229</v>
      </c>
      <c r="OKX434" s="220"/>
      <c r="OKY434" s="220"/>
      <c r="OKZ434" s="220"/>
      <c r="OLA434" s="220"/>
      <c r="OLB434" s="220"/>
      <c r="OLC434" s="220"/>
      <c r="OLD434" s="220"/>
      <c r="OLE434" s="219" t="s">
        <v>229</v>
      </c>
      <c r="OLF434" s="220"/>
      <c r="OLG434" s="220"/>
      <c r="OLH434" s="220"/>
      <c r="OLI434" s="220"/>
      <c r="OLJ434" s="220"/>
      <c r="OLK434" s="220"/>
      <c r="OLL434" s="220"/>
      <c r="OLM434" s="219" t="s">
        <v>229</v>
      </c>
      <c r="OLN434" s="220"/>
      <c r="OLO434" s="220"/>
      <c r="OLP434" s="220"/>
      <c r="OLQ434" s="220"/>
      <c r="OLR434" s="220"/>
      <c r="OLS434" s="220"/>
      <c r="OLT434" s="220"/>
      <c r="OLU434" s="219" t="s">
        <v>229</v>
      </c>
      <c r="OLV434" s="220"/>
      <c r="OLW434" s="220"/>
      <c r="OLX434" s="220"/>
      <c r="OLY434" s="220"/>
      <c r="OLZ434" s="220"/>
      <c r="OMA434" s="220"/>
      <c r="OMB434" s="220"/>
      <c r="OMC434" s="219" t="s">
        <v>229</v>
      </c>
      <c r="OMD434" s="220"/>
      <c r="OME434" s="220"/>
      <c r="OMF434" s="220"/>
      <c r="OMG434" s="220"/>
      <c r="OMH434" s="220"/>
      <c r="OMI434" s="220"/>
      <c r="OMJ434" s="220"/>
      <c r="OMK434" s="219" t="s">
        <v>229</v>
      </c>
      <c r="OML434" s="220"/>
      <c r="OMM434" s="220"/>
      <c r="OMN434" s="220"/>
      <c r="OMO434" s="220"/>
      <c r="OMP434" s="220"/>
      <c r="OMQ434" s="220"/>
      <c r="OMR434" s="220"/>
      <c r="OMS434" s="219" t="s">
        <v>229</v>
      </c>
      <c r="OMT434" s="220"/>
      <c r="OMU434" s="220"/>
      <c r="OMV434" s="220"/>
      <c r="OMW434" s="220"/>
      <c r="OMX434" s="220"/>
      <c r="OMY434" s="220"/>
      <c r="OMZ434" s="220"/>
      <c r="ONA434" s="219" t="s">
        <v>229</v>
      </c>
      <c r="ONB434" s="220"/>
      <c r="ONC434" s="220"/>
      <c r="OND434" s="220"/>
      <c r="ONE434" s="220"/>
      <c r="ONF434" s="220"/>
      <c r="ONG434" s="220"/>
      <c r="ONH434" s="220"/>
      <c r="ONI434" s="219" t="s">
        <v>229</v>
      </c>
      <c r="ONJ434" s="220"/>
      <c r="ONK434" s="220"/>
      <c r="ONL434" s="220"/>
      <c r="ONM434" s="220"/>
      <c r="ONN434" s="220"/>
      <c r="ONO434" s="220"/>
      <c r="ONP434" s="220"/>
      <c r="ONQ434" s="219" t="s">
        <v>229</v>
      </c>
      <c r="ONR434" s="220"/>
      <c r="ONS434" s="220"/>
      <c r="ONT434" s="220"/>
      <c r="ONU434" s="220"/>
      <c r="ONV434" s="220"/>
      <c r="ONW434" s="220"/>
      <c r="ONX434" s="220"/>
      <c r="ONY434" s="219" t="s">
        <v>229</v>
      </c>
      <c r="ONZ434" s="220"/>
      <c r="OOA434" s="220"/>
      <c r="OOB434" s="220"/>
      <c r="OOC434" s="220"/>
      <c r="OOD434" s="220"/>
      <c r="OOE434" s="220"/>
      <c r="OOF434" s="220"/>
      <c r="OOG434" s="219" t="s">
        <v>229</v>
      </c>
      <c r="OOH434" s="220"/>
      <c r="OOI434" s="220"/>
      <c r="OOJ434" s="220"/>
      <c r="OOK434" s="220"/>
      <c r="OOL434" s="220"/>
      <c r="OOM434" s="220"/>
      <c r="OON434" s="220"/>
      <c r="OOO434" s="219" t="s">
        <v>229</v>
      </c>
      <c r="OOP434" s="220"/>
      <c r="OOQ434" s="220"/>
      <c r="OOR434" s="220"/>
      <c r="OOS434" s="220"/>
      <c r="OOT434" s="220"/>
      <c r="OOU434" s="220"/>
      <c r="OOV434" s="220"/>
      <c r="OOW434" s="219" t="s">
        <v>229</v>
      </c>
      <c r="OOX434" s="220"/>
      <c r="OOY434" s="220"/>
      <c r="OOZ434" s="220"/>
      <c r="OPA434" s="220"/>
      <c r="OPB434" s="220"/>
      <c r="OPC434" s="220"/>
      <c r="OPD434" s="220"/>
      <c r="OPE434" s="219" t="s">
        <v>229</v>
      </c>
      <c r="OPF434" s="220"/>
      <c r="OPG434" s="220"/>
      <c r="OPH434" s="220"/>
      <c r="OPI434" s="220"/>
      <c r="OPJ434" s="220"/>
      <c r="OPK434" s="220"/>
      <c r="OPL434" s="220"/>
      <c r="OPM434" s="219" t="s">
        <v>229</v>
      </c>
      <c r="OPN434" s="220"/>
      <c r="OPO434" s="220"/>
      <c r="OPP434" s="220"/>
      <c r="OPQ434" s="220"/>
      <c r="OPR434" s="220"/>
      <c r="OPS434" s="220"/>
      <c r="OPT434" s="220"/>
      <c r="OPU434" s="219" t="s">
        <v>229</v>
      </c>
      <c r="OPV434" s="220"/>
      <c r="OPW434" s="220"/>
      <c r="OPX434" s="220"/>
      <c r="OPY434" s="220"/>
      <c r="OPZ434" s="220"/>
      <c r="OQA434" s="220"/>
      <c r="OQB434" s="220"/>
      <c r="OQC434" s="219" t="s">
        <v>229</v>
      </c>
      <c r="OQD434" s="220"/>
      <c r="OQE434" s="220"/>
      <c r="OQF434" s="220"/>
      <c r="OQG434" s="220"/>
      <c r="OQH434" s="220"/>
      <c r="OQI434" s="220"/>
      <c r="OQJ434" s="220"/>
      <c r="OQK434" s="219" t="s">
        <v>229</v>
      </c>
      <c r="OQL434" s="220"/>
      <c r="OQM434" s="220"/>
      <c r="OQN434" s="220"/>
      <c r="OQO434" s="220"/>
      <c r="OQP434" s="220"/>
      <c r="OQQ434" s="220"/>
      <c r="OQR434" s="220"/>
      <c r="OQS434" s="219" t="s">
        <v>229</v>
      </c>
      <c r="OQT434" s="220"/>
      <c r="OQU434" s="220"/>
      <c r="OQV434" s="220"/>
      <c r="OQW434" s="220"/>
      <c r="OQX434" s="220"/>
      <c r="OQY434" s="220"/>
      <c r="OQZ434" s="220"/>
      <c r="ORA434" s="219" t="s">
        <v>229</v>
      </c>
      <c r="ORB434" s="220"/>
      <c r="ORC434" s="220"/>
      <c r="ORD434" s="220"/>
      <c r="ORE434" s="220"/>
      <c r="ORF434" s="220"/>
      <c r="ORG434" s="220"/>
      <c r="ORH434" s="220"/>
      <c r="ORI434" s="219" t="s">
        <v>229</v>
      </c>
      <c r="ORJ434" s="220"/>
      <c r="ORK434" s="220"/>
      <c r="ORL434" s="220"/>
      <c r="ORM434" s="220"/>
      <c r="ORN434" s="220"/>
      <c r="ORO434" s="220"/>
      <c r="ORP434" s="220"/>
      <c r="ORQ434" s="219" t="s">
        <v>229</v>
      </c>
      <c r="ORR434" s="220"/>
      <c r="ORS434" s="220"/>
      <c r="ORT434" s="220"/>
      <c r="ORU434" s="220"/>
      <c r="ORV434" s="220"/>
      <c r="ORW434" s="220"/>
      <c r="ORX434" s="220"/>
      <c r="ORY434" s="219" t="s">
        <v>229</v>
      </c>
      <c r="ORZ434" s="220"/>
      <c r="OSA434" s="220"/>
      <c r="OSB434" s="220"/>
      <c r="OSC434" s="220"/>
      <c r="OSD434" s="220"/>
      <c r="OSE434" s="220"/>
      <c r="OSF434" s="220"/>
      <c r="OSG434" s="219" t="s">
        <v>229</v>
      </c>
      <c r="OSH434" s="220"/>
      <c r="OSI434" s="220"/>
      <c r="OSJ434" s="220"/>
      <c r="OSK434" s="220"/>
      <c r="OSL434" s="220"/>
      <c r="OSM434" s="220"/>
      <c r="OSN434" s="220"/>
      <c r="OSO434" s="219" t="s">
        <v>229</v>
      </c>
      <c r="OSP434" s="220"/>
      <c r="OSQ434" s="220"/>
      <c r="OSR434" s="220"/>
      <c r="OSS434" s="220"/>
      <c r="OST434" s="220"/>
      <c r="OSU434" s="220"/>
      <c r="OSV434" s="220"/>
      <c r="OSW434" s="219" t="s">
        <v>229</v>
      </c>
      <c r="OSX434" s="220"/>
      <c r="OSY434" s="220"/>
      <c r="OSZ434" s="220"/>
      <c r="OTA434" s="220"/>
      <c r="OTB434" s="220"/>
      <c r="OTC434" s="220"/>
      <c r="OTD434" s="220"/>
      <c r="OTE434" s="219" t="s">
        <v>229</v>
      </c>
      <c r="OTF434" s="220"/>
      <c r="OTG434" s="220"/>
      <c r="OTH434" s="220"/>
      <c r="OTI434" s="220"/>
      <c r="OTJ434" s="220"/>
      <c r="OTK434" s="220"/>
      <c r="OTL434" s="220"/>
      <c r="OTM434" s="219" t="s">
        <v>229</v>
      </c>
      <c r="OTN434" s="220"/>
      <c r="OTO434" s="220"/>
      <c r="OTP434" s="220"/>
      <c r="OTQ434" s="220"/>
      <c r="OTR434" s="220"/>
      <c r="OTS434" s="220"/>
      <c r="OTT434" s="220"/>
      <c r="OTU434" s="219" t="s">
        <v>229</v>
      </c>
      <c r="OTV434" s="220"/>
      <c r="OTW434" s="220"/>
      <c r="OTX434" s="220"/>
      <c r="OTY434" s="220"/>
      <c r="OTZ434" s="220"/>
      <c r="OUA434" s="220"/>
      <c r="OUB434" s="220"/>
      <c r="OUC434" s="219" t="s">
        <v>229</v>
      </c>
      <c r="OUD434" s="220"/>
      <c r="OUE434" s="220"/>
      <c r="OUF434" s="220"/>
      <c r="OUG434" s="220"/>
      <c r="OUH434" s="220"/>
      <c r="OUI434" s="220"/>
      <c r="OUJ434" s="220"/>
      <c r="OUK434" s="219" t="s">
        <v>229</v>
      </c>
      <c r="OUL434" s="220"/>
      <c r="OUM434" s="220"/>
      <c r="OUN434" s="220"/>
      <c r="OUO434" s="220"/>
      <c r="OUP434" s="220"/>
      <c r="OUQ434" s="220"/>
      <c r="OUR434" s="220"/>
      <c r="OUS434" s="219" t="s">
        <v>229</v>
      </c>
      <c r="OUT434" s="220"/>
      <c r="OUU434" s="220"/>
      <c r="OUV434" s="220"/>
      <c r="OUW434" s="220"/>
      <c r="OUX434" s="220"/>
      <c r="OUY434" s="220"/>
      <c r="OUZ434" s="220"/>
      <c r="OVA434" s="219" t="s">
        <v>229</v>
      </c>
      <c r="OVB434" s="220"/>
      <c r="OVC434" s="220"/>
      <c r="OVD434" s="220"/>
      <c r="OVE434" s="220"/>
      <c r="OVF434" s="220"/>
      <c r="OVG434" s="220"/>
      <c r="OVH434" s="220"/>
      <c r="OVI434" s="219" t="s">
        <v>229</v>
      </c>
      <c r="OVJ434" s="220"/>
      <c r="OVK434" s="220"/>
      <c r="OVL434" s="220"/>
      <c r="OVM434" s="220"/>
      <c r="OVN434" s="220"/>
      <c r="OVO434" s="220"/>
      <c r="OVP434" s="220"/>
      <c r="OVQ434" s="219" t="s">
        <v>229</v>
      </c>
      <c r="OVR434" s="220"/>
      <c r="OVS434" s="220"/>
      <c r="OVT434" s="220"/>
      <c r="OVU434" s="220"/>
      <c r="OVV434" s="220"/>
      <c r="OVW434" s="220"/>
      <c r="OVX434" s="220"/>
      <c r="OVY434" s="219" t="s">
        <v>229</v>
      </c>
      <c r="OVZ434" s="220"/>
      <c r="OWA434" s="220"/>
      <c r="OWB434" s="220"/>
      <c r="OWC434" s="220"/>
      <c r="OWD434" s="220"/>
      <c r="OWE434" s="220"/>
      <c r="OWF434" s="220"/>
      <c r="OWG434" s="219" t="s">
        <v>229</v>
      </c>
      <c r="OWH434" s="220"/>
      <c r="OWI434" s="220"/>
      <c r="OWJ434" s="220"/>
      <c r="OWK434" s="220"/>
      <c r="OWL434" s="220"/>
      <c r="OWM434" s="220"/>
      <c r="OWN434" s="220"/>
      <c r="OWO434" s="219" t="s">
        <v>229</v>
      </c>
      <c r="OWP434" s="220"/>
      <c r="OWQ434" s="220"/>
      <c r="OWR434" s="220"/>
      <c r="OWS434" s="220"/>
      <c r="OWT434" s="220"/>
      <c r="OWU434" s="220"/>
      <c r="OWV434" s="220"/>
      <c r="OWW434" s="219" t="s">
        <v>229</v>
      </c>
      <c r="OWX434" s="220"/>
      <c r="OWY434" s="220"/>
      <c r="OWZ434" s="220"/>
      <c r="OXA434" s="220"/>
      <c r="OXB434" s="220"/>
      <c r="OXC434" s="220"/>
      <c r="OXD434" s="220"/>
      <c r="OXE434" s="219" t="s">
        <v>229</v>
      </c>
      <c r="OXF434" s="220"/>
      <c r="OXG434" s="220"/>
      <c r="OXH434" s="220"/>
      <c r="OXI434" s="220"/>
      <c r="OXJ434" s="220"/>
      <c r="OXK434" s="220"/>
      <c r="OXL434" s="220"/>
      <c r="OXM434" s="219" t="s">
        <v>229</v>
      </c>
      <c r="OXN434" s="220"/>
      <c r="OXO434" s="220"/>
      <c r="OXP434" s="220"/>
      <c r="OXQ434" s="220"/>
      <c r="OXR434" s="220"/>
      <c r="OXS434" s="220"/>
      <c r="OXT434" s="220"/>
      <c r="OXU434" s="219" t="s">
        <v>229</v>
      </c>
      <c r="OXV434" s="220"/>
      <c r="OXW434" s="220"/>
      <c r="OXX434" s="220"/>
      <c r="OXY434" s="220"/>
      <c r="OXZ434" s="220"/>
      <c r="OYA434" s="220"/>
      <c r="OYB434" s="220"/>
      <c r="OYC434" s="219" t="s">
        <v>229</v>
      </c>
      <c r="OYD434" s="220"/>
      <c r="OYE434" s="220"/>
      <c r="OYF434" s="220"/>
      <c r="OYG434" s="220"/>
      <c r="OYH434" s="220"/>
      <c r="OYI434" s="220"/>
      <c r="OYJ434" s="220"/>
      <c r="OYK434" s="219" t="s">
        <v>229</v>
      </c>
      <c r="OYL434" s="220"/>
      <c r="OYM434" s="220"/>
      <c r="OYN434" s="220"/>
      <c r="OYO434" s="220"/>
      <c r="OYP434" s="220"/>
      <c r="OYQ434" s="220"/>
      <c r="OYR434" s="220"/>
      <c r="OYS434" s="219" t="s">
        <v>229</v>
      </c>
      <c r="OYT434" s="220"/>
      <c r="OYU434" s="220"/>
      <c r="OYV434" s="220"/>
      <c r="OYW434" s="220"/>
      <c r="OYX434" s="220"/>
      <c r="OYY434" s="220"/>
      <c r="OYZ434" s="220"/>
      <c r="OZA434" s="219" t="s">
        <v>229</v>
      </c>
      <c r="OZB434" s="220"/>
      <c r="OZC434" s="220"/>
      <c r="OZD434" s="220"/>
      <c r="OZE434" s="220"/>
      <c r="OZF434" s="220"/>
      <c r="OZG434" s="220"/>
      <c r="OZH434" s="220"/>
      <c r="OZI434" s="219" t="s">
        <v>229</v>
      </c>
      <c r="OZJ434" s="220"/>
      <c r="OZK434" s="220"/>
      <c r="OZL434" s="220"/>
      <c r="OZM434" s="220"/>
      <c r="OZN434" s="220"/>
      <c r="OZO434" s="220"/>
      <c r="OZP434" s="220"/>
      <c r="OZQ434" s="219" t="s">
        <v>229</v>
      </c>
      <c r="OZR434" s="220"/>
      <c r="OZS434" s="220"/>
      <c r="OZT434" s="220"/>
      <c r="OZU434" s="220"/>
      <c r="OZV434" s="220"/>
      <c r="OZW434" s="220"/>
      <c r="OZX434" s="220"/>
      <c r="OZY434" s="219" t="s">
        <v>229</v>
      </c>
      <c r="OZZ434" s="220"/>
      <c r="PAA434" s="220"/>
      <c r="PAB434" s="220"/>
      <c r="PAC434" s="220"/>
      <c r="PAD434" s="220"/>
      <c r="PAE434" s="220"/>
      <c r="PAF434" s="220"/>
      <c r="PAG434" s="219" t="s">
        <v>229</v>
      </c>
      <c r="PAH434" s="220"/>
      <c r="PAI434" s="220"/>
      <c r="PAJ434" s="220"/>
      <c r="PAK434" s="220"/>
      <c r="PAL434" s="220"/>
      <c r="PAM434" s="220"/>
      <c r="PAN434" s="220"/>
      <c r="PAO434" s="219" t="s">
        <v>229</v>
      </c>
      <c r="PAP434" s="220"/>
      <c r="PAQ434" s="220"/>
      <c r="PAR434" s="220"/>
      <c r="PAS434" s="220"/>
      <c r="PAT434" s="220"/>
      <c r="PAU434" s="220"/>
      <c r="PAV434" s="220"/>
      <c r="PAW434" s="219" t="s">
        <v>229</v>
      </c>
      <c r="PAX434" s="220"/>
      <c r="PAY434" s="220"/>
      <c r="PAZ434" s="220"/>
      <c r="PBA434" s="220"/>
      <c r="PBB434" s="220"/>
      <c r="PBC434" s="220"/>
      <c r="PBD434" s="220"/>
      <c r="PBE434" s="219" t="s">
        <v>229</v>
      </c>
      <c r="PBF434" s="220"/>
      <c r="PBG434" s="220"/>
      <c r="PBH434" s="220"/>
      <c r="PBI434" s="220"/>
      <c r="PBJ434" s="220"/>
      <c r="PBK434" s="220"/>
      <c r="PBL434" s="220"/>
      <c r="PBM434" s="219" t="s">
        <v>229</v>
      </c>
      <c r="PBN434" s="220"/>
      <c r="PBO434" s="220"/>
      <c r="PBP434" s="220"/>
      <c r="PBQ434" s="220"/>
      <c r="PBR434" s="220"/>
      <c r="PBS434" s="220"/>
      <c r="PBT434" s="220"/>
      <c r="PBU434" s="219" t="s">
        <v>229</v>
      </c>
      <c r="PBV434" s="220"/>
      <c r="PBW434" s="220"/>
      <c r="PBX434" s="220"/>
      <c r="PBY434" s="220"/>
      <c r="PBZ434" s="220"/>
      <c r="PCA434" s="220"/>
      <c r="PCB434" s="220"/>
      <c r="PCC434" s="219" t="s">
        <v>229</v>
      </c>
      <c r="PCD434" s="220"/>
      <c r="PCE434" s="220"/>
      <c r="PCF434" s="220"/>
      <c r="PCG434" s="220"/>
      <c r="PCH434" s="220"/>
      <c r="PCI434" s="220"/>
      <c r="PCJ434" s="220"/>
      <c r="PCK434" s="219" t="s">
        <v>229</v>
      </c>
      <c r="PCL434" s="220"/>
      <c r="PCM434" s="220"/>
      <c r="PCN434" s="220"/>
      <c r="PCO434" s="220"/>
      <c r="PCP434" s="220"/>
      <c r="PCQ434" s="220"/>
      <c r="PCR434" s="220"/>
      <c r="PCS434" s="219" t="s">
        <v>229</v>
      </c>
      <c r="PCT434" s="220"/>
      <c r="PCU434" s="220"/>
      <c r="PCV434" s="220"/>
      <c r="PCW434" s="220"/>
      <c r="PCX434" s="220"/>
      <c r="PCY434" s="220"/>
      <c r="PCZ434" s="220"/>
      <c r="PDA434" s="219" t="s">
        <v>229</v>
      </c>
      <c r="PDB434" s="220"/>
      <c r="PDC434" s="220"/>
      <c r="PDD434" s="220"/>
      <c r="PDE434" s="220"/>
      <c r="PDF434" s="220"/>
      <c r="PDG434" s="220"/>
      <c r="PDH434" s="220"/>
      <c r="PDI434" s="219" t="s">
        <v>229</v>
      </c>
      <c r="PDJ434" s="220"/>
      <c r="PDK434" s="220"/>
      <c r="PDL434" s="220"/>
      <c r="PDM434" s="220"/>
      <c r="PDN434" s="220"/>
      <c r="PDO434" s="220"/>
      <c r="PDP434" s="220"/>
      <c r="PDQ434" s="219" t="s">
        <v>229</v>
      </c>
      <c r="PDR434" s="220"/>
      <c r="PDS434" s="220"/>
      <c r="PDT434" s="220"/>
      <c r="PDU434" s="220"/>
      <c r="PDV434" s="220"/>
      <c r="PDW434" s="220"/>
      <c r="PDX434" s="220"/>
      <c r="PDY434" s="219" t="s">
        <v>229</v>
      </c>
      <c r="PDZ434" s="220"/>
      <c r="PEA434" s="220"/>
      <c r="PEB434" s="220"/>
      <c r="PEC434" s="220"/>
      <c r="PED434" s="220"/>
      <c r="PEE434" s="220"/>
      <c r="PEF434" s="220"/>
      <c r="PEG434" s="219" t="s">
        <v>229</v>
      </c>
      <c r="PEH434" s="220"/>
      <c r="PEI434" s="220"/>
      <c r="PEJ434" s="220"/>
      <c r="PEK434" s="220"/>
      <c r="PEL434" s="220"/>
      <c r="PEM434" s="220"/>
      <c r="PEN434" s="220"/>
      <c r="PEO434" s="219" t="s">
        <v>229</v>
      </c>
      <c r="PEP434" s="220"/>
      <c r="PEQ434" s="220"/>
      <c r="PER434" s="220"/>
      <c r="PES434" s="220"/>
      <c r="PET434" s="220"/>
      <c r="PEU434" s="220"/>
      <c r="PEV434" s="220"/>
      <c r="PEW434" s="219" t="s">
        <v>229</v>
      </c>
      <c r="PEX434" s="220"/>
      <c r="PEY434" s="220"/>
      <c r="PEZ434" s="220"/>
      <c r="PFA434" s="220"/>
      <c r="PFB434" s="220"/>
      <c r="PFC434" s="220"/>
      <c r="PFD434" s="220"/>
      <c r="PFE434" s="219" t="s">
        <v>229</v>
      </c>
      <c r="PFF434" s="220"/>
      <c r="PFG434" s="220"/>
      <c r="PFH434" s="220"/>
      <c r="PFI434" s="220"/>
      <c r="PFJ434" s="220"/>
      <c r="PFK434" s="220"/>
      <c r="PFL434" s="220"/>
      <c r="PFM434" s="219" t="s">
        <v>229</v>
      </c>
      <c r="PFN434" s="220"/>
      <c r="PFO434" s="220"/>
      <c r="PFP434" s="220"/>
      <c r="PFQ434" s="220"/>
      <c r="PFR434" s="220"/>
      <c r="PFS434" s="220"/>
      <c r="PFT434" s="220"/>
      <c r="PFU434" s="219" t="s">
        <v>229</v>
      </c>
      <c r="PFV434" s="220"/>
      <c r="PFW434" s="220"/>
      <c r="PFX434" s="220"/>
      <c r="PFY434" s="220"/>
      <c r="PFZ434" s="220"/>
      <c r="PGA434" s="220"/>
      <c r="PGB434" s="220"/>
      <c r="PGC434" s="219" t="s">
        <v>229</v>
      </c>
      <c r="PGD434" s="220"/>
      <c r="PGE434" s="220"/>
      <c r="PGF434" s="220"/>
      <c r="PGG434" s="220"/>
      <c r="PGH434" s="220"/>
      <c r="PGI434" s="220"/>
      <c r="PGJ434" s="220"/>
      <c r="PGK434" s="219" t="s">
        <v>229</v>
      </c>
      <c r="PGL434" s="220"/>
      <c r="PGM434" s="220"/>
      <c r="PGN434" s="220"/>
      <c r="PGO434" s="220"/>
      <c r="PGP434" s="220"/>
      <c r="PGQ434" s="220"/>
      <c r="PGR434" s="220"/>
      <c r="PGS434" s="219" t="s">
        <v>229</v>
      </c>
      <c r="PGT434" s="220"/>
      <c r="PGU434" s="220"/>
      <c r="PGV434" s="220"/>
      <c r="PGW434" s="220"/>
      <c r="PGX434" s="220"/>
      <c r="PGY434" s="220"/>
      <c r="PGZ434" s="220"/>
      <c r="PHA434" s="219" t="s">
        <v>229</v>
      </c>
      <c r="PHB434" s="220"/>
      <c r="PHC434" s="220"/>
      <c r="PHD434" s="220"/>
      <c r="PHE434" s="220"/>
      <c r="PHF434" s="220"/>
      <c r="PHG434" s="220"/>
      <c r="PHH434" s="220"/>
      <c r="PHI434" s="219" t="s">
        <v>229</v>
      </c>
      <c r="PHJ434" s="220"/>
      <c r="PHK434" s="220"/>
      <c r="PHL434" s="220"/>
      <c r="PHM434" s="220"/>
      <c r="PHN434" s="220"/>
      <c r="PHO434" s="220"/>
      <c r="PHP434" s="220"/>
      <c r="PHQ434" s="219" t="s">
        <v>229</v>
      </c>
      <c r="PHR434" s="220"/>
      <c r="PHS434" s="220"/>
      <c r="PHT434" s="220"/>
      <c r="PHU434" s="220"/>
      <c r="PHV434" s="220"/>
      <c r="PHW434" s="220"/>
      <c r="PHX434" s="220"/>
      <c r="PHY434" s="219" t="s">
        <v>229</v>
      </c>
      <c r="PHZ434" s="220"/>
      <c r="PIA434" s="220"/>
      <c r="PIB434" s="220"/>
      <c r="PIC434" s="220"/>
      <c r="PID434" s="220"/>
      <c r="PIE434" s="220"/>
      <c r="PIF434" s="220"/>
      <c r="PIG434" s="219" t="s">
        <v>229</v>
      </c>
      <c r="PIH434" s="220"/>
      <c r="PII434" s="220"/>
      <c r="PIJ434" s="220"/>
      <c r="PIK434" s="220"/>
      <c r="PIL434" s="220"/>
      <c r="PIM434" s="220"/>
      <c r="PIN434" s="220"/>
      <c r="PIO434" s="219" t="s">
        <v>229</v>
      </c>
      <c r="PIP434" s="220"/>
      <c r="PIQ434" s="220"/>
      <c r="PIR434" s="220"/>
      <c r="PIS434" s="220"/>
      <c r="PIT434" s="220"/>
      <c r="PIU434" s="220"/>
      <c r="PIV434" s="220"/>
      <c r="PIW434" s="219" t="s">
        <v>229</v>
      </c>
      <c r="PIX434" s="220"/>
      <c r="PIY434" s="220"/>
      <c r="PIZ434" s="220"/>
      <c r="PJA434" s="220"/>
      <c r="PJB434" s="220"/>
      <c r="PJC434" s="220"/>
      <c r="PJD434" s="220"/>
      <c r="PJE434" s="219" t="s">
        <v>229</v>
      </c>
      <c r="PJF434" s="220"/>
      <c r="PJG434" s="220"/>
      <c r="PJH434" s="220"/>
      <c r="PJI434" s="220"/>
      <c r="PJJ434" s="220"/>
      <c r="PJK434" s="220"/>
      <c r="PJL434" s="220"/>
      <c r="PJM434" s="219" t="s">
        <v>229</v>
      </c>
      <c r="PJN434" s="220"/>
      <c r="PJO434" s="220"/>
      <c r="PJP434" s="220"/>
      <c r="PJQ434" s="220"/>
      <c r="PJR434" s="220"/>
      <c r="PJS434" s="220"/>
      <c r="PJT434" s="220"/>
      <c r="PJU434" s="219" t="s">
        <v>229</v>
      </c>
      <c r="PJV434" s="220"/>
      <c r="PJW434" s="220"/>
      <c r="PJX434" s="220"/>
      <c r="PJY434" s="220"/>
      <c r="PJZ434" s="220"/>
      <c r="PKA434" s="220"/>
      <c r="PKB434" s="220"/>
      <c r="PKC434" s="219" t="s">
        <v>229</v>
      </c>
      <c r="PKD434" s="220"/>
      <c r="PKE434" s="220"/>
      <c r="PKF434" s="220"/>
      <c r="PKG434" s="220"/>
      <c r="PKH434" s="220"/>
      <c r="PKI434" s="220"/>
      <c r="PKJ434" s="220"/>
      <c r="PKK434" s="219" t="s">
        <v>229</v>
      </c>
      <c r="PKL434" s="220"/>
      <c r="PKM434" s="220"/>
      <c r="PKN434" s="220"/>
      <c r="PKO434" s="220"/>
      <c r="PKP434" s="220"/>
      <c r="PKQ434" s="220"/>
      <c r="PKR434" s="220"/>
      <c r="PKS434" s="219" t="s">
        <v>229</v>
      </c>
      <c r="PKT434" s="220"/>
      <c r="PKU434" s="220"/>
      <c r="PKV434" s="220"/>
      <c r="PKW434" s="220"/>
      <c r="PKX434" s="220"/>
      <c r="PKY434" s="220"/>
      <c r="PKZ434" s="220"/>
      <c r="PLA434" s="219" t="s">
        <v>229</v>
      </c>
      <c r="PLB434" s="220"/>
      <c r="PLC434" s="220"/>
      <c r="PLD434" s="220"/>
      <c r="PLE434" s="220"/>
      <c r="PLF434" s="220"/>
      <c r="PLG434" s="220"/>
      <c r="PLH434" s="220"/>
      <c r="PLI434" s="219" t="s">
        <v>229</v>
      </c>
      <c r="PLJ434" s="220"/>
      <c r="PLK434" s="220"/>
      <c r="PLL434" s="220"/>
      <c r="PLM434" s="220"/>
      <c r="PLN434" s="220"/>
      <c r="PLO434" s="220"/>
      <c r="PLP434" s="220"/>
      <c r="PLQ434" s="219" t="s">
        <v>229</v>
      </c>
      <c r="PLR434" s="220"/>
      <c r="PLS434" s="220"/>
      <c r="PLT434" s="220"/>
      <c r="PLU434" s="220"/>
      <c r="PLV434" s="220"/>
      <c r="PLW434" s="220"/>
      <c r="PLX434" s="220"/>
      <c r="PLY434" s="219" t="s">
        <v>229</v>
      </c>
      <c r="PLZ434" s="220"/>
      <c r="PMA434" s="220"/>
      <c r="PMB434" s="220"/>
      <c r="PMC434" s="220"/>
      <c r="PMD434" s="220"/>
      <c r="PME434" s="220"/>
      <c r="PMF434" s="220"/>
      <c r="PMG434" s="219" t="s">
        <v>229</v>
      </c>
      <c r="PMH434" s="220"/>
      <c r="PMI434" s="220"/>
      <c r="PMJ434" s="220"/>
      <c r="PMK434" s="220"/>
      <c r="PML434" s="220"/>
      <c r="PMM434" s="220"/>
      <c r="PMN434" s="220"/>
      <c r="PMO434" s="219" t="s">
        <v>229</v>
      </c>
      <c r="PMP434" s="220"/>
      <c r="PMQ434" s="220"/>
      <c r="PMR434" s="220"/>
      <c r="PMS434" s="220"/>
      <c r="PMT434" s="220"/>
      <c r="PMU434" s="220"/>
      <c r="PMV434" s="220"/>
      <c r="PMW434" s="219" t="s">
        <v>229</v>
      </c>
      <c r="PMX434" s="220"/>
      <c r="PMY434" s="220"/>
      <c r="PMZ434" s="220"/>
      <c r="PNA434" s="220"/>
      <c r="PNB434" s="220"/>
      <c r="PNC434" s="220"/>
      <c r="PND434" s="220"/>
      <c r="PNE434" s="219" t="s">
        <v>229</v>
      </c>
      <c r="PNF434" s="220"/>
      <c r="PNG434" s="220"/>
      <c r="PNH434" s="220"/>
      <c r="PNI434" s="220"/>
      <c r="PNJ434" s="220"/>
      <c r="PNK434" s="220"/>
      <c r="PNL434" s="220"/>
      <c r="PNM434" s="219" t="s">
        <v>229</v>
      </c>
      <c r="PNN434" s="220"/>
      <c r="PNO434" s="220"/>
      <c r="PNP434" s="220"/>
      <c r="PNQ434" s="220"/>
      <c r="PNR434" s="220"/>
      <c r="PNS434" s="220"/>
      <c r="PNT434" s="220"/>
      <c r="PNU434" s="219" t="s">
        <v>229</v>
      </c>
      <c r="PNV434" s="220"/>
      <c r="PNW434" s="220"/>
      <c r="PNX434" s="220"/>
      <c r="PNY434" s="220"/>
      <c r="PNZ434" s="220"/>
      <c r="POA434" s="220"/>
      <c r="POB434" s="220"/>
      <c r="POC434" s="219" t="s">
        <v>229</v>
      </c>
      <c r="POD434" s="220"/>
      <c r="POE434" s="220"/>
      <c r="POF434" s="220"/>
      <c r="POG434" s="220"/>
      <c r="POH434" s="220"/>
      <c r="POI434" s="220"/>
      <c r="POJ434" s="220"/>
      <c r="POK434" s="219" t="s">
        <v>229</v>
      </c>
      <c r="POL434" s="220"/>
      <c r="POM434" s="220"/>
      <c r="PON434" s="220"/>
      <c r="POO434" s="220"/>
      <c r="POP434" s="220"/>
      <c r="POQ434" s="220"/>
      <c r="POR434" s="220"/>
      <c r="POS434" s="219" t="s">
        <v>229</v>
      </c>
      <c r="POT434" s="220"/>
      <c r="POU434" s="220"/>
      <c r="POV434" s="220"/>
      <c r="POW434" s="220"/>
      <c r="POX434" s="220"/>
      <c r="POY434" s="220"/>
      <c r="POZ434" s="220"/>
      <c r="PPA434" s="219" t="s">
        <v>229</v>
      </c>
      <c r="PPB434" s="220"/>
      <c r="PPC434" s="220"/>
      <c r="PPD434" s="220"/>
      <c r="PPE434" s="220"/>
      <c r="PPF434" s="220"/>
      <c r="PPG434" s="220"/>
      <c r="PPH434" s="220"/>
      <c r="PPI434" s="219" t="s">
        <v>229</v>
      </c>
      <c r="PPJ434" s="220"/>
      <c r="PPK434" s="220"/>
      <c r="PPL434" s="220"/>
      <c r="PPM434" s="220"/>
      <c r="PPN434" s="220"/>
      <c r="PPO434" s="220"/>
      <c r="PPP434" s="220"/>
      <c r="PPQ434" s="219" t="s">
        <v>229</v>
      </c>
      <c r="PPR434" s="220"/>
      <c r="PPS434" s="220"/>
      <c r="PPT434" s="220"/>
      <c r="PPU434" s="220"/>
      <c r="PPV434" s="220"/>
      <c r="PPW434" s="220"/>
      <c r="PPX434" s="220"/>
      <c r="PPY434" s="219" t="s">
        <v>229</v>
      </c>
      <c r="PPZ434" s="220"/>
      <c r="PQA434" s="220"/>
      <c r="PQB434" s="220"/>
      <c r="PQC434" s="220"/>
      <c r="PQD434" s="220"/>
      <c r="PQE434" s="220"/>
      <c r="PQF434" s="220"/>
      <c r="PQG434" s="219" t="s">
        <v>229</v>
      </c>
      <c r="PQH434" s="220"/>
      <c r="PQI434" s="220"/>
      <c r="PQJ434" s="220"/>
      <c r="PQK434" s="220"/>
      <c r="PQL434" s="220"/>
      <c r="PQM434" s="220"/>
      <c r="PQN434" s="220"/>
      <c r="PQO434" s="219" t="s">
        <v>229</v>
      </c>
      <c r="PQP434" s="220"/>
      <c r="PQQ434" s="220"/>
      <c r="PQR434" s="220"/>
      <c r="PQS434" s="220"/>
      <c r="PQT434" s="220"/>
      <c r="PQU434" s="220"/>
      <c r="PQV434" s="220"/>
      <c r="PQW434" s="219" t="s">
        <v>229</v>
      </c>
      <c r="PQX434" s="220"/>
      <c r="PQY434" s="220"/>
      <c r="PQZ434" s="220"/>
      <c r="PRA434" s="220"/>
      <c r="PRB434" s="220"/>
      <c r="PRC434" s="220"/>
      <c r="PRD434" s="220"/>
      <c r="PRE434" s="219" t="s">
        <v>229</v>
      </c>
      <c r="PRF434" s="220"/>
      <c r="PRG434" s="220"/>
      <c r="PRH434" s="220"/>
      <c r="PRI434" s="220"/>
      <c r="PRJ434" s="220"/>
      <c r="PRK434" s="220"/>
      <c r="PRL434" s="220"/>
      <c r="PRM434" s="219" t="s">
        <v>229</v>
      </c>
      <c r="PRN434" s="220"/>
      <c r="PRO434" s="220"/>
      <c r="PRP434" s="220"/>
      <c r="PRQ434" s="220"/>
      <c r="PRR434" s="220"/>
      <c r="PRS434" s="220"/>
      <c r="PRT434" s="220"/>
      <c r="PRU434" s="219" t="s">
        <v>229</v>
      </c>
      <c r="PRV434" s="220"/>
      <c r="PRW434" s="220"/>
      <c r="PRX434" s="220"/>
      <c r="PRY434" s="220"/>
      <c r="PRZ434" s="220"/>
      <c r="PSA434" s="220"/>
      <c r="PSB434" s="220"/>
      <c r="PSC434" s="219" t="s">
        <v>229</v>
      </c>
      <c r="PSD434" s="220"/>
      <c r="PSE434" s="220"/>
      <c r="PSF434" s="220"/>
      <c r="PSG434" s="220"/>
      <c r="PSH434" s="220"/>
      <c r="PSI434" s="220"/>
      <c r="PSJ434" s="220"/>
      <c r="PSK434" s="219" t="s">
        <v>229</v>
      </c>
      <c r="PSL434" s="220"/>
      <c r="PSM434" s="220"/>
      <c r="PSN434" s="220"/>
      <c r="PSO434" s="220"/>
      <c r="PSP434" s="220"/>
      <c r="PSQ434" s="220"/>
      <c r="PSR434" s="220"/>
      <c r="PSS434" s="219" t="s">
        <v>229</v>
      </c>
      <c r="PST434" s="220"/>
      <c r="PSU434" s="220"/>
      <c r="PSV434" s="220"/>
      <c r="PSW434" s="220"/>
      <c r="PSX434" s="220"/>
      <c r="PSY434" s="220"/>
      <c r="PSZ434" s="220"/>
      <c r="PTA434" s="219" t="s">
        <v>229</v>
      </c>
      <c r="PTB434" s="220"/>
      <c r="PTC434" s="220"/>
      <c r="PTD434" s="220"/>
      <c r="PTE434" s="220"/>
      <c r="PTF434" s="220"/>
      <c r="PTG434" s="220"/>
      <c r="PTH434" s="220"/>
      <c r="PTI434" s="219" t="s">
        <v>229</v>
      </c>
      <c r="PTJ434" s="220"/>
      <c r="PTK434" s="220"/>
      <c r="PTL434" s="220"/>
      <c r="PTM434" s="220"/>
      <c r="PTN434" s="220"/>
      <c r="PTO434" s="220"/>
      <c r="PTP434" s="220"/>
      <c r="PTQ434" s="219" t="s">
        <v>229</v>
      </c>
      <c r="PTR434" s="220"/>
      <c r="PTS434" s="220"/>
      <c r="PTT434" s="220"/>
      <c r="PTU434" s="220"/>
      <c r="PTV434" s="220"/>
      <c r="PTW434" s="220"/>
      <c r="PTX434" s="220"/>
      <c r="PTY434" s="219" t="s">
        <v>229</v>
      </c>
      <c r="PTZ434" s="220"/>
      <c r="PUA434" s="220"/>
      <c r="PUB434" s="220"/>
      <c r="PUC434" s="220"/>
      <c r="PUD434" s="220"/>
      <c r="PUE434" s="220"/>
      <c r="PUF434" s="220"/>
      <c r="PUG434" s="219" t="s">
        <v>229</v>
      </c>
      <c r="PUH434" s="220"/>
      <c r="PUI434" s="220"/>
      <c r="PUJ434" s="220"/>
      <c r="PUK434" s="220"/>
      <c r="PUL434" s="220"/>
      <c r="PUM434" s="220"/>
      <c r="PUN434" s="220"/>
      <c r="PUO434" s="219" t="s">
        <v>229</v>
      </c>
      <c r="PUP434" s="220"/>
      <c r="PUQ434" s="220"/>
      <c r="PUR434" s="220"/>
      <c r="PUS434" s="220"/>
      <c r="PUT434" s="220"/>
      <c r="PUU434" s="220"/>
      <c r="PUV434" s="220"/>
      <c r="PUW434" s="219" t="s">
        <v>229</v>
      </c>
      <c r="PUX434" s="220"/>
      <c r="PUY434" s="220"/>
      <c r="PUZ434" s="220"/>
      <c r="PVA434" s="220"/>
      <c r="PVB434" s="220"/>
      <c r="PVC434" s="220"/>
      <c r="PVD434" s="220"/>
      <c r="PVE434" s="219" t="s">
        <v>229</v>
      </c>
      <c r="PVF434" s="220"/>
      <c r="PVG434" s="220"/>
      <c r="PVH434" s="220"/>
      <c r="PVI434" s="220"/>
      <c r="PVJ434" s="220"/>
      <c r="PVK434" s="220"/>
      <c r="PVL434" s="220"/>
      <c r="PVM434" s="219" t="s">
        <v>229</v>
      </c>
      <c r="PVN434" s="220"/>
      <c r="PVO434" s="220"/>
      <c r="PVP434" s="220"/>
      <c r="PVQ434" s="220"/>
      <c r="PVR434" s="220"/>
      <c r="PVS434" s="220"/>
      <c r="PVT434" s="220"/>
      <c r="PVU434" s="219" t="s">
        <v>229</v>
      </c>
      <c r="PVV434" s="220"/>
      <c r="PVW434" s="220"/>
      <c r="PVX434" s="220"/>
      <c r="PVY434" s="220"/>
      <c r="PVZ434" s="220"/>
      <c r="PWA434" s="220"/>
      <c r="PWB434" s="220"/>
      <c r="PWC434" s="219" t="s">
        <v>229</v>
      </c>
      <c r="PWD434" s="220"/>
      <c r="PWE434" s="220"/>
      <c r="PWF434" s="220"/>
      <c r="PWG434" s="220"/>
      <c r="PWH434" s="220"/>
      <c r="PWI434" s="220"/>
      <c r="PWJ434" s="220"/>
      <c r="PWK434" s="219" t="s">
        <v>229</v>
      </c>
      <c r="PWL434" s="220"/>
      <c r="PWM434" s="220"/>
      <c r="PWN434" s="220"/>
      <c r="PWO434" s="220"/>
      <c r="PWP434" s="220"/>
      <c r="PWQ434" s="220"/>
      <c r="PWR434" s="220"/>
      <c r="PWS434" s="219" t="s">
        <v>229</v>
      </c>
      <c r="PWT434" s="220"/>
      <c r="PWU434" s="220"/>
      <c r="PWV434" s="220"/>
      <c r="PWW434" s="220"/>
      <c r="PWX434" s="220"/>
      <c r="PWY434" s="220"/>
      <c r="PWZ434" s="220"/>
      <c r="PXA434" s="219" t="s">
        <v>229</v>
      </c>
      <c r="PXB434" s="220"/>
      <c r="PXC434" s="220"/>
      <c r="PXD434" s="220"/>
      <c r="PXE434" s="220"/>
      <c r="PXF434" s="220"/>
      <c r="PXG434" s="220"/>
      <c r="PXH434" s="220"/>
      <c r="PXI434" s="219" t="s">
        <v>229</v>
      </c>
      <c r="PXJ434" s="220"/>
      <c r="PXK434" s="220"/>
      <c r="PXL434" s="220"/>
      <c r="PXM434" s="220"/>
      <c r="PXN434" s="220"/>
      <c r="PXO434" s="220"/>
      <c r="PXP434" s="220"/>
      <c r="PXQ434" s="219" t="s">
        <v>229</v>
      </c>
      <c r="PXR434" s="220"/>
      <c r="PXS434" s="220"/>
      <c r="PXT434" s="220"/>
      <c r="PXU434" s="220"/>
      <c r="PXV434" s="220"/>
      <c r="PXW434" s="220"/>
      <c r="PXX434" s="220"/>
      <c r="PXY434" s="219" t="s">
        <v>229</v>
      </c>
      <c r="PXZ434" s="220"/>
      <c r="PYA434" s="220"/>
      <c r="PYB434" s="220"/>
      <c r="PYC434" s="220"/>
      <c r="PYD434" s="220"/>
      <c r="PYE434" s="220"/>
      <c r="PYF434" s="220"/>
      <c r="PYG434" s="219" t="s">
        <v>229</v>
      </c>
      <c r="PYH434" s="220"/>
      <c r="PYI434" s="220"/>
      <c r="PYJ434" s="220"/>
      <c r="PYK434" s="220"/>
      <c r="PYL434" s="220"/>
      <c r="PYM434" s="220"/>
      <c r="PYN434" s="220"/>
      <c r="PYO434" s="219" t="s">
        <v>229</v>
      </c>
      <c r="PYP434" s="220"/>
      <c r="PYQ434" s="220"/>
      <c r="PYR434" s="220"/>
      <c r="PYS434" s="220"/>
      <c r="PYT434" s="220"/>
      <c r="PYU434" s="220"/>
      <c r="PYV434" s="220"/>
      <c r="PYW434" s="219" t="s">
        <v>229</v>
      </c>
      <c r="PYX434" s="220"/>
      <c r="PYY434" s="220"/>
      <c r="PYZ434" s="220"/>
      <c r="PZA434" s="220"/>
      <c r="PZB434" s="220"/>
      <c r="PZC434" s="220"/>
      <c r="PZD434" s="220"/>
      <c r="PZE434" s="219" t="s">
        <v>229</v>
      </c>
      <c r="PZF434" s="220"/>
      <c r="PZG434" s="220"/>
      <c r="PZH434" s="220"/>
      <c r="PZI434" s="220"/>
      <c r="PZJ434" s="220"/>
      <c r="PZK434" s="220"/>
      <c r="PZL434" s="220"/>
      <c r="PZM434" s="219" t="s">
        <v>229</v>
      </c>
      <c r="PZN434" s="220"/>
      <c r="PZO434" s="220"/>
      <c r="PZP434" s="220"/>
      <c r="PZQ434" s="220"/>
      <c r="PZR434" s="220"/>
      <c r="PZS434" s="220"/>
      <c r="PZT434" s="220"/>
      <c r="PZU434" s="219" t="s">
        <v>229</v>
      </c>
      <c r="PZV434" s="220"/>
      <c r="PZW434" s="220"/>
      <c r="PZX434" s="220"/>
      <c r="PZY434" s="220"/>
      <c r="PZZ434" s="220"/>
      <c r="QAA434" s="220"/>
      <c r="QAB434" s="220"/>
      <c r="QAC434" s="219" t="s">
        <v>229</v>
      </c>
      <c r="QAD434" s="220"/>
      <c r="QAE434" s="220"/>
      <c r="QAF434" s="220"/>
      <c r="QAG434" s="220"/>
      <c r="QAH434" s="220"/>
      <c r="QAI434" s="220"/>
      <c r="QAJ434" s="220"/>
      <c r="QAK434" s="219" t="s">
        <v>229</v>
      </c>
      <c r="QAL434" s="220"/>
      <c r="QAM434" s="220"/>
      <c r="QAN434" s="220"/>
      <c r="QAO434" s="220"/>
      <c r="QAP434" s="220"/>
      <c r="QAQ434" s="220"/>
      <c r="QAR434" s="220"/>
      <c r="QAS434" s="219" t="s">
        <v>229</v>
      </c>
      <c r="QAT434" s="220"/>
      <c r="QAU434" s="220"/>
      <c r="QAV434" s="220"/>
      <c r="QAW434" s="220"/>
      <c r="QAX434" s="220"/>
      <c r="QAY434" s="220"/>
      <c r="QAZ434" s="220"/>
      <c r="QBA434" s="219" t="s">
        <v>229</v>
      </c>
      <c r="QBB434" s="220"/>
      <c r="QBC434" s="220"/>
      <c r="QBD434" s="220"/>
      <c r="QBE434" s="220"/>
      <c r="QBF434" s="220"/>
      <c r="QBG434" s="220"/>
      <c r="QBH434" s="220"/>
      <c r="QBI434" s="219" t="s">
        <v>229</v>
      </c>
      <c r="QBJ434" s="220"/>
      <c r="QBK434" s="220"/>
      <c r="QBL434" s="220"/>
      <c r="QBM434" s="220"/>
      <c r="QBN434" s="220"/>
      <c r="QBO434" s="220"/>
      <c r="QBP434" s="220"/>
      <c r="QBQ434" s="219" t="s">
        <v>229</v>
      </c>
      <c r="QBR434" s="220"/>
      <c r="QBS434" s="220"/>
      <c r="QBT434" s="220"/>
      <c r="QBU434" s="220"/>
      <c r="QBV434" s="220"/>
      <c r="QBW434" s="220"/>
      <c r="QBX434" s="220"/>
      <c r="QBY434" s="219" t="s">
        <v>229</v>
      </c>
      <c r="QBZ434" s="220"/>
      <c r="QCA434" s="220"/>
      <c r="QCB434" s="220"/>
      <c r="QCC434" s="220"/>
      <c r="QCD434" s="220"/>
      <c r="QCE434" s="220"/>
      <c r="QCF434" s="220"/>
      <c r="QCG434" s="219" t="s">
        <v>229</v>
      </c>
      <c r="QCH434" s="220"/>
      <c r="QCI434" s="220"/>
      <c r="QCJ434" s="220"/>
      <c r="QCK434" s="220"/>
      <c r="QCL434" s="220"/>
      <c r="QCM434" s="220"/>
      <c r="QCN434" s="220"/>
      <c r="QCO434" s="219" t="s">
        <v>229</v>
      </c>
      <c r="QCP434" s="220"/>
      <c r="QCQ434" s="220"/>
      <c r="QCR434" s="220"/>
      <c r="QCS434" s="220"/>
      <c r="QCT434" s="220"/>
      <c r="QCU434" s="220"/>
      <c r="QCV434" s="220"/>
      <c r="QCW434" s="219" t="s">
        <v>229</v>
      </c>
      <c r="QCX434" s="220"/>
      <c r="QCY434" s="220"/>
      <c r="QCZ434" s="220"/>
      <c r="QDA434" s="220"/>
      <c r="QDB434" s="220"/>
      <c r="QDC434" s="220"/>
      <c r="QDD434" s="220"/>
      <c r="QDE434" s="219" t="s">
        <v>229</v>
      </c>
      <c r="QDF434" s="220"/>
      <c r="QDG434" s="220"/>
      <c r="QDH434" s="220"/>
      <c r="QDI434" s="220"/>
      <c r="QDJ434" s="220"/>
      <c r="QDK434" s="220"/>
      <c r="QDL434" s="220"/>
      <c r="QDM434" s="219" t="s">
        <v>229</v>
      </c>
      <c r="QDN434" s="220"/>
      <c r="QDO434" s="220"/>
      <c r="QDP434" s="220"/>
      <c r="QDQ434" s="220"/>
      <c r="QDR434" s="220"/>
      <c r="QDS434" s="220"/>
      <c r="QDT434" s="220"/>
      <c r="QDU434" s="219" t="s">
        <v>229</v>
      </c>
      <c r="QDV434" s="220"/>
      <c r="QDW434" s="220"/>
      <c r="QDX434" s="220"/>
      <c r="QDY434" s="220"/>
      <c r="QDZ434" s="220"/>
      <c r="QEA434" s="220"/>
      <c r="QEB434" s="220"/>
      <c r="QEC434" s="219" t="s">
        <v>229</v>
      </c>
      <c r="QED434" s="220"/>
      <c r="QEE434" s="220"/>
      <c r="QEF434" s="220"/>
      <c r="QEG434" s="220"/>
      <c r="QEH434" s="220"/>
      <c r="QEI434" s="220"/>
      <c r="QEJ434" s="220"/>
      <c r="QEK434" s="219" t="s">
        <v>229</v>
      </c>
      <c r="QEL434" s="220"/>
      <c r="QEM434" s="220"/>
      <c r="QEN434" s="220"/>
      <c r="QEO434" s="220"/>
      <c r="QEP434" s="220"/>
      <c r="QEQ434" s="220"/>
      <c r="QER434" s="220"/>
      <c r="QES434" s="219" t="s">
        <v>229</v>
      </c>
      <c r="QET434" s="220"/>
      <c r="QEU434" s="220"/>
      <c r="QEV434" s="220"/>
      <c r="QEW434" s="220"/>
      <c r="QEX434" s="220"/>
      <c r="QEY434" s="220"/>
      <c r="QEZ434" s="220"/>
      <c r="QFA434" s="219" t="s">
        <v>229</v>
      </c>
      <c r="QFB434" s="220"/>
      <c r="QFC434" s="220"/>
      <c r="QFD434" s="220"/>
      <c r="QFE434" s="220"/>
      <c r="QFF434" s="220"/>
      <c r="QFG434" s="220"/>
      <c r="QFH434" s="220"/>
      <c r="QFI434" s="219" t="s">
        <v>229</v>
      </c>
      <c r="QFJ434" s="220"/>
      <c r="QFK434" s="220"/>
      <c r="QFL434" s="220"/>
      <c r="QFM434" s="220"/>
      <c r="QFN434" s="220"/>
      <c r="QFO434" s="220"/>
      <c r="QFP434" s="220"/>
      <c r="QFQ434" s="219" t="s">
        <v>229</v>
      </c>
      <c r="QFR434" s="220"/>
      <c r="QFS434" s="220"/>
      <c r="QFT434" s="220"/>
      <c r="QFU434" s="220"/>
      <c r="QFV434" s="220"/>
      <c r="QFW434" s="220"/>
      <c r="QFX434" s="220"/>
      <c r="QFY434" s="219" t="s">
        <v>229</v>
      </c>
      <c r="QFZ434" s="220"/>
      <c r="QGA434" s="220"/>
      <c r="QGB434" s="220"/>
      <c r="QGC434" s="220"/>
      <c r="QGD434" s="220"/>
      <c r="QGE434" s="220"/>
      <c r="QGF434" s="220"/>
      <c r="QGG434" s="219" t="s">
        <v>229</v>
      </c>
      <c r="QGH434" s="220"/>
      <c r="QGI434" s="220"/>
      <c r="QGJ434" s="220"/>
      <c r="QGK434" s="220"/>
      <c r="QGL434" s="220"/>
      <c r="QGM434" s="220"/>
      <c r="QGN434" s="220"/>
      <c r="QGO434" s="219" t="s">
        <v>229</v>
      </c>
      <c r="QGP434" s="220"/>
      <c r="QGQ434" s="220"/>
      <c r="QGR434" s="220"/>
      <c r="QGS434" s="220"/>
      <c r="QGT434" s="220"/>
      <c r="QGU434" s="220"/>
      <c r="QGV434" s="220"/>
      <c r="QGW434" s="219" t="s">
        <v>229</v>
      </c>
      <c r="QGX434" s="220"/>
      <c r="QGY434" s="220"/>
      <c r="QGZ434" s="220"/>
      <c r="QHA434" s="220"/>
      <c r="QHB434" s="220"/>
      <c r="QHC434" s="220"/>
      <c r="QHD434" s="220"/>
      <c r="QHE434" s="219" t="s">
        <v>229</v>
      </c>
      <c r="QHF434" s="220"/>
      <c r="QHG434" s="220"/>
      <c r="QHH434" s="220"/>
      <c r="QHI434" s="220"/>
      <c r="QHJ434" s="220"/>
      <c r="QHK434" s="220"/>
      <c r="QHL434" s="220"/>
      <c r="QHM434" s="219" t="s">
        <v>229</v>
      </c>
      <c r="QHN434" s="220"/>
      <c r="QHO434" s="220"/>
      <c r="QHP434" s="220"/>
      <c r="QHQ434" s="220"/>
      <c r="QHR434" s="220"/>
      <c r="QHS434" s="220"/>
      <c r="QHT434" s="220"/>
      <c r="QHU434" s="219" t="s">
        <v>229</v>
      </c>
      <c r="QHV434" s="220"/>
      <c r="QHW434" s="220"/>
      <c r="QHX434" s="220"/>
      <c r="QHY434" s="220"/>
      <c r="QHZ434" s="220"/>
      <c r="QIA434" s="220"/>
      <c r="QIB434" s="220"/>
      <c r="QIC434" s="219" t="s">
        <v>229</v>
      </c>
      <c r="QID434" s="220"/>
      <c r="QIE434" s="220"/>
      <c r="QIF434" s="220"/>
      <c r="QIG434" s="220"/>
      <c r="QIH434" s="220"/>
      <c r="QII434" s="220"/>
      <c r="QIJ434" s="220"/>
      <c r="QIK434" s="219" t="s">
        <v>229</v>
      </c>
      <c r="QIL434" s="220"/>
      <c r="QIM434" s="220"/>
      <c r="QIN434" s="220"/>
      <c r="QIO434" s="220"/>
      <c r="QIP434" s="220"/>
      <c r="QIQ434" s="220"/>
      <c r="QIR434" s="220"/>
      <c r="QIS434" s="219" t="s">
        <v>229</v>
      </c>
      <c r="QIT434" s="220"/>
      <c r="QIU434" s="220"/>
      <c r="QIV434" s="220"/>
      <c r="QIW434" s="220"/>
      <c r="QIX434" s="220"/>
      <c r="QIY434" s="220"/>
      <c r="QIZ434" s="220"/>
      <c r="QJA434" s="219" t="s">
        <v>229</v>
      </c>
      <c r="QJB434" s="220"/>
      <c r="QJC434" s="220"/>
      <c r="QJD434" s="220"/>
      <c r="QJE434" s="220"/>
      <c r="QJF434" s="220"/>
      <c r="QJG434" s="220"/>
      <c r="QJH434" s="220"/>
      <c r="QJI434" s="219" t="s">
        <v>229</v>
      </c>
      <c r="QJJ434" s="220"/>
      <c r="QJK434" s="220"/>
      <c r="QJL434" s="220"/>
      <c r="QJM434" s="220"/>
      <c r="QJN434" s="220"/>
      <c r="QJO434" s="220"/>
      <c r="QJP434" s="220"/>
      <c r="QJQ434" s="219" t="s">
        <v>229</v>
      </c>
      <c r="QJR434" s="220"/>
      <c r="QJS434" s="220"/>
      <c r="QJT434" s="220"/>
      <c r="QJU434" s="220"/>
      <c r="QJV434" s="220"/>
      <c r="QJW434" s="220"/>
      <c r="QJX434" s="220"/>
      <c r="QJY434" s="219" t="s">
        <v>229</v>
      </c>
      <c r="QJZ434" s="220"/>
      <c r="QKA434" s="220"/>
      <c r="QKB434" s="220"/>
      <c r="QKC434" s="220"/>
      <c r="QKD434" s="220"/>
      <c r="QKE434" s="220"/>
      <c r="QKF434" s="220"/>
      <c r="QKG434" s="219" t="s">
        <v>229</v>
      </c>
      <c r="QKH434" s="220"/>
      <c r="QKI434" s="220"/>
      <c r="QKJ434" s="220"/>
      <c r="QKK434" s="220"/>
      <c r="QKL434" s="220"/>
      <c r="QKM434" s="220"/>
      <c r="QKN434" s="220"/>
      <c r="QKO434" s="219" t="s">
        <v>229</v>
      </c>
      <c r="QKP434" s="220"/>
      <c r="QKQ434" s="220"/>
      <c r="QKR434" s="220"/>
      <c r="QKS434" s="220"/>
      <c r="QKT434" s="220"/>
      <c r="QKU434" s="220"/>
      <c r="QKV434" s="220"/>
      <c r="QKW434" s="219" t="s">
        <v>229</v>
      </c>
      <c r="QKX434" s="220"/>
      <c r="QKY434" s="220"/>
      <c r="QKZ434" s="220"/>
      <c r="QLA434" s="220"/>
      <c r="QLB434" s="220"/>
      <c r="QLC434" s="220"/>
      <c r="QLD434" s="220"/>
      <c r="QLE434" s="219" t="s">
        <v>229</v>
      </c>
      <c r="QLF434" s="220"/>
      <c r="QLG434" s="220"/>
      <c r="QLH434" s="220"/>
      <c r="QLI434" s="220"/>
      <c r="QLJ434" s="220"/>
      <c r="QLK434" s="220"/>
      <c r="QLL434" s="220"/>
      <c r="QLM434" s="219" t="s">
        <v>229</v>
      </c>
      <c r="QLN434" s="220"/>
      <c r="QLO434" s="220"/>
      <c r="QLP434" s="220"/>
      <c r="QLQ434" s="220"/>
      <c r="QLR434" s="220"/>
      <c r="QLS434" s="220"/>
      <c r="QLT434" s="220"/>
      <c r="QLU434" s="219" t="s">
        <v>229</v>
      </c>
      <c r="QLV434" s="220"/>
      <c r="QLW434" s="220"/>
      <c r="QLX434" s="220"/>
      <c r="QLY434" s="220"/>
      <c r="QLZ434" s="220"/>
      <c r="QMA434" s="220"/>
      <c r="QMB434" s="220"/>
      <c r="QMC434" s="219" t="s">
        <v>229</v>
      </c>
      <c r="QMD434" s="220"/>
      <c r="QME434" s="220"/>
      <c r="QMF434" s="220"/>
      <c r="QMG434" s="220"/>
      <c r="QMH434" s="220"/>
      <c r="QMI434" s="220"/>
      <c r="QMJ434" s="220"/>
      <c r="QMK434" s="219" t="s">
        <v>229</v>
      </c>
      <c r="QML434" s="220"/>
      <c r="QMM434" s="220"/>
      <c r="QMN434" s="220"/>
      <c r="QMO434" s="220"/>
      <c r="QMP434" s="220"/>
      <c r="QMQ434" s="220"/>
      <c r="QMR434" s="220"/>
      <c r="QMS434" s="219" t="s">
        <v>229</v>
      </c>
      <c r="QMT434" s="220"/>
      <c r="QMU434" s="220"/>
      <c r="QMV434" s="220"/>
      <c r="QMW434" s="220"/>
      <c r="QMX434" s="220"/>
      <c r="QMY434" s="220"/>
      <c r="QMZ434" s="220"/>
      <c r="QNA434" s="219" t="s">
        <v>229</v>
      </c>
      <c r="QNB434" s="220"/>
      <c r="QNC434" s="220"/>
      <c r="QND434" s="220"/>
      <c r="QNE434" s="220"/>
      <c r="QNF434" s="220"/>
      <c r="QNG434" s="220"/>
      <c r="QNH434" s="220"/>
      <c r="QNI434" s="219" t="s">
        <v>229</v>
      </c>
      <c r="QNJ434" s="220"/>
      <c r="QNK434" s="220"/>
      <c r="QNL434" s="220"/>
      <c r="QNM434" s="220"/>
      <c r="QNN434" s="220"/>
      <c r="QNO434" s="220"/>
      <c r="QNP434" s="220"/>
      <c r="QNQ434" s="219" t="s">
        <v>229</v>
      </c>
      <c r="QNR434" s="220"/>
      <c r="QNS434" s="220"/>
      <c r="QNT434" s="220"/>
      <c r="QNU434" s="220"/>
      <c r="QNV434" s="220"/>
      <c r="QNW434" s="220"/>
      <c r="QNX434" s="220"/>
      <c r="QNY434" s="219" t="s">
        <v>229</v>
      </c>
      <c r="QNZ434" s="220"/>
      <c r="QOA434" s="220"/>
      <c r="QOB434" s="220"/>
      <c r="QOC434" s="220"/>
      <c r="QOD434" s="220"/>
      <c r="QOE434" s="220"/>
      <c r="QOF434" s="220"/>
      <c r="QOG434" s="219" t="s">
        <v>229</v>
      </c>
      <c r="QOH434" s="220"/>
      <c r="QOI434" s="220"/>
      <c r="QOJ434" s="220"/>
      <c r="QOK434" s="220"/>
      <c r="QOL434" s="220"/>
      <c r="QOM434" s="220"/>
      <c r="QON434" s="220"/>
      <c r="QOO434" s="219" t="s">
        <v>229</v>
      </c>
      <c r="QOP434" s="220"/>
      <c r="QOQ434" s="220"/>
      <c r="QOR434" s="220"/>
      <c r="QOS434" s="220"/>
      <c r="QOT434" s="220"/>
      <c r="QOU434" s="220"/>
      <c r="QOV434" s="220"/>
      <c r="QOW434" s="219" t="s">
        <v>229</v>
      </c>
      <c r="QOX434" s="220"/>
      <c r="QOY434" s="220"/>
      <c r="QOZ434" s="220"/>
      <c r="QPA434" s="220"/>
      <c r="QPB434" s="220"/>
      <c r="QPC434" s="220"/>
      <c r="QPD434" s="220"/>
      <c r="QPE434" s="219" t="s">
        <v>229</v>
      </c>
      <c r="QPF434" s="220"/>
      <c r="QPG434" s="220"/>
      <c r="QPH434" s="220"/>
      <c r="QPI434" s="220"/>
      <c r="QPJ434" s="220"/>
      <c r="QPK434" s="220"/>
      <c r="QPL434" s="220"/>
      <c r="QPM434" s="219" t="s">
        <v>229</v>
      </c>
      <c r="QPN434" s="220"/>
      <c r="QPO434" s="220"/>
      <c r="QPP434" s="220"/>
      <c r="QPQ434" s="220"/>
      <c r="QPR434" s="220"/>
      <c r="QPS434" s="220"/>
      <c r="QPT434" s="220"/>
      <c r="QPU434" s="219" t="s">
        <v>229</v>
      </c>
      <c r="QPV434" s="220"/>
      <c r="QPW434" s="220"/>
      <c r="QPX434" s="220"/>
      <c r="QPY434" s="220"/>
      <c r="QPZ434" s="220"/>
      <c r="QQA434" s="220"/>
      <c r="QQB434" s="220"/>
      <c r="QQC434" s="219" t="s">
        <v>229</v>
      </c>
      <c r="QQD434" s="220"/>
      <c r="QQE434" s="220"/>
      <c r="QQF434" s="220"/>
      <c r="QQG434" s="220"/>
      <c r="QQH434" s="220"/>
      <c r="QQI434" s="220"/>
      <c r="QQJ434" s="220"/>
      <c r="QQK434" s="219" t="s">
        <v>229</v>
      </c>
      <c r="QQL434" s="220"/>
      <c r="QQM434" s="220"/>
      <c r="QQN434" s="220"/>
      <c r="QQO434" s="220"/>
      <c r="QQP434" s="220"/>
      <c r="QQQ434" s="220"/>
      <c r="QQR434" s="220"/>
      <c r="QQS434" s="219" t="s">
        <v>229</v>
      </c>
      <c r="QQT434" s="220"/>
      <c r="QQU434" s="220"/>
      <c r="QQV434" s="220"/>
      <c r="QQW434" s="220"/>
      <c r="QQX434" s="220"/>
      <c r="QQY434" s="220"/>
      <c r="QQZ434" s="220"/>
      <c r="QRA434" s="219" t="s">
        <v>229</v>
      </c>
      <c r="QRB434" s="220"/>
      <c r="QRC434" s="220"/>
      <c r="QRD434" s="220"/>
      <c r="QRE434" s="220"/>
      <c r="QRF434" s="220"/>
      <c r="QRG434" s="220"/>
      <c r="QRH434" s="220"/>
      <c r="QRI434" s="219" t="s">
        <v>229</v>
      </c>
      <c r="QRJ434" s="220"/>
      <c r="QRK434" s="220"/>
      <c r="QRL434" s="220"/>
      <c r="QRM434" s="220"/>
      <c r="QRN434" s="220"/>
      <c r="QRO434" s="220"/>
      <c r="QRP434" s="220"/>
      <c r="QRQ434" s="219" t="s">
        <v>229</v>
      </c>
      <c r="QRR434" s="220"/>
      <c r="QRS434" s="220"/>
      <c r="QRT434" s="220"/>
      <c r="QRU434" s="220"/>
      <c r="QRV434" s="220"/>
      <c r="QRW434" s="220"/>
      <c r="QRX434" s="220"/>
      <c r="QRY434" s="219" t="s">
        <v>229</v>
      </c>
      <c r="QRZ434" s="220"/>
      <c r="QSA434" s="220"/>
      <c r="QSB434" s="220"/>
      <c r="QSC434" s="220"/>
      <c r="QSD434" s="220"/>
      <c r="QSE434" s="220"/>
      <c r="QSF434" s="220"/>
      <c r="QSG434" s="219" t="s">
        <v>229</v>
      </c>
      <c r="QSH434" s="220"/>
      <c r="QSI434" s="220"/>
      <c r="QSJ434" s="220"/>
      <c r="QSK434" s="220"/>
      <c r="QSL434" s="220"/>
      <c r="QSM434" s="220"/>
      <c r="QSN434" s="220"/>
      <c r="QSO434" s="219" t="s">
        <v>229</v>
      </c>
      <c r="QSP434" s="220"/>
      <c r="QSQ434" s="220"/>
      <c r="QSR434" s="220"/>
      <c r="QSS434" s="220"/>
      <c r="QST434" s="220"/>
      <c r="QSU434" s="220"/>
      <c r="QSV434" s="220"/>
      <c r="QSW434" s="219" t="s">
        <v>229</v>
      </c>
      <c r="QSX434" s="220"/>
      <c r="QSY434" s="220"/>
      <c r="QSZ434" s="220"/>
      <c r="QTA434" s="220"/>
      <c r="QTB434" s="220"/>
      <c r="QTC434" s="220"/>
      <c r="QTD434" s="220"/>
      <c r="QTE434" s="219" t="s">
        <v>229</v>
      </c>
      <c r="QTF434" s="220"/>
      <c r="QTG434" s="220"/>
      <c r="QTH434" s="220"/>
      <c r="QTI434" s="220"/>
      <c r="QTJ434" s="220"/>
      <c r="QTK434" s="220"/>
      <c r="QTL434" s="220"/>
      <c r="QTM434" s="219" t="s">
        <v>229</v>
      </c>
      <c r="QTN434" s="220"/>
      <c r="QTO434" s="220"/>
      <c r="QTP434" s="220"/>
      <c r="QTQ434" s="220"/>
      <c r="QTR434" s="220"/>
      <c r="QTS434" s="220"/>
      <c r="QTT434" s="220"/>
      <c r="QTU434" s="219" t="s">
        <v>229</v>
      </c>
      <c r="QTV434" s="220"/>
      <c r="QTW434" s="220"/>
      <c r="QTX434" s="220"/>
      <c r="QTY434" s="220"/>
      <c r="QTZ434" s="220"/>
      <c r="QUA434" s="220"/>
      <c r="QUB434" s="220"/>
      <c r="QUC434" s="219" t="s">
        <v>229</v>
      </c>
      <c r="QUD434" s="220"/>
      <c r="QUE434" s="220"/>
      <c r="QUF434" s="220"/>
      <c r="QUG434" s="220"/>
      <c r="QUH434" s="220"/>
      <c r="QUI434" s="220"/>
      <c r="QUJ434" s="220"/>
      <c r="QUK434" s="219" t="s">
        <v>229</v>
      </c>
      <c r="QUL434" s="220"/>
      <c r="QUM434" s="220"/>
      <c r="QUN434" s="220"/>
      <c r="QUO434" s="220"/>
      <c r="QUP434" s="220"/>
      <c r="QUQ434" s="220"/>
      <c r="QUR434" s="220"/>
      <c r="QUS434" s="219" t="s">
        <v>229</v>
      </c>
      <c r="QUT434" s="220"/>
      <c r="QUU434" s="220"/>
      <c r="QUV434" s="220"/>
      <c r="QUW434" s="220"/>
      <c r="QUX434" s="220"/>
      <c r="QUY434" s="220"/>
      <c r="QUZ434" s="220"/>
      <c r="QVA434" s="219" t="s">
        <v>229</v>
      </c>
      <c r="QVB434" s="220"/>
      <c r="QVC434" s="220"/>
      <c r="QVD434" s="220"/>
      <c r="QVE434" s="220"/>
      <c r="QVF434" s="220"/>
      <c r="QVG434" s="220"/>
      <c r="QVH434" s="220"/>
      <c r="QVI434" s="219" t="s">
        <v>229</v>
      </c>
      <c r="QVJ434" s="220"/>
      <c r="QVK434" s="220"/>
      <c r="QVL434" s="220"/>
      <c r="QVM434" s="220"/>
      <c r="QVN434" s="220"/>
      <c r="QVO434" s="220"/>
      <c r="QVP434" s="220"/>
      <c r="QVQ434" s="219" t="s">
        <v>229</v>
      </c>
      <c r="QVR434" s="220"/>
      <c r="QVS434" s="220"/>
      <c r="QVT434" s="220"/>
      <c r="QVU434" s="220"/>
      <c r="QVV434" s="220"/>
      <c r="QVW434" s="220"/>
      <c r="QVX434" s="220"/>
      <c r="QVY434" s="219" t="s">
        <v>229</v>
      </c>
      <c r="QVZ434" s="220"/>
      <c r="QWA434" s="220"/>
      <c r="QWB434" s="220"/>
      <c r="QWC434" s="220"/>
      <c r="QWD434" s="220"/>
      <c r="QWE434" s="220"/>
      <c r="QWF434" s="220"/>
      <c r="QWG434" s="219" t="s">
        <v>229</v>
      </c>
      <c r="QWH434" s="220"/>
      <c r="QWI434" s="220"/>
      <c r="QWJ434" s="220"/>
      <c r="QWK434" s="220"/>
      <c r="QWL434" s="220"/>
      <c r="QWM434" s="220"/>
      <c r="QWN434" s="220"/>
      <c r="QWO434" s="219" t="s">
        <v>229</v>
      </c>
      <c r="QWP434" s="220"/>
      <c r="QWQ434" s="220"/>
      <c r="QWR434" s="220"/>
      <c r="QWS434" s="220"/>
      <c r="QWT434" s="220"/>
      <c r="QWU434" s="220"/>
      <c r="QWV434" s="220"/>
      <c r="QWW434" s="219" t="s">
        <v>229</v>
      </c>
      <c r="QWX434" s="220"/>
      <c r="QWY434" s="220"/>
      <c r="QWZ434" s="220"/>
      <c r="QXA434" s="220"/>
      <c r="QXB434" s="220"/>
      <c r="QXC434" s="220"/>
      <c r="QXD434" s="220"/>
      <c r="QXE434" s="219" t="s">
        <v>229</v>
      </c>
      <c r="QXF434" s="220"/>
      <c r="QXG434" s="220"/>
      <c r="QXH434" s="220"/>
      <c r="QXI434" s="220"/>
      <c r="QXJ434" s="220"/>
      <c r="QXK434" s="220"/>
      <c r="QXL434" s="220"/>
      <c r="QXM434" s="219" t="s">
        <v>229</v>
      </c>
      <c r="QXN434" s="220"/>
      <c r="QXO434" s="220"/>
      <c r="QXP434" s="220"/>
      <c r="QXQ434" s="220"/>
      <c r="QXR434" s="220"/>
      <c r="QXS434" s="220"/>
      <c r="QXT434" s="220"/>
      <c r="QXU434" s="219" t="s">
        <v>229</v>
      </c>
      <c r="QXV434" s="220"/>
      <c r="QXW434" s="220"/>
      <c r="QXX434" s="220"/>
      <c r="QXY434" s="220"/>
      <c r="QXZ434" s="220"/>
      <c r="QYA434" s="220"/>
      <c r="QYB434" s="220"/>
      <c r="QYC434" s="219" t="s">
        <v>229</v>
      </c>
      <c r="QYD434" s="220"/>
      <c r="QYE434" s="220"/>
      <c r="QYF434" s="220"/>
      <c r="QYG434" s="220"/>
      <c r="QYH434" s="220"/>
      <c r="QYI434" s="220"/>
      <c r="QYJ434" s="220"/>
      <c r="QYK434" s="219" t="s">
        <v>229</v>
      </c>
      <c r="QYL434" s="220"/>
      <c r="QYM434" s="220"/>
      <c r="QYN434" s="220"/>
      <c r="QYO434" s="220"/>
      <c r="QYP434" s="220"/>
      <c r="QYQ434" s="220"/>
      <c r="QYR434" s="220"/>
      <c r="QYS434" s="219" t="s">
        <v>229</v>
      </c>
      <c r="QYT434" s="220"/>
      <c r="QYU434" s="220"/>
      <c r="QYV434" s="220"/>
      <c r="QYW434" s="220"/>
      <c r="QYX434" s="220"/>
      <c r="QYY434" s="220"/>
      <c r="QYZ434" s="220"/>
      <c r="QZA434" s="219" t="s">
        <v>229</v>
      </c>
      <c r="QZB434" s="220"/>
      <c r="QZC434" s="220"/>
      <c r="QZD434" s="220"/>
      <c r="QZE434" s="220"/>
      <c r="QZF434" s="220"/>
      <c r="QZG434" s="220"/>
      <c r="QZH434" s="220"/>
      <c r="QZI434" s="219" t="s">
        <v>229</v>
      </c>
      <c r="QZJ434" s="220"/>
      <c r="QZK434" s="220"/>
      <c r="QZL434" s="220"/>
      <c r="QZM434" s="220"/>
      <c r="QZN434" s="220"/>
      <c r="QZO434" s="220"/>
      <c r="QZP434" s="220"/>
      <c r="QZQ434" s="219" t="s">
        <v>229</v>
      </c>
      <c r="QZR434" s="220"/>
      <c r="QZS434" s="220"/>
      <c r="QZT434" s="220"/>
      <c r="QZU434" s="220"/>
      <c r="QZV434" s="220"/>
      <c r="QZW434" s="220"/>
      <c r="QZX434" s="220"/>
      <c r="QZY434" s="219" t="s">
        <v>229</v>
      </c>
      <c r="QZZ434" s="220"/>
      <c r="RAA434" s="220"/>
      <c r="RAB434" s="220"/>
      <c r="RAC434" s="220"/>
      <c r="RAD434" s="220"/>
      <c r="RAE434" s="220"/>
      <c r="RAF434" s="220"/>
      <c r="RAG434" s="219" t="s">
        <v>229</v>
      </c>
      <c r="RAH434" s="220"/>
      <c r="RAI434" s="220"/>
      <c r="RAJ434" s="220"/>
      <c r="RAK434" s="220"/>
      <c r="RAL434" s="220"/>
      <c r="RAM434" s="220"/>
      <c r="RAN434" s="220"/>
      <c r="RAO434" s="219" t="s">
        <v>229</v>
      </c>
      <c r="RAP434" s="220"/>
      <c r="RAQ434" s="220"/>
      <c r="RAR434" s="220"/>
      <c r="RAS434" s="220"/>
      <c r="RAT434" s="220"/>
      <c r="RAU434" s="220"/>
      <c r="RAV434" s="220"/>
      <c r="RAW434" s="219" t="s">
        <v>229</v>
      </c>
      <c r="RAX434" s="220"/>
      <c r="RAY434" s="220"/>
      <c r="RAZ434" s="220"/>
      <c r="RBA434" s="220"/>
      <c r="RBB434" s="220"/>
      <c r="RBC434" s="220"/>
      <c r="RBD434" s="220"/>
      <c r="RBE434" s="219" t="s">
        <v>229</v>
      </c>
      <c r="RBF434" s="220"/>
      <c r="RBG434" s="220"/>
      <c r="RBH434" s="220"/>
      <c r="RBI434" s="220"/>
      <c r="RBJ434" s="220"/>
      <c r="RBK434" s="220"/>
      <c r="RBL434" s="220"/>
      <c r="RBM434" s="219" t="s">
        <v>229</v>
      </c>
      <c r="RBN434" s="220"/>
      <c r="RBO434" s="220"/>
      <c r="RBP434" s="220"/>
      <c r="RBQ434" s="220"/>
      <c r="RBR434" s="220"/>
      <c r="RBS434" s="220"/>
      <c r="RBT434" s="220"/>
      <c r="RBU434" s="219" t="s">
        <v>229</v>
      </c>
      <c r="RBV434" s="220"/>
      <c r="RBW434" s="220"/>
      <c r="RBX434" s="220"/>
      <c r="RBY434" s="220"/>
      <c r="RBZ434" s="220"/>
      <c r="RCA434" s="220"/>
      <c r="RCB434" s="220"/>
      <c r="RCC434" s="219" t="s">
        <v>229</v>
      </c>
      <c r="RCD434" s="220"/>
      <c r="RCE434" s="220"/>
      <c r="RCF434" s="220"/>
      <c r="RCG434" s="220"/>
      <c r="RCH434" s="220"/>
      <c r="RCI434" s="220"/>
      <c r="RCJ434" s="220"/>
      <c r="RCK434" s="219" t="s">
        <v>229</v>
      </c>
      <c r="RCL434" s="220"/>
      <c r="RCM434" s="220"/>
      <c r="RCN434" s="220"/>
      <c r="RCO434" s="220"/>
      <c r="RCP434" s="220"/>
      <c r="RCQ434" s="220"/>
      <c r="RCR434" s="220"/>
      <c r="RCS434" s="219" t="s">
        <v>229</v>
      </c>
      <c r="RCT434" s="220"/>
      <c r="RCU434" s="220"/>
      <c r="RCV434" s="220"/>
      <c r="RCW434" s="220"/>
      <c r="RCX434" s="220"/>
      <c r="RCY434" s="220"/>
      <c r="RCZ434" s="220"/>
      <c r="RDA434" s="219" t="s">
        <v>229</v>
      </c>
      <c r="RDB434" s="220"/>
      <c r="RDC434" s="220"/>
      <c r="RDD434" s="220"/>
      <c r="RDE434" s="220"/>
      <c r="RDF434" s="220"/>
      <c r="RDG434" s="220"/>
      <c r="RDH434" s="220"/>
      <c r="RDI434" s="219" t="s">
        <v>229</v>
      </c>
      <c r="RDJ434" s="220"/>
      <c r="RDK434" s="220"/>
      <c r="RDL434" s="220"/>
      <c r="RDM434" s="220"/>
      <c r="RDN434" s="220"/>
      <c r="RDO434" s="220"/>
      <c r="RDP434" s="220"/>
      <c r="RDQ434" s="219" t="s">
        <v>229</v>
      </c>
      <c r="RDR434" s="220"/>
      <c r="RDS434" s="220"/>
      <c r="RDT434" s="220"/>
      <c r="RDU434" s="220"/>
      <c r="RDV434" s="220"/>
      <c r="RDW434" s="220"/>
      <c r="RDX434" s="220"/>
      <c r="RDY434" s="219" t="s">
        <v>229</v>
      </c>
      <c r="RDZ434" s="220"/>
      <c r="REA434" s="220"/>
      <c r="REB434" s="220"/>
      <c r="REC434" s="220"/>
      <c r="RED434" s="220"/>
      <c r="REE434" s="220"/>
      <c r="REF434" s="220"/>
      <c r="REG434" s="219" t="s">
        <v>229</v>
      </c>
      <c r="REH434" s="220"/>
      <c r="REI434" s="220"/>
      <c r="REJ434" s="220"/>
      <c r="REK434" s="220"/>
      <c r="REL434" s="220"/>
      <c r="REM434" s="220"/>
      <c r="REN434" s="220"/>
      <c r="REO434" s="219" t="s">
        <v>229</v>
      </c>
      <c r="REP434" s="220"/>
      <c r="REQ434" s="220"/>
      <c r="RER434" s="220"/>
      <c r="RES434" s="220"/>
      <c r="RET434" s="220"/>
      <c r="REU434" s="220"/>
      <c r="REV434" s="220"/>
      <c r="REW434" s="219" t="s">
        <v>229</v>
      </c>
      <c r="REX434" s="220"/>
      <c r="REY434" s="220"/>
      <c r="REZ434" s="220"/>
      <c r="RFA434" s="220"/>
      <c r="RFB434" s="220"/>
      <c r="RFC434" s="220"/>
      <c r="RFD434" s="220"/>
      <c r="RFE434" s="219" t="s">
        <v>229</v>
      </c>
      <c r="RFF434" s="220"/>
      <c r="RFG434" s="220"/>
      <c r="RFH434" s="220"/>
      <c r="RFI434" s="220"/>
      <c r="RFJ434" s="220"/>
      <c r="RFK434" s="220"/>
      <c r="RFL434" s="220"/>
      <c r="RFM434" s="219" t="s">
        <v>229</v>
      </c>
      <c r="RFN434" s="220"/>
      <c r="RFO434" s="220"/>
      <c r="RFP434" s="220"/>
      <c r="RFQ434" s="220"/>
      <c r="RFR434" s="220"/>
      <c r="RFS434" s="220"/>
      <c r="RFT434" s="220"/>
      <c r="RFU434" s="219" t="s">
        <v>229</v>
      </c>
      <c r="RFV434" s="220"/>
      <c r="RFW434" s="220"/>
      <c r="RFX434" s="220"/>
      <c r="RFY434" s="220"/>
      <c r="RFZ434" s="220"/>
      <c r="RGA434" s="220"/>
      <c r="RGB434" s="220"/>
      <c r="RGC434" s="219" t="s">
        <v>229</v>
      </c>
      <c r="RGD434" s="220"/>
      <c r="RGE434" s="220"/>
      <c r="RGF434" s="220"/>
      <c r="RGG434" s="220"/>
      <c r="RGH434" s="220"/>
      <c r="RGI434" s="220"/>
      <c r="RGJ434" s="220"/>
      <c r="RGK434" s="219" t="s">
        <v>229</v>
      </c>
      <c r="RGL434" s="220"/>
      <c r="RGM434" s="220"/>
      <c r="RGN434" s="220"/>
      <c r="RGO434" s="220"/>
      <c r="RGP434" s="220"/>
      <c r="RGQ434" s="220"/>
      <c r="RGR434" s="220"/>
      <c r="RGS434" s="219" t="s">
        <v>229</v>
      </c>
      <c r="RGT434" s="220"/>
      <c r="RGU434" s="220"/>
      <c r="RGV434" s="220"/>
      <c r="RGW434" s="220"/>
      <c r="RGX434" s="220"/>
      <c r="RGY434" s="220"/>
      <c r="RGZ434" s="220"/>
      <c r="RHA434" s="219" t="s">
        <v>229</v>
      </c>
      <c r="RHB434" s="220"/>
      <c r="RHC434" s="220"/>
      <c r="RHD434" s="220"/>
      <c r="RHE434" s="220"/>
      <c r="RHF434" s="220"/>
      <c r="RHG434" s="220"/>
      <c r="RHH434" s="220"/>
      <c r="RHI434" s="219" t="s">
        <v>229</v>
      </c>
      <c r="RHJ434" s="220"/>
      <c r="RHK434" s="220"/>
      <c r="RHL434" s="220"/>
      <c r="RHM434" s="220"/>
      <c r="RHN434" s="220"/>
      <c r="RHO434" s="220"/>
      <c r="RHP434" s="220"/>
      <c r="RHQ434" s="219" t="s">
        <v>229</v>
      </c>
      <c r="RHR434" s="220"/>
      <c r="RHS434" s="220"/>
      <c r="RHT434" s="220"/>
      <c r="RHU434" s="220"/>
      <c r="RHV434" s="220"/>
      <c r="RHW434" s="220"/>
      <c r="RHX434" s="220"/>
      <c r="RHY434" s="219" t="s">
        <v>229</v>
      </c>
      <c r="RHZ434" s="220"/>
      <c r="RIA434" s="220"/>
      <c r="RIB434" s="220"/>
      <c r="RIC434" s="220"/>
      <c r="RID434" s="220"/>
      <c r="RIE434" s="220"/>
      <c r="RIF434" s="220"/>
      <c r="RIG434" s="219" t="s">
        <v>229</v>
      </c>
      <c r="RIH434" s="220"/>
      <c r="RII434" s="220"/>
      <c r="RIJ434" s="220"/>
      <c r="RIK434" s="220"/>
      <c r="RIL434" s="220"/>
      <c r="RIM434" s="220"/>
      <c r="RIN434" s="220"/>
      <c r="RIO434" s="219" t="s">
        <v>229</v>
      </c>
      <c r="RIP434" s="220"/>
      <c r="RIQ434" s="220"/>
      <c r="RIR434" s="220"/>
      <c r="RIS434" s="220"/>
      <c r="RIT434" s="220"/>
      <c r="RIU434" s="220"/>
      <c r="RIV434" s="220"/>
      <c r="RIW434" s="219" t="s">
        <v>229</v>
      </c>
      <c r="RIX434" s="220"/>
      <c r="RIY434" s="220"/>
      <c r="RIZ434" s="220"/>
      <c r="RJA434" s="220"/>
      <c r="RJB434" s="220"/>
      <c r="RJC434" s="220"/>
      <c r="RJD434" s="220"/>
      <c r="RJE434" s="219" t="s">
        <v>229</v>
      </c>
      <c r="RJF434" s="220"/>
      <c r="RJG434" s="220"/>
      <c r="RJH434" s="220"/>
      <c r="RJI434" s="220"/>
      <c r="RJJ434" s="220"/>
      <c r="RJK434" s="220"/>
      <c r="RJL434" s="220"/>
      <c r="RJM434" s="219" t="s">
        <v>229</v>
      </c>
      <c r="RJN434" s="220"/>
      <c r="RJO434" s="220"/>
      <c r="RJP434" s="220"/>
      <c r="RJQ434" s="220"/>
      <c r="RJR434" s="220"/>
      <c r="RJS434" s="220"/>
      <c r="RJT434" s="220"/>
      <c r="RJU434" s="219" t="s">
        <v>229</v>
      </c>
      <c r="RJV434" s="220"/>
      <c r="RJW434" s="220"/>
      <c r="RJX434" s="220"/>
      <c r="RJY434" s="220"/>
      <c r="RJZ434" s="220"/>
      <c r="RKA434" s="220"/>
      <c r="RKB434" s="220"/>
      <c r="RKC434" s="219" t="s">
        <v>229</v>
      </c>
      <c r="RKD434" s="220"/>
      <c r="RKE434" s="220"/>
      <c r="RKF434" s="220"/>
      <c r="RKG434" s="220"/>
      <c r="RKH434" s="220"/>
      <c r="RKI434" s="220"/>
      <c r="RKJ434" s="220"/>
      <c r="RKK434" s="219" t="s">
        <v>229</v>
      </c>
      <c r="RKL434" s="220"/>
      <c r="RKM434" s="220"/>
      <c r="RKN434" s="220"/>
      <c r="RKO434" s="220"/>
      <c r="RKP434" s="220"/>
      <c r="RKQ434" s="220"/>
      <c r="RKR434" s="220"/>
      <c r="RKS434" s="219" t="s">
        <v>229</v>
      </c>
      <c r="RKT434" s="220"/>
      <c r="RKU434" s="220"/>
      <c r="RKV434" s="220"/>
      <c r="RKW434" s="220"/>
      <c r="RKX434" s="220"/>
      <c r="RKY434" s="220"/>
      <c r="RKZ434" s="220"/>
      <c r="RLA434" s="219" t="s">
        <v>229</v>
      </c>
      <c r="RLB434" s="220"/>
      <c r="RLC434" s="220"/>
      <c r="RLD434" s="220"/>
      <c r="RLE434" s="220"/>
      <c r="RLF434" s="220"/>
      <c r="RLG434" s="220"/>
      <c r="RLH434" s="220"/>
      <c r="RLI434" s="219" t="s">
        <v>229</v>
      </c>
      <c r="RLJ434" s="220"/>
      <c r="RLK434" s="220"/>
      <c r="RLL434" s="220"/>
      <c r="RLM434" s="220"/>
      <c r="RLN434" s="220"/>
      <c r="RLO434" s="220"/>
      <c r="RLP434" s="220"/>
      <c r="RLQ434" s="219" t="s">
        <v>229</v>
      </c>
      <c r="RLR434" s="220"/>
      <c r="RLS434" s="220"/>
      <c r="RLT434" s="220"/>
      <c r="RLU434" s="220"/>
      <c r="RLV434" s="220"/>
      <c r="RLW434" s="220"/>
      <c r="RLX434" s="220"/>
      <c r="RLY434" s="219" t="s">
        <v>229</v>
      </c>
      <c r="RLZ434" s="220"/>
      <c r="RMA434" s="220"/>
      <c r="RMB434" s="220"/>
      <c r="RMC434" s="220"/>
      <c r="RMD434" s="220"/>
      <c r="RME434" s="220"/>
      <c r="RMF434" s="220"/>
      <c r="RMG434" s="219" t="s">
        <v>229</v>
      </c>
      <c r="RMH434" s="220"/>
      <c r="RMI434" s="220"/>
      <c r="RMJ434" s="220"/>
      <c r="RMK434" s="220"/>
      <c r="RML434" s="220"/>
      <c r="RMM434" s="220"/>
      <c r="RMN434" s="220"/>
      <c r="RMO434" s="219" t="s">
        <v>229</v>
      </c>
      <c r="RMP434" s="220"/>
      <c r="RMQ434" s="220"/>
      <c r="RMR434" s="220"/>
      <c r="RMS434" s="220"/>
      <c r="RMT434" s="220"/>
      <c r="RMU434" s="220"/>
      <c r="RMV434" s="220"/>
      <c r="RMW434" s="219" t="s">
        <v>229</v>
      </c>
      <c r="RMX434" s="220"/>
      <c r="RMY434" s="220"/>
      <c r="RMZ434" s="220"/>
      <c r="RNA434" s="220"/>
      <c r="RNB434" s="220"/>
      <c r="RNC434" s="220"/>
      <c r="RND434" s="220"/>
      <c r="RNE434" s="219" t="s">
        <v>229</v>
      </c>
      <c r="RNF434" s="220"/>
      <c r="RNG434" s="220"/>
      <c r="RNH434" s="220"/>
      <c r="RNI434" s="220"/>
      <c r="RNJ434" s="220"/>
      <c r="RNK434" s="220"/>
      <c r="RNL434" s="220"/>
      <c r="RNM434" s="219" t="s">
        <v>229</v>
      </c>
      <c r="RNN434" s="220"/>
      <c r="RNO434" s="220"/>
      <c r="RNP434" s="220"/>
      <c r="RNQ434" s="220"/>
      <c r="RNR434" s="220"/>
      <c r="RNS434" s="220"/>
      <c r="RNT434" s="220"/>
      <c r="RNU434" s="219" t="s">
        <v>229</v>
      </c>
      <c r="RNV434" s="220"/>
      <c r="RNW434" s="220"/>
      <c r="RNX434" s="220"/>
      <c r="RNY434" s="220"/>
      <c r="RNZ434" s="220"/>
      <c r="ROA434" s="220"/>
      <c r="ROB434" s="220"/>
      <c r="ROC434" s="219" t="s">
        <v>229</v>
      </c>
      <c r="ROD434" s="220"/>
      <c r="ROE434" s="220"/>
      <c r="ROF434" s="220"/>
      <c r="ROG434" s="220"/>
      <c r="ROH434" s="220"/>
      <c r="ROI434" s="220"/>
      <c r="ROJ434" s="220"/>
      <c r="ROK434" s="219" t="s">
        <v>229</v>
      </c>
      <c r="ROL434" s="220"/>
      <c r="ROM434" s="220"/>
      <c r="RON434" s="220"/>
      <c r="ROO434" s="220"/>
      <c r="ROP434" s="220"/>
      <c r="ROQ434" s="220"/>
      <c r="ROR434" s="220"/>
      <c r="ROS434" s="219" t="s">
        <v>229</v>
      </c>
      <c r="ROT434" s="220"/>
      <c r="ROU434" s="220"/>
      <c r="ROV434" s="220"/>
      <c r="ROW434" s="220"/>
      <c r="ROX434" s="220"/>
      <c r="ROY434" s="220"/>
      <c r="ROZ434" s="220"/>
      <c r="RPA434" s="219" t="s">
        <v>229</v>
      </c>
      <c r="RPB434" s="220"/>
      <c r="RPC434" s="220"/>
      <c r="RPD434" s="220"/>
      <c r="RPE434" s="220"/>
      <c r="RPF434" s="220"/>
      <c r="RPG434" s="220"/>
      <c r="RPH434" s="220"/>
      <c r="RPI434" s="219" t="s">
        <v>229</v>
      </c>
      <c r="RPJ434" s="220"/>
      <c r="RPK434" s="220"/>
      <c r="RPL434" s="220"/>
      <c r="RPM434" s="220"/>
      <c r="RPN434" s="220"/>
      <c r="RPO434" s="220"/>
      <c r="RPP434" s="220"/>
      <c r="RPQ434" s="219" t="s">
        <v>229</v>
      </c>
      <c r="RPR434" s="220"/>
      <c r="RPS434" s="220"/>
      <c r="RPT434" s="220"/>
      <c r="RPU434" s="220"/>
      <c r="RPV434" s="220"/>
      <c r="RPW434" s="220"/>
      <c r="RPX434" s="220"/>
      <c r="RPY434" s="219" t="s">
        <v>229</v>
      </c>
      <c r="RPZ434" s="220"/>
      <c r="RQA434" s="220"/>
      <c r="RQB434" s="220"/>
      <c r="RQC434" s="220"/>
      <c r="RQD434" s="220"/>
      <c r="RQE434" s="220"/>
      <c r="RQF434" s="220"/>
      <c r="RQG434" s="219" t="s">
        <v>229</v>
      </c>
      <c r="RQH434" s="220"/>
      <c r="RQI434" s="220"/>
      <c r="RQJ434" s="220"/>
      <c r="RQK434" s="220"/>
      <c r="RQL434" s="220"/>
      <c r="RQM434" s="220"/>
      <c r="RQN434" s="220"/>
      <c r="RQO434" s="219" t="s">
        <v>229</v>
      </c>
      <c r="RQP434" s="220"/>
      <c r="RQQ434" s="220"/>
      <c r="RQR434" s="220"/>
      <c r="RQS434" s="220"/>
      <c r="RQT434" s="220"/>
      <c r="RQU434" s="220"/>
      <c r="RQV434" s="220"/>
      <c r="RQW434" s="219" t="s">
        <v>229</v>
      </c>
      <c r="RQX434" s="220"/>
      <c r="RQY434" s="220"/>
      <c r="RQZ434" s="220"/>
      <c r="RRA434" s="220"/>
      <c r="RRB434" s="220"/>
      <c r="RRC434" s="220"/>
      <c r="RRD434" s="220"/>
      <c r="RRE434" s="219" t="s">
        <v>229</v>
      </c>
      <c r="RRF434" s="220"/>
      <c r="RRG434" s="220"/>
      <c r="RRH434" s="220"/>
      <c r="RRI434" s="220"/>
      <c r="RRJ434" s="220"/>
      <c r="RRK434" s="220"/>
      <c r="RRL434" s="220"/>
      <c r="RRM434" s="219" t="s">
        <v>229</v>
      </c>
      <c r="RRN434" s="220"/>
      <c r="RRO434" s="220"/>
      <c r="RRP434" s="220"/>
      <c r="RRQ434" s="220"/>
      <c r="RRR434" s="220"/>
      <c r="RRS434" s="220"/>
      <c r="RRT434" s="220"/>
      <c r="RRU434" s="219" t="s">
        <v>229</v>
      </c>
      <c r="RRV434" s="220"/>
      <c r="RRW434" s="220"/>
      <c r="RRX434" s="220"/>
      <c r="RRY434" s="220"/>
      <c r="RRZ434" s="220"/>
      <c r="RSA434" s="220"/>
      <c r="RSB434" s="220"/>
      <c r="RSC434" s="219" t="s">
        <v>229</v>
      </c>
      <c r="RSD434" s="220"/>
      <c r="RSE434" s="220"/>
      <c r="RSF434" s="220"/>
      <c r="RSG434" s="220"/>
      <c r="RSH434" s="220"/>
      <c r="RSI434" s="220"/>
      <c r="RSJ434" s="220"/>
      <c r="RSK434" s="219" t="s">
        <v>229</v>
      </c>
      <c r="RSL434" s="220"/>
      <c r="RSM434" s="220"/>
      <c r="RSN434" s="220"/>
      <c r="RSO434" s="220"/>
      <c r="RSP434" s="220"/>
      <c r="RSQ434" s="220"/>
      <c r="RSR434" s="220"/>
      <c r="RSS434" s="219" t="s">
        <v>229</v>
      </c>
      <c r="RST434" s="220"/>
      <c r="RSU434" s="220"/>
      <c r="RSV434" s="220"/>
      <c r="RSW434" s="220"/>
      <c r="RSX434" s="220"/>
      <c r="RSY434" s="220"/>
      <c r="RSZ434" s="220"/>
      <c r="RTA434" s="219" t="s">
        <v>229</v>
      </c>
      <c r="RTB434" s="220"/>
      <c r="RTC434" s="220"/>
      <c r="RTD434" s="220"/>
      <c r="RTE434" s="220"/>
      <c r="RTF434" s="220"/>
      <c r="RTG434" s="220"/>
      <c r="RTH434" s="220"/>
      <c r="RTI434" s="219" t="s">
        <v>229</v>
      </c>
      <c r="RTJ434" s="220"/>
      <c r="RTK434" s="220"/>
      <c r="RTL434" s="220"/>
      <c r="RTM434" s="220"/>
      <c r="RTN434" s="220"/>
      <c r="RTO434" s="220"/>
      <c r="RTP434" s="220"/>
      <c r="RTQ434" s="219" t="s">
        <v>229</v>
      </c>
      <c r="RTR434" s="220"/>
      <c r="RTS434" s="220"/>
      <c r="RTT434" s="220"/>
      <c r="RTU434" s="220"/>
      <c r="RTV434" s="220"/>
      <c r="RTW434" s="220"/>
      <c r="RTX434" s="220"/>
      <c r="RTY434" s="219" t="s">
        <v>229</v>
      </c>
      <c r="RTZ434" s="220"/>
      <c r="RUA434" s="220"/>
      <c r="RUB434" s="220"/>
      <c r="RUC434" s="220"/>
      <c r="RUD434" s="220"/>
      <c r="RUE434" s="220"/>
      <c r="RUF434" s="220"/>
      <c r="RUG434" s="219" t="s">
        <v>229</v>
      </c>
      <c r="RUH434" s="220"/>
      <c r="RUI434" s="220"/>
      <c r="RUJ434" s="220"/>
      <c r="RUK434" s="220"/>
      <c r="RUL434" s="220"/>
      <c r="RUM434" s="220"/>
      <c r="RUN434" s="220"/>
      <c r="RUO434" s="219" t="s">
        <v>229</v>
      </c>
      <c r="RUP434" s="220"/>
      <c r="RUQ434" s="220"/>
      <c r="RUR434" s="220"/>
      <c r="RUS434" s="220"/>
      <c r="RUT434" s="220"/>
      <c r="RUU434" s="220"/>
      <c r="RUV434" s="220"/>
      <c r="RUW434" s="219" t="s">
        <v>229</v>
      </c>
      <c r="RUX434" s="220"/>
      <c r="RUY434" s="220"/>
      <c r="RUZ434" s="220"/>
      <c r="RVA434" s="220"/>
      <c r="RVB434" s="220"/>
      <c r="RVC434" s="220"/>
      <c r="RVD434" s="220"/>
      <c r="RVE434" s="219" t="s">
        <v>229</v>
      </c>
      <c r="RVF434" s="220"/>
      <c r="RVG434" s="220"/>
      <c r="RVH434" s="220"/>
      <c r="RVI434" s="220"/>
      <c r="RVJ434" s="220"/>
      <c r="RVK434" s="220"/>
      <c r="RVL434" s="220"/>
      <c r="RVM434" s="219" t="s">
        <v>229</v>
      </c>
      <c r="RVN434" s="220"/>
      <c r="RVO434" s="220"/>
      <c r="RVP434" s="220"/>
      <c r="RVQ434" s="220"/>
      <c r="RVR434" s="220"/>
      <c r="RVS434" s="220"/>
      <c r="RVT434" s="220"/>
      <c r="RVU434" s="219" t="s">
        <v>229</v>
      </c>
      <c r="RVV434" s="220"/>
      <c r="RVW434" s="220"/>
      <c r="RVX434" s="220"/>
      <c r="RVY434" s="220"/>
      <c r="RVZ434" s="220"/>
      <c r="RWA434" s="220"/>
      <c r="RWB434" s="220"/>
      <c r="RWC434" s="219" t="s">
        <v>229</v>
      </c>
      <c r="RWD434" s="220"/>
      <c r="RWE434" s="220"/>
      <c r="RWF434" s="220"/>
      <c r="RWG434" s="220"/>
      <c r="RWH434" s="220"/>
      <c r="RWI434" s="220"/>
      <c r="RWJ434" s="220"/>
      <c r="RWK434" s="219" t="s">
        <v>229</v>
      </c>
      <c r="RWL434" s="220"/>
      <c r="RWM434" s="220"/>
      <c r="RWN434" s="220"/>
      <c r="RWO434" s="220"/>
      <c r="RWP434" s="220"/>
      <c r="RWQ434" s="220"/>
      <c r="RWR434" s="220"/>
      <c r="RWS434" s="219" t="s">
        <v>229</v>
      </c>
      <c r="RWT434" s="220"/>
      <c r="RWU434" s="220"/>
      <c r="RWV434" s="220"/>
      <c r="RWW434" s="220"/>
      <c r="RWX434" s="220"/>
      <c r="RWY434" s="220"/>
      <c r="RWZ434" s="220"/>
      <c r="RXA434" s="219" t="s">
        <v>229</v>
      </c>
      <c r="RXB434" s="220"/>
      <c r="RXC434" s="220"/>
      <c r="RXD434" s="220"/>
      <c r="RXE434" s="220"/>
      <c r="RXF434" s="220"/>
      <c r="RXG434" s="220"/>
      <c r="RXH434" s="220"/>
      <c r="RXI434" s="219" t="s">
        <v>229</v>
      </c>
      <c r="RXJ434" s="220"/>
      <c r="RXK434" s="220"/>
      <c r="RXL434" s="220"/>
      <c r="RXM434" s="220"/>
      <c r="RXN434" s="220"/>
      <c r="RXO434" s="220"/>
      <c r="RXP434" s="220"/>
      <c r="RXQ434" s="219" t="s">
        <v>229</v>
      </c>
      <c r="RXR434" s="220"/>
      <c r="RXS434" s="220"/>
      <c r="RXT434" s="220"/>
      <c r="RXU434" s="220"/>
      <c r="RXV434" s="220"/>
      <c r="RXW434" s="220"/>
      <c r="RXX434" s="220"/>
      <c r="RXY434" s="219" t="s">
        <v>229</v>
      </c>
      <c r="RXZ434" s="220"/>
      <c r="RYA434" s="220"/>
      <c r="RYB434" s="220"/>
      <c r="RYC434" s="220"/>
      <c r="RYD434" s="220"/>
      <c r="RYE434" s="220"/>
      <c r="RYF434" s="220"/>
      <c r="RYG434" s="219" t="s">
        <v>229</v>
      </c>
      <c r="RYH434" s="220"/>
      <c r="RYI434" s="220"/>
      <c r="RYJ434" s="220"/>
      <c r="RYK434" s="220"/>
      <c r="RYL434" s="220"/>
      <c r="RYM434" s="220"/>
      <c r="RYN434" s="220"/>
      <c r="RYO434" s="219" t="s">
        <v>229</v>
      </c>
      <c r="RYP434" s="220"/>
      <c r="RYQ434" s="220"/>
      <c r="RYR434" s="220"/>
      <c r="RYS434" s="220"/>
      <c r="RYT434" s="220"/>
      <c r="RYU434" s="220"/>
      <c r="RYV434" s="220"/>
      <c r="RYW434" s="219" t="s">
        <v>229</v>
      </c>
      <c r="RYX434" s="220"/>
      <c r="RYY434" s="220"/>
      <c r="RYZ434" s="220"/>
      <c r="RZA434" s="220"/>
      <c r="RZB434" s="220"/>
      <c r="RZC434" s="220"/>
      <c r="RZD434" s="220"/>
      <c r="RZE434" s="219" t="s">
        <v>229</v>
      </c>
      <c r="RZF434" s="220"/>
      <c r="RZG434" s="220"/>
      <c r="RZH434" s="220"/>
      <c r="RZI434" s="220"/>
      <c r="RZJ434" s="220"/>
      <c r="RZK434" s="220"/>
      <c r="RZL434" s="220"/>
      <c r="RZM434" s="219" t="s">
        <v>229</v>
      </c>
      <c r="RZN434" s="220"/>
      <c r="RZO434" s="220"/>
      <c r="RZP434" s="220"/>
      <c r="RZQ434" s="220"/>
      <c r="RZR434" s="220"/>
      <c r="RZS434" s="220"/>
      <c r="RZT434" s="220"/>
      <c r="RZU434" s="219" t="s">
        <v>229</v>
      </c>
      <c r="RZV434" s="220"/>
      <c r="RZW434" s="220"/>
      <c r="RZX434" s="220"/>
      <c r="RZY434" s="220"/>
      <c r="RZZ434" s="220"/>
      <c r="SAA434" s="220"/>
      <c r="SAB434" s="220"/>
      <c r="SAC434" s="219" t="s">
        <v>229</v>
      </c>
      <c r="SAD434" s="220"/>
      <c r="SAE434" s="220"/>
      <c r="SAF434" s="220"/>
      <c r="SAG434" s="220"/>
      <c r="SAH434" s="220"/>
      <c r="SAI434" s="220"/>
      <c r="SAJ434" s="220"/>
      <c r="SAK434" s="219" t="s">
        <v>229</v>
      </c>
      <c r="SAL434" s="220"/>
      <c r="SAM434" s="220"/>
      <c r="SAN434" s="220"/>
      <c r="SAO434" s="220"/>
      <c r="SAP434" s="220"/>
      <c r="SAQ434" s="220"/>
      <c r="SAR434" s="220"/>
      <c r="SAS434" s="219" t="s">
        <v>229</v>
      </c>
      <c r="SAT434" s="220"/>
      <c r="SAU434" s="220"/>
      <c r="SAV434" s="220"/>
      <c r="SAW434" s="220"/>
      <c r="SAX434" s="220"/>
      <c r="SAY434" s="220"/>
      <c r="SAZ434" s="220"/>
      <c r="SBA434" s="219" t="s">
        <v>229</v>
      </c>
      <c r="SBB434" s="220"/>
      <c r="SBC434" s="220"/>
      <c r="SBD434" s="220"/>
      <c r="SBE434" s="220"/>
      <c r="SBF434" s="220"/>
      <c r="SBG434" s="220"/>
      <c r="SBH434" s="220"/>
      <c r="SBI434" s="219" t="s">
        <v>229</v>
      </c>
      <c r="SBJ434" s="220"/>
      <c r="SBK434" s="220"/>
      <c r="SBL434" s="220"/>
      <c r="SBM434" s="220"/>
      <c r="SBN434" s="220"/>
      <c r="SBO434" s="220"/>
      <c r="SBP434" s="220"/>
      <c r="SBQ434" s="219" t="s">
        <v>229</v>
      </c>
      <c r="SBR434" s="220"/>
      <c r="SBS434" s="220"/>
      <c r="SBT434" s="220"/>
      <c r="SBU434" s="220"/>
      <c r="SBV434" s="220"/>
      <c r="SBW434" s="220"/>
      <c r="SBX434" s="220"/>
      <c r="SBY434" s="219" t="s">
        <v>229</v>
      </c>
      <c r="SBZ434" s="220"/>
      <c r="SCA434" s="220"/>
      <c r="SCB434" s="220"/>
      <c r="SCC434" s="220"/>
      <c r="SCD434" s="220"/>
      <c r="SCE434" s="220"/>
      <c r="SCF434" s="220"/>
      <c r="SCG434" s="219" t="s">
        <v>229</v>
      </c>
      <c r="SCH434" s="220"/>
      <c r="SCI434" s="220"/>
      <c r="SCJ434" s="220"/>
      <c r="SCK434" s="220"/>
      <c r="SCL434" s="220"/>
      <c r="SCM434" s="220"/>
      <c r="SCN434" s="220"/>
      <c r="SCO434" s="219" t="s">
        <v>229</v>
      </c>
      <c r="SCP434" s="220"/>
      <c r="SCQ434" s="220"/>
      <c r="SCR434" s="220"/>
      <c r="SCS434" s="220"/>
      <c r="SCT434" s="220"/>
      <c r="SCU434" s="220"/>
      <c r="SCV434" s="220"/>
      <c r="SCW434" s="219" t="s">
        <v>229</v>
      </c>
      <c r="SCX434" s="220"/>
      <c r="SCY434" s="220"/>
      <c r="SCZ434" s="220"/>
      <c r="SDA434" s="220"/>
      <c r="SDB434" s="220"/>
      <c r="SDC434" s="220"/>
      <c r="SDD434" s="220"/>
      <c r="SDE434" s="219" t="s">
        <v>229</v>
      </c>
      <c r="SDF434" s="220"/>
      <c r="SDG434" s="220"/>
      <c r="SDH434" s="220"/>
      <c r="SDI434" s="220"/>
      <c r="SDJ434" s="220"/>
      <c r="SDK434" s="220"/>
      <c r="SDL434" s="220"/>
      <c r="SDM434" s="219" t="s">
        <v>229</v>
      </c>
      <c r="SDN434" s="220"/>
      <c r="SDO434" s="220"/>
      <c r="SDP434" s="220"/>
      <c r="SDQ434" s="220"/>
      <c r="SDR434" s="220"/>
      <c r="SDS434" s="220"/>
      <c r="SDT434" s="220"/>
      <c r="SDU434" s="219" t="s">
        <v>229</v>
      </c>
      <c r="SDV434" s="220"/>
      <c r="SDW434" s="220"/>
      <c r="SDX434" s="220"/>
      <c r="SDY434" s="220"/>
      <c r="SDZ434" s="220"/>
      <c r="SEA434" s="220"/>
      <c r="SEB434" s="220"/>
      <c r="SEC434" s="219" t="s">
        <v>229</v>
      </c>
      <c r="SED434" s="220"/>
      <c r="SEE434" s="220"/>
      <c r="SEF434" s="220"/>
      <c r="SEG434" s="220"/>
      <c r="SEH434" s="220"/>
      <c r="SEI434" s="220"/>
      <c r="SEJ434" s="220"/>
      <c r="SEK434" s="219" t="s">
        <v>229</v>
      </c>
      <c r="SEL434" s="220"/>
      <c r="SEM434" s="220"/>
      <c r="SEN434" s="220"/>
      <c r="SEO434" s="220"/>
      <c r="SEP434" s="220"/>
      <c r="SEQ434" s="220"/>
      <c r="SER434" s="220"/>
      <c r="SES434" s="219" t="s">
        <v>229</v>
      </c>
      <c r="SET434" s="220"/>
      <c r="SEU434" s="220"/>
      <c r="SEV434" s="220"/>
      <c r="SEW434" s="220"/>
      <c r="SEX434" s="220"/>
      <c r="SEY434" s="220"/>
      <c r="SEZ434" s="220"/>
      <c r="SFA434" s="219" t="s">
        <v>229</v>
      </c>
      <c r="SFB434" s="220"/>
      <c r="SFC434" s="220"/>
      <c r="SFD434" s="220"/>
      <c r="SFE434" s="220"/>
      <c r="SFF434" s="220"/>
      <c r="SFG434" s="220"/>
      <c r="SFH434" s="220"/>
      <c r="SFI434" s="219" t="s">
        <v>229</v>
      </c>
      <c r="SFJ434" s="220"/>
      <c r="SFK434" s="220"/>
      <c r="SFL434" s="220"/>
      <c r="SFM434" s="220"/>
      <c r="SFN434" s="220"/>
      <c r="SFO434" s="220"/>
      <c r="SFP434" s="220"/>
      <c r="SFQ434" s="219" t="s">
        <v>229</v>
      </c>
      <c r="SFR434" s="220"/>
      <c r="SFS434" s="220"/>
      <c r="SFT434" s="220"/>
      <c r="SFU434" s="220"/>
      <c r="SFV434" s="220"/>
      <c r="SFW434" s="220"/>
      <c r="SFX434" s="220"/>
      <c r="SFY434" s="219" t="s">
        <v>229</v>
      </c>
      <c r="SFZ434" s="220"/>
      <c r="SGA434" s="220"/>
      <c r="SGB434" s="220"/>
      <c r="SGC434" s="220"/>
      <c r="SGD434" s="220"/>
      <c r="SGE434" s="220"/>
      <c r="SGF434" s="220"/>
      <c r="SGG434" s="219" t="s">
        <v>229</v>
      </c>
      <c r="SGH434" s="220"/>
      <c r="SGI434" s="220"/>
      <c r="SGJ434" s="220"/>
      <c r="SGK434" s="220"/>
      <c r="SGL434" s="220"/>
      <c r="SGM434" s="220"/>
      <c r="SGN434" s="220"/>
      <c r="SGO434" s="219" t="s">
        <v>229</v>
      </c>
      <c r="SGP434" s="220"/>
      <c r="SGQ434" s="220"/>
      <c r="SGR434" s="220"/>
      <c r="SGS434" s="220"/>
      <c r="SGT434" s="220"/>
      <c r="SGU434" s="220"/>
      <c r="SGV434" s="220"/>
      <c r="SGW434" s="219" t="s">
        <v>229</v>
      </c>
      <c r="SGX434" s="220"/>
      <c r="SGY434" s="220"/>
      <c r="SGZ434" s="220"/>
      <c r="SHA434" s="220"/>
      <c r="SHB434" s="220"/>
      <c r="SHC434" s="220"/>
      <c r="SHD434" s="220"/>
      <c r="SHE434" s="219" t="s">
        <v>229</v>
      </c>
      <c r="SHF434" s="220"/>
      <c r="SHG434" s="220"/>
      <c r="SHH434" s="220"/>
      <c r="SHI434" s="220"/>
      <c r="SHJ434" s="220"/>
      <c r="SHK434" s="220"/>
      <c r="SHL434" s="220"/>
      <c r="SHM434" s="219" t="s">
        <v>229</v>
      </c>
      <c r="SHN434" s="220"/>
      <c r="SHO434" s="220"/>
      <c r="SHP434" s="220"/>
      <c r="SHQ434" s="220"/>
      <c r="SHR434" s="220"/>
      <c r="SHS434" s="220"/>
      <c r="SHT434" s="220"/>
      <c r="SHU434" s="219" t="s">
        <v>229</v>
      </c>
      <c r="SHV434" s="220"/>
      <c r="SHW434" s="220"/>
      <c r="SHX434" s="220"/>
      <c r="SHY434" s="220"/>
      <c r="SHZ434" s="220"/>
      <c r="SIA434" s="220"/>
      <c r="SIB434" s="220"/>
      <c r="SIC434" s="219" t="s">
        <v>229</v>
      </c>
      <c r="SID434" s="220"/>
      <c r="SIE434" s="220"/>
      <c r="SIF434" s="220"/>
      <c r="SIG434" s="220"/>
      <c r="SIH434" s="220"/>
      <c r="SII434" s="220"/>
      <c r="SIJ434" s="220"/>
      <c r="SIK434" s="219" t="s">
        <v>229</v>
      </c>
      <c r="SIL434" s="220"/>
      <c r="SIM434" s="220"/>
      <c r="SIN434" s="220"/>
      <c r="SIO434" s="220"/>
      <c r="SIP434" s="220"/>
      <c r="SIQ434" s="220"/>
      <c r="SIR434" s="220"/>
      <c r="SIS434" s="219" t="s">
        <v>229</v>
      </c>
      <c r="SIT434" s="220"/>
      <c r="SIU434" s="220"/>
      <c r="SIV434" s="220"/>
      <c r="SIW434" s="220"/>
      <c r="SIX434" s="220"/>
      <c r="SIY434" s="220"/>
      <c r="SIZ434" s="220"/>
      <c r="SJA434" s="219" t="s">
        <v>229</v>
      </c>
      <c r="SJB434" s="220"/>
      <c r="SJC434" s="220"/>
      <c r="SJD434" s="220"/>
      <c r="SJE434" s="220"/>
      <c r="SJF434" s="220"/>
      <c r="SJG434" s="220"/>
      <c r="SJH434" s="220"/>
      <c r="SJI434" s="219" t="s">
        <v>229</v>
      </c>
      <c r="SJJ434" s="220"/>
      <c r="SJK434" s="220"/>
      <c r="SJL434" s="220"/>
      <c r="SJM434" s="220"/>
      <c r="SJN434" s="220"/>
      <c r="SJO434" s="220"/>
      <c r="SJP434" s="220"/>
      <c r="SJQ434" s="219" t="s">
        <v>229</v>
      </c>
      <c r="SJR434" s="220"/>
      <c r="SJS434" s="220"/>
      <c r="SJT434" s="220"/>
      <c r="SJU434" s="220"/>
      <c r="SJV434" s="220"/>
      <c r="SJW434" s="220"/>
      <c r="SJX434" s="220"/>
      <c r="SJY434" s="219" t="s">
        <v>229</v>
      </c>
      <c r="SJZ434" s="220"/>
      <c r="SKA434" s="220"/>
      <c r="SKB434" s="220"/>
      <c r="SKC434" s="220"/>
      <c r="SKD434" s="220"/>
      <c r="SKE434" s="220"/>
      <c r="SKF434" s="220"/>
      <c r="SKG434" s="219" t="s">
        <v>229</v>
      </c>
      <c r="SKH434" s="220"/>
      <c r="SKI434" s="220"/>
      <c r="SKJ434" s="220"/>
      <c r="SKK434" s="220"/>
      <c r="SKL434" s="220"/>
      <c r="SKM434" s="220"/>
      <c r="SKN434" s="220"/>
      <c r="SKO434" s="219" t="s">
        <v>229</v>
      </c>
      <c r="SKP434" s="220"/>
      <c r="SKQ434" s="220"/>
      <c r="SKR434" s="220"/>
      <c r="SKS434" s="220"/>
      <c r="SKT434" s="220"/>
      <c r="SKU434" s="220"/>
      <c r="SKV434" s="220"/>
      <c r="SKW434" s="219" t="s">
        <v>229</v>
      </c>
      <c r="SKX434" s="220"/>
      <c r="SKY434" s="220"/>
      <c r="SKZ434" s="220"/>
      <c r="SLA434" s="220"/>
      <c r="SLB434" s="220"/>
      <c r="SLC434" s="220"/>
      <c r="SLD434" s="220"/>
      <c r="SLE434" s="219" t="s">
        <v>229</v>
      </c>
      <c r="SLF434" s="220"/>
      <c r="SLG434" s="220"/>
      <c r="SLH434" s="220"/>
      <c r="SLI434" s="220"/>
      <c r="SLJ434" s="220"/>
      <c r="SLK434" s="220"/>
      <c r="SLL434" s="220"/>
      <c r="SLM434" s="219" t="s">
        <v>229</v>
      </c>
      <c r="SLN434" s="220"/>
      <c r="SLO434" s="220"/>
      <c r="SLP434" s="220"/>
      <c r="SLQ434" s="220"/>
      <c r="SLR434" s="220"/>
      <c r="SLS434" s="220"/>
      <c r="SLT434" s="220"/>
      <c r="SLU434" s="219" t="s">
        <v>229</v>
      </c>
      <c r="SLV434" s="220"/>
      <c r="SLW434" s="220"/>
      <c r="SLX434" s="220"/>
      <c r="SLY434" s="220"/>
      <c r="SLZ434" s="220"/>
      <c r="SMA434" s="220"/>
      <c r="SMB434" s="220"/>
      <c r="SMC434" s="219" t="s">
        <v>229</v>
      </c>
      <c r="SMD434" s="220"/>
      <c r="SME434" s="220"/>
      <c r="SMF434" s="220"/>
      <c r="SMG434" s="220"/>
      <c r="SMH434" s="220"/>
      <c r="SMI434" s="220"/>
      <c r="SMJ434" s="220"/>
      <c r="SMK434" s="219" t="s">
        <v>229</v>
      </c>
      <c r="SML434" s="220"/>
      <c r="SMM434" s="220"/>
      <c r="SMN434" s="220"/>
      <c r="SMO434" s="220"/>
      <c r="SMP434" s="220"/>
      <c r="SMQ434" s="220"/>
      <c r="SMR434" s="220"/>
      <c r="SMS434" s="219" t="s">
        <v>229</v>
      </c>
      <c r="SMT434" s="220"/>
      <c r="SMU434" s="220"/>
      <c r="SMV434" s="220"/>
      <c r="SMW434" s="220"/>
      <c r="SMX434" s="220"/>
      <c r="SMY434" s="220"/>
      <c r="SMZ434" s="220"/>
      <c r="SNA434" s="219" t="s">
        <v>229</v>
      </c>
      <c r="SNB434" s="220"/>
      <c r="SNC434" s="220"/>
      <c r="SND434" s="220"/>
      <c r="SNE434" s="220"/>
      <c r="SNF434" s="220"/>
      <c r="SNG434" s="220"/>
      <c r="SNH434" s="220"/>
      <c r="SNI434" s="219" t="s">
        <v>229</v>
      </c>
      <c r="SNJ434" s="220"/>
      <c r="SNK434" s="220"/>
      <c r="SNL434" s="220"/>
      <c r="SNM434" s="220"/>
      <c r="SNN434" s="220"/>
      <c r="SNO434" s="220"/>
      <c r="SNP434" s="220"/>
      <c r="SNQ434" s="219" t="s">
        <v>229</v>
      </c>
      <c r="SNR434" s="220"/>
      <c r="SNS434" s="220"/>
      <c r="SNT434" s="220"/>
      <c r="SNU434" s="220"/>
      <c r="SNV434" s="220"/>
      <c r="SNW434" s="220"/>
      <c r="SNX434" s="220"/>
      <c r="SNY434" s="219" t="s">
        <v>229</v>
      </c>
      <c r="SNZ434" s="220"/>
      <c r="SOA434" s="220"/>
      <c r="SOB434" s="220"/>
      <c r="SOC434" s="220"/>
      <c r="SOD434" s="220"/>
      <c r="SOE434" s="220"/>
      <c r="SOF434" s="220"/>
      <c r="SOG434" s="219" t="s">
        <v>229</v>
      </c>
      <c r="SOH434" s="220"/>
      <c r="SOI434" s="220"/>
      <c r="SOJ434" s="220"/>
      <c r="SOK434" s="220"/>
      <c r="SOL434" s="220"/>
      <c r="SOM434" s="220"/>
      <c r="SON434" s="220"/>
      <c r="SOO434" s="219" t="s">
        <v>229</v>
      </c>
      <c r="SOP434" s="220"/>
      <c r="SOQ434" s="220"/>
      <c r="SOR434" s="220"/>
      <c r="SOS434" s="220"/>
      <c r="SOT434" s="220"/>
      <c r="SOU434" s="220"/>
      <c r="SOV434" s="220"/>
      <c r="SOW434" s="219" t="s">
        <v>229</v>
      </c>
      <c r="SOX434" s="220"/>
      <c r="SOY434" s="220"/>
      <c r="SOZ434" s="220"/>
      <c r="SPA434" s="220"/>
      <c r="SPB434" s="220"/>
      <c r="SPC434" s="220"/>
      <c r="SPD434" s="220"/>
      <c r="SPE434" s="219" t="s">
        <v>229</v>
      </c>
      <c r="SPF434" s="220"/>
      <c r="SPG434" s="220"/>
      <c r="SPH434" s="220"/>
      <c r="SPI434" s="220"/>
      <c r="SPJ434" s="220"/>
      <c r="SPK434" s="220"/>
      <c r="SPL434" s="220"/>
      <c r="SPM434" s="219" t="s">
        <v>229</v>
      </c>
      <c r="SPN434" s="220"/>
      <c r="SPO434" s="220"/>
      <c r="SPP434" s="220"/>
      <c r="SPQ434" s="220"/>
      <c r="SPR434" s="220"/>
      <c r="SPS434" s="220"/>
      <c r="SPT434" s="220"/>
      <c r="SPU434" s="219" t="s">
        <v>229</v>
      </c>
      <c r="SPV434" s="220"/>
      <c r="SPW434" s="220"/>
      <c r="SPX434" s="220"/>
      <c r="SPY434" s="220"/>
      <c r="SPZ434" s="220"/>
      <c r="SQA434" s="220"/>
      <c r="SQB434" s="220"/>
      <c r="SQC434" s="219" t="s">
        <v>229</v>
      </c>
      <c r="SQD434" s="220"/>
      <c r="SQE434" s="220"/>
      <c r="SQF434" s="220"/>
      <c r="SQG434" s="220"/>
      <c r="SQH434" s="220"/>
      <c r="SQI434" s="220"/>
      <c r="SQJ434" s="220"/>
      <c r="SQK434" s="219" t="s">
        <v>229</v>
      </c>
      <c r="SQL434" s="220"/>
      <c r="SQM434" s="220"/>
      <c r="SQN434" s="220"/>
      <c r="SQO434" s="220"/>
      <c r="SQP434" s="220"/>
      <c r="SQQ434" s="220"/>
      <c r="SQR434" s="220"/>
      <c r="SQS434" s="219" t="s">
        <v>229</v>
      </c>
      <c r="SQT434" s="220"/>
      <c r="SQU434" s="220"/>
      <c r="SQV434" s="220"/>
      <c r="SQW434" s="220"/>
      <c r="SQX434" s="220"/>
      <c r="SQY434" s="220"/>
      <c r="SQZ434" s="220"/>
      <c r="SRA434" s="219" t="s">
        <v>229</v>
      </c>
      <c r="SRB434" s="220"/>
      <c r="SRC434" s="220"/>
      <c r="SRD434" s="220"/>
      <c r="SRE434" s="220"/>
      <c r="SRF434" s="220"/>
      <c r="SRG434" s="220"/>
      <c r="SRH434" s="220"/>
      <c r="SRI434" s="219" t="s">
        <v>229</v>
      </c>
      <c r="SRJ434" s="220"/>
      <c r="SRK434" s="220"/>
      <c r="SRL434" s="220"/>
      <c r="SRM434" s="220"/>
      <c r="SRN434" s="220"/>
      <c r="SRO434" s="220"/>
      <c r="SRP434" s="220"/>
      <c r="SRQ434" s="219" t="s">
        <v>229</v>
      </c>
      <c r="SRR434" s="220"/>
      <c r="SRS434" s="220"/>
      <c r="SRT434" s="220"/>
      <c r="SRU434" s="220"/>
      <c r="SRV434" s="220"/>
      <c r="SRW434" s="220"/>
      <c r="SRX434" s="220"/>
      <c r="SRY434" s="219" t="s">
        <v>229</v>
      </c>
      <c r="SRZ434" s="220"/>
      <c r="SSA434" s="220"/>
      <c r="SSB434" s="220"/>
      <c r="SSC434" s="220"/>
      <c r="SSD434" s="220"/>
      <c r="SSE434" s="220"/>
      <c r="SSF434" s="220"/>
      <c r="SSG434" s="219" t="s">
        <v>229</v>
      </c>
      <c r="SSH434" s="220"/>
      <c r="SSI434" s="220"/>
      <c r="SSJ434" s="220"/>
      <c r="SSK434" s="220"/>
      <c r="SSL434" s="220"/>
      <c r="SSM434" s="220"/>
      <c r="SSN434" s="220"/>
      <c r="SSO434" s="219" t="s">
        <v>229</v>
      </c>
      <c r="SSP434" s="220"/>
      <c r="SSQ434" s="220"/>
      <c r="SSR434" s="220"/>
      <c r="SSS434" s="220"/>
      <c r="SST434" s="220"/>
      <c r="SSU434" s="220"/>
      <c r="SSV434" s="220"/>
      <c r="SSW434" s="219" t="s">
        <v>229</v>
      </c>
      <c r="SSX434" s="220"/>
      <c r="SSY434" s="220"/>
      <c r="SSZ434" s="220"/>
      <c r="STA434" s="220"/>
      <c r="STB434" s="220"/>
      <c r="STC434" s="220"/>
      <c r="STD434" s="220"/>
      <c r="STE434" s="219" t="s">
        <v>229</v>
      </c>
      <c r="STF434" s="220"/>
      <c r="STG434" s="220"/>
      <c r="STH434" s="220"/>
      <c r="STI434" s="220"/>
      <c r="STJ434" s="220"/>
      <c r="STK434" s="220"/>
      <c r="STL434" s="220"/>
      <c r="STM434" s="219" t="s">
        <v>229</v>
      </c>
      <c r="STN434" s="220"/>
      <c r="STO434" s="220"/>
      <c r="STP434" s="220"/>
      <c r="STQ434" s="220"/>
      <c r="STR434" s="220"/>
      <c r="STS434" s="220"/>
      <c r="STT434" s="220"/>
      <c r="STU434" s="219" t="s">
        <v>229</v>
      </c>
      <c r="STV434" s="220"/>
      <c r="STW434" s="220"/>
      <c r="STX434" s="220"/>
      <c r="STY434" s="220"/>
      <c r="STZ434" s="220"/>
      <c r="SUA434" s="220"/>
      <c r="SUB434" s="220"/>
      <c r="SUC434" s="219" t="s">
        <v>229</v>
      </c>
      <c r="SUD434" s="220"/>
      <c r="SUE434" s="220"/>
      <c r="SUF434" s="220"/>
      <c r="SUG434" s="220"/>
      <c r="SUH434" s="220"/>
      <c r="SUI434" s="220"/>
      <c r="SUJ434" s="220"/>
      <c r="SUK434" s="219" t="s">
        <v>229</v>
      </c>
      <c r="SUL434" s="220"/>
      <c r="SUM434" s="220"/>
      <c r="SUN434" s="220"/>
      <c r="SUO434" s="220"/>
      <c r="SUP434" s="220"/>
      <c r="SUQ434" s="220"/>
      <c r="SUR434" s="220"/>
      <c r="SUS434" s="219" t="s">
        <v>229</v>
      </c>
      <c r="SUT434" s="220"/>
      <c r="SUU434" s="220"/>
      <c r="SUV434" s="220"/>
      <c r="SUW434" s="220"/>
      <c r="SUX434" s="220"/>
      <c r="SUY434" s="220"/>
      <c r="SUZ434" s="220"/>
      <c r="SVA434" s="219" t="s">
        <v>229</v>
      </c>
      <c r="SVB434" s="220"/>
      <c r="SVC434" s="220"/>
      <c r="SVD434" s="220"/>
      <c r="SVE434" s="220"/>
      <c r="SVF434" s="220"/>
      <c r="SVG434" s="220"/>
      <c r="SVH434" s="220"/>
      <c r="SVI434" s="219" t="s">
        <v>229</v>
      </c>
      <c r="SVJ434" s="220"/>
      <c r="SVK434" s="220"/>
      <c r="SVL434" s="220"/>
      <c r="SVM434" s="220"/>
      <c r="SVN434" s="220"/>
      <c r="SVO434" s="220"/>
      <c r="SVP434" s="220"/>
      <c r="SVQ434" s="219" t="s">
        <v>229</v>
      </c>
      <c r="SVR434" s="220"/>
      <c r="SVS434" s="220"/>
      <c r="SVT434" s="220"/>
      <c r="SVU434" s="220"/>
      <c r="SVV434" s="220"/>
      <c r="SVW434" s="220"/>
      <c r="SVX434" s="220"/>
      <c r="SVY434" s="219" t="s">
        <v>229</v>
      </c>
      <c r="SVZ434" s="220"/>
      <c r="SWA434" s="220"/>
      <c r="SWB434" s="220"/>
      <c r="SWC434" s="220"/>
      <c r="SWD434" s="220"/>
      <c r="SWE434" s="220"/>
      <c r="SWF434" s="220"/>
      <c r="SWG434" s="219" t="s">
        <v>229</v>
      </c>
      <c r="SWH434" s="220"/>
      <c r="SWI434" s="220"/>
      <c r="SWJ434" s="220"/>
      <c r="SWK434" s="220"/>
      <c r="SWL434" s="220"/>
      <c r="SWM434" s="220"/>
      <c r="SWN434" s="220"/>
      <c r="SWO434" s="219" t="s">
        <v>229</v>
      </c>
      <c r="SWP434" s="220"/>
      <c r="SWQ434" s="220"/>
      <c r="SWR434" s="220"/>
      <c r="SWS434" s="220"/>
      <c r="SWT434" s="220"/>
      <c r="SWU434" s="220"/>
      <c r="SWV434" s="220"/>
      <c r="SWW434" s="219" t="s">
        <v>229</v>
      </c>
      <c r="SWX434" s="220"/>
      <c r="SWY434" s="220"/>
      <c r="SWZ434" s="220"/>
      <c r="SXA434" s="220"/>
      <c r="SXB434" s="220"/>
      <c r="SXC434" s="220"/>
      <c r="SXD434" s="220"/>
      <c r="SXE434" s="219" t="s">
        <v>229</v>
      </c>
      <c r="SXF434" s="220"/>
      <c r="SXG434" s="220"/>
      <c r="SXH434" s="220"/>
      <c r="SXI434" s="220"/>
      <c r="SXJ434" s="220"/>
      <c r="SXK434" s="220"/>
      <c r="SXL434" s="220"/>
      <c r="SXM434" s="219" t="s">
        <v>229</v>
      </c>
      <c r="SXN434" s="220"/>
      <c r="SXO434" s="220"/>
      <c r="SXP434" s="220"/>
      <c r="SXQ434" s="220"/>
      <c r="SXR434" s="220"/>
      <c r="SXS434" s="220"/>
      <c r="SXT434" s="220"/>
      <c r="SXU434" s="219" t="s">
        <v>229</v>
      </c>
      <c r="SXV434" s="220"/>
      <c r="SXW434" s="220"/>
      <c r="SXX434" s="220"/>
      <c r="SXY434" s="220"/>
      <c r="SXZ434" s="220"/>
      <c r="SYA434" s="220"/>
      <c r="SYB434" s="220"/>
      <c r="SYC434" s="219" t="s">
        <v>229</v>
      </c>
      <c r="SYD434" s="220"/>
      <c r="SYE434" s="220"/>
      <c r="SYF434" s="220"/>
      <c r="SYG434" s="220"/>
      <c r="SYH434" s="220"/>
      <c r="SYI434" s="220"/>
      <c r="SYJ434" s="220"/>
      <c r="SYK434" s="219" t="s">
        <v>229</v>
      </c>
      <c r="SYL434" s="220"/>
      <c r="SYM434" s="220"/>
      <c r="SYN434" s="220"/>
      <c r="SYO434" s="220"/>
      <c r="SYP434" s="220"/>
      <c r="SYQ434" s="220"/>
      <c r="SYR434" s="220"/>
      <c r="SYS434" s="219" t="s">
        <v>229</v>
      </c>
      <c r="SYT434" s="220"/>
      <c r="SYU434" s="220"/>
      <c r="SYV434" s="220"/>
      <c r="SYW434" s="220"/>
      <c r="SYX434" s="220"/>
      <c r="SYY434" s="220"/>
      <c r="SYZ434" s="220"/>
      <c r="SZA434" s="219" t="s">
        <v>229</v>
      </c>
      <c r="SZB434" s="220"/>
      <c r="SZC434" s="220"/>
      <c r="SZD434" s="220"/>
      <c r="SZE434" s="220"/>
      <c r="SZF434" s="220"/>
      <c r="SZG434" s="220"/>
      <c r="SZH434" s="220"/>
      <c r="SZI434" s="219" t="s">
        <v>229</v>
      </c>
      <c r="SZJ434" s="220"/>
      <c r="SZK434" s="220"/>
      <c r="SZL434" s="220"/>
      <c r="SZM434" s="220"/>
      <c r="SZN434" s="220"/>
      <c r="SZO434" s="220"/>
      <c r="SZP434" s="220"/>
      <c r="SZQ434" s="219" t="s">
        <v>229</v>
      </c>
      <c r="SZR434" s="220"/>
      <c r="SZS434" s="220"/>
      <c r="SZT434" s="220"/>
      <c r="SZU434" s="220"/>
      <c r="SZV434" s="220"/>
      <c r="SZW434" s="220"/>
      <c r="SZX434" s="220"/>
      <c r="SZY434" s="219" t="s">
        <v>229</v>
      </c>
      <c r="SZZ434" s="220"/>
      <c r="TAA434" s="220"/>
      <c r="TAB434" s="220"/>
      <c r="TAC434" s="220"/>
      <c r="TAD434" s="220"/>
      <c r="TAE434" s="220"/>
      <c r="TAF434" s="220"/>
      <c r="TAG434" s="219" t="s">
        <v>229</v>
      </c>
      <c r="TAH434" s="220"/>
      <c r="TAI434" s="220"/>
      <c r="TAJ434" s="220"/>
      <c r="TAK434" s="220"/>
      <c r="TAL434" s="220"/>
      <c r="TAM434" s="220"/>
      <c r="TAN434" s="220"/>
      <c r="TAO434" s="219" t="s">
        <v>229</v>
      </c>
      <c r="TAP434" s="220"/>
      <c r="TAQ434" s="220"/>
      <c r="TAR434" s="220"/>
      <c r="TAS434" s="220"/>
      <c r="TAT434" s="220"/>
      <c r="TAU434" s="220"/>
      <c r="TAV434" s="220"/>
      <c r="TAW434" s="219" t="s">
        <v>229</v>
      </c>
      <c r="TAX434" s="220"/>
      <c r="TAY434" s="220"/>
      <c r="TAZ434" s="220"/>
      <c r="TBA434" s="220"/>
      <c r="TBB434" s="220"/>
      <c r="TBC434" s="220"/>
      <c r="TBD434" s="220"/>
      <c r="TBE434" s="219" t="s">
        <v>229</v>
      </c>
      <c r="TBF434" s="220"/>
      <c r="TBG434" s="220"/>
      <c r="TBH434" s="220"/>
      <c r="TBI434" s="220"/>
      <c r="TBJ434" s="220"/>
      <c r="TBK434" s="220"/>
      <c r="TBL434" s="220"/>
      <c r="TBM434" s="219" t="s">
        <v>229</v>
      </c>
      <c r="TBN434" s="220"/>
      <c r="TBO434" s="220"/>
      <c r="TBP434" s="220"/>
      <c r="TBQ434" s="220"/>
      <c r="TBR434" s="220"/>
      <c r="TBS434" s="220"/>
      <c r="TBT434" s="220"/>
      <c r="TBU434" s="219" t="s">
        <v>229</v>
      </c>
      <c r="TBV434" s="220"/>
      <c r="TBW434" s="220"/>
      <c r="TBX434" s="220"/>
      <c r="TBY434" s="220"/>
      <c r="TBZ434" s="220"/>
      <c r="TCA434" s="220"/>
      <c r="TCB434" s="220"/>
      <c r="TCC434" s="219" t="s">
        <v>229</v>
      </c>
      <c r="TCD434" s="220"/>
      <c r="TCE434" s="220"/>
      <c r="TCF434" s="220"/>
      <c r="TCG434" s="220"/>
      <c r="TCH434" s="220"/>
      <c r="TCI434" s="220"/>
      <c r="TCJ434" s="220"/>
      <c r="TCK434" s="219" t="s">
        <v>229</v>
      </c>
      <c r="TCL434" s="220"/>
      <c r="TCM434" s="220"/>
      <c r="TCN434" s="220"/>
      <c r="TCO434" s="220"/>
      <c r="TCP434" s="220"/>
      <c r="TCQ434" s="220"/>
      <c r="TCR434" s="220"/>
      <c r="TCS434" s="219" t="s">
        <v>229</v>
      </c>
      <c r="TCT434" s="220"/>
      <c r="TCU434" s="220"/>
      <c r="TCV434" s="220"/>
      <c r="TCW434" s="220"/>
      <c r="TCX434" s="220"/>
      <c r="TCY434" s="220"/>
      <c r="TCZ434" s="220"/>
      <c r="TDA434" s="219" t="s">
        <v>229</v>
      </c>
      <c r="TDB434" s="220"/>
      <c r="TDC434" s="220"/>
      <c r="TDD434" s="220"/>
      <c r="TDE434" s="220"/>
      <c r="TDF434" s="220"/>
      <c r="TDG434" s="220"/>
      <c r="TDH434" s="220"/>
      <c r="TDI434" s="219" t="s">
        <v>229</v>
      </c>
      <c r="TDJ434" s="220"/>
      <c r="TDK434" s="220"/>
      <c r="TDL434" s="220"/>
      <c r="TDM434" s="220"/>
      <c r="TDN434" s="220"/>
      <c r="TDO434" s="220"/>
      <c r="TDP434" s="220"/>
      <c r="TDQ434" s="219" t="s">
        <v>229</v>
      </c>
      <c r="TDR434" s="220"/>
      <c r="TDS434" s="220"/>
      <c r="TDT434" s="220"/>
      <c r="TDU434" s="220"/>
      <c r="TDV434" s="220"/>
      <c r="TDW434" s="220"/>
      <c r="TDX434" s="220"/>
      <c r="TDY434" s="219" t="s">
        <v>229</v>
      </c>
      <c r="TDZ434" s="220"/>
      <c r="TEA434" s="220"/>
      <c r="TEB434" s="220"/>
      <c r="TEC434" s="220"/>
      <c r="TED434" s="220"/>
      <c r="TEE434" s="220"/>
      <c r="TEF434" s="220"/>
      <c r="TEG434" s="219" t="s">
        <v>229</v>
      </c>
      <c r="TEH434" s="220"/>
      <c r="TEI434" s="220"/>
      <c r="TEJ434" s="220"/>
      <c r="TEK434" s="220"/>
      <c r="TEL434" s="220"/>
      <c r="TEM434" s="220"/>
      <c r="TEN434" s="220"/>
      <c r="TEO434" s="219" t="s">
        <v>229</v>
      </c>
      <c r="TEP434" s="220"/>
      <c r="TEQ434" s="220"/>
      <c r="TER434" s="220"/>
      <c r="TES434" s="220"/>
      <c r="TET434" s="220"/>
      <c r="TEU434" s="220"/>
      <c r="TEV434" s="220"/>
      <c r="TEW434" s="219" t="s">
        <v>229</v>
      </c>
      <c r="TEX434" s="220"/>
      <c r="TEY434" s="220"/>
      <c r="TEZ434" s="220"/>
      <c r="TFA434" s="220"/>
      <c r="TFB434" s="220"/>
      <c r="TFC434" s="220"/>
      <c r="TFD434" s="220"/>
      <c r="TFE434" s="219" t="s">
        <v>229</v>
      </c>
      <c r="TFF434" s="220"/>
      <c r="TFG434" s="220"/>
      <c r="TFH434" s="220"/>
      <c r="TFI434" s="220"/>
      <c r="TFJ434" s="220"/>
      <c r="TFK434" s="220"/>
      <c r="TFL434" s="220"/>
      <c r="TFM434" s="219" t="s">
        <v>229</v>
      </c>
      <c r="TFN434" s="220"/>
      <c r="TFO434" s="220"/>
      <c r="TFP434" s="220"/>
      <c r="TFQ434" s="220"/>
      <c r="TFR434" s="220"/>
      <c r="TFS434" s="220"/>
      <c r="TFT434" s="220"/>
      <c r="TFU434" s="219" t="s">
        <v>229</v>
      </c>
      <c r="TFV434" s="220"/>
      <c r="TFW434" s="220"/>
      <c r="TFX434" s="220"/>
      <c r="TFY434" s="220"/>
      <c r="TFZ434" s="220"/>
      <c r="TGA434" s="220"/>
      <c r="TGB434" s="220"/>
      <c r="TGC434" s="219" t="s">
        <v>229</v>
      </c>
      <c r="TGD434" s="220"/>
      <c r="TGE434" s="220"/>
      <c r="TGF434" s="220"/>
      <c r="TGG434" s="220"/>
      <c r="TGH434" s="220"/>
      <c r="TGI434" s="220"/>
      <c r="TGJ434" s="220"/>
      <c r="TGK434" s="219" t="s">
        <v>229</v>
      </c>
      <c r="TGL434" s="220"/>
      <c r="TGM434" s="220"/>
      <c r="TGN434" s="220"/>
      <c r="TGO434" s="220"/>
      <c r="TGP434" s="220"/>
      <c r="TGQ434" s="220"/>
      <c r="TGR434" s="220"/>
      <c r="TGS434" s="219" t="s">
        <v>229</v>
      </c>
      <c r="TGT434" s="220"/>
      <c r="TGU434" s="220"/>
      <c r="TGV434" s="220"/>
      <c r="TGW434" s="220"/>
      <c r="TGX434" s="220"/>
      <c r="TGY434" s="220"/>
      <c r="TGZ434" s="220"/>
      <c r="THA434" s="219" t="s">
        <v>229</v>
      </c>
      <c r="THB434" s="220"/>
      <c r="THC434" s="220"/>
      <c r="THD434" s="220"/>
      <c r="THE434" s="220"/>
      <c r="THF434" s="220"/>
      <c r="THG434" s="220"/>
      <c r="THH434" s="220"/>
      <c r="THI434" s="219" t="s">
        <v>229</v>
      </c>
      <c r="THJ434" s="220"/>
      <c r="THK434" s="220"/>
      <c r="THL434" s="220"/>
      <c r="THM434" s="220"/>
      <c r="THN434" s="220"/>
      <c r="THO434" s="220"/>
      <c r="THP434" s="220"/>
      <c r="THQ434" s="219" t="s">
        <v>229</v>
      </c>
      <c r="THR434" s="220"/>
      <c r="THS434" s="220"/>
      <c r="THT434" s="220"/>
      <c r="THU434" s="220"/>
      <c r="THV434" s="220"/>
      <c r="THW434" s="220"/>
      <c r="THX434" s="220"/>
      <c r="THY434" s="219" t="s">
        <v>229</v>
      </c>
      <c r="THZ434" s="220"/>
      <c r="TIA434" s="220"/>
      <c r="TIB434" s="220"/>
      <c r="TIC434" s="220"/>
      <c r="TID434" s="220"/>
      <c r="TIE434" s="220"/>
      <c r="TIF434" s="220"/>
      <c r="TIG434" s="219" t="s">
        <v>229</v>
      </c>
      <c r="TIH434" s="220"/>
      <c r="TII434" s="220"/>
      <c r="TIJ434" s="220"/>
      <c r="TIK434" s="220"/>
      <c r="TIL434" s="220"/>
      <c r="TIM434" s="220"/>
      <c r="TIN434" s="220"/>
      <c r="TIO434" s="219" t="s">
        <v>229</v>
      </c>
      <c r="TIP434" s="220"/>
      <c r="TIQ434" s="220"/>
      <c r="TIR434" s="220"/>
      <c r="TIS434" s="220"/>
      <c r="TIT434" s="220"/>
      <c r="TIU434" s="220"/>
      <c r="TIV434" s="220"/>
      <c r="TIW434" s="219" t="s">
        <v>229</v>
      </c>
      <c r="TIX434" s="220"/>
      <c r="TIY434" s="220"/>
      <c r="TIZ434" s="220"/>
      <c r="TJA434" s="220"/>
      <c r="TJB434" s="220"/>
      <c r="TJC434" s="220"/>
      <c r="TJD434" s="220"/>
      <c r="TJE434" s="219" t="s">
        <v>229</v>
      </c>
      <c r="TJF434" s="220"/>
      <c r="TJG434" s="220"/>
      <c r="TJH434" s="220"/>
      <c r="TJI434" s="220"/>
      <c r="TJJ434" s="220"/>
      <c r="TJK434" s="220"/>
      <c r="TJL434" s="220"/>
      <c r="TJM434" s="219" t="s">
        <v>229</v>
      </c>
      <c r="TJN434" s="220"/>
      <c r="TJO434" s="220"/>
      <c r="TJP434" s="220"/>
      <c r="TJQ434" s="220"/>
      <c r="TJR434" s="220"/>
      <c r="TJS434" s="220"/>
      <c r="TJT434" s="220"/>
      <c r="TJU434" s="219" t="s">
        <v>229</v>
      </c>
      <c r="TJV434" s="220"/>
      <c r="TJW434" s="220"/>
      <c r="TJX434" s="220"/>
      <c r="TJY434" s="220"/>
      <c r="TJZ434" s="220"/>
      <c r="TKA434" s="220"/>
      <c r="TKB434" s="220"/>
      <c r="TKC434" s="219" t="s">
        <v>229</v>
      </c>
      <c r="TKD434" s="220"/>
      <c r="TKE434" s="220"/>
      <c r="TKF434" s="220"/>
      <c r="TKG434" s="220"/>
      <c r="TKH434" s="220"/>
      <c r="TKI434" s="220"/>
      <c r="TKJ434" s="220"/>
      <c r="TKK434" s="219" t="s">
        <v>229</v>
      </c>
      <c r="TKL434" s="220"/>
      <c r="TKM434" s="220"/>
      <c r="TKN434" s="220"/>
      <c r="TKO434" s="220"/>
      <c r="TKP434" s="220"/>
      <c r="TKQ434" s="220"/>
      <c r="TKR434" s="220"/>
      <c r="TKS434" s="219" t="s">
        <v>229</v>
      </c>
      <c r="TKT434" s="220"/>
      <c r="TKU434" s="220"/>
      <c r="TKV434" s="220"/>
      <c r="TKW434" s="220"/>
      <c r="TKX434" s="220"/>
      <c r="TKY434" s="220"/>
      <c r="TKZ434" s="220"/>
      <c r="TLA434" s="219" t="s">
        <v>229</v>
      </c>
      <c r="TLB434" s="220"/>
      <c r="TLC434" s="220"/>
      <c r="TLD434" s="220"/>
      <c r="TLE434" s="220"/>
      <c r="TLF434" s="220"/>
      <c r="TLG434" s="220"/>
      <c r="TLH434" s="220"/>
      <c r="TLI434" s="219" t="s">
        <v>229</v>
      </c>
      <c r="TLJ434" s="220"/>
      <c r="TLK434" s="220"/>
      <c r="TLL434" s="220"/>
      <c r="TLM434" s="220"/>
      <c r="TLN434" s="220"/>
      <c r="TLO434" s="220"/>
      <c r="TLP434" s="220"/>
      <c r="TLQ434" s="219" t="s">
        <v>229</v>
      </c>
      <c r="TLR434" s="220"/>
      <c r="TLS434" s="220"/>
      <c r="TLT434" s="220"/>
      <c r="TLU434" s="220"/>
      <c r="TLV434" s="220"/>
      <c r="TLW434" s="220"/>
      <c r="TLX434" s="220"/>
      <c r="TLY434" s="219" t="s">
        <v>229</v>
      </c>
      <c r="TLZ434" s="220"/>
      <c r="TMA434" s="220"/>
      <c r="TMB434" s="220"/>
      <c r="TMC434" s="220"/>
      <c r="TMD434" s="220"/>
      <c r="TME434" s="220"/>
      <c r="TMF434" s="220"/>
      <c r="TMG434" s="219" t="s">
        <v>229</v>
      </c>
      <c r="TMH434" s="220"/>
      <c r="TMI434" s="220"/>
      <c r="TMJ434" s="220"/>
      <c r="TMK434" s="220"/>
      <c r="TML434" s="220"/>
      <c r="TMM434" s="220"/>
      <c r="TMN434" s="220"/>
      <c r="TMO434" s="219" t="s">
        <v>229</v>
      </c>
      <c r="TMP434" s="220"/>
      <c r="TMQ434" s="220"/>
      <c r="TMR434" s="220"/>
      <c r="TMS434" s="220"/>
      <c r="TMT434" s="220"/>
      <c r="TMU434" s="220"/>
      <c r="TMV434" s="220"/>
      <c r="TMW434" s="219" t="s">
        <v>229</v>
      </c>
      <c r="TMX434" s="220"/>
      <c r="TMY434" s="220"/>
      <c r="TMZ434" s="220"/>
      <c r="TNA434" s="220"/>
      <c r="TNB434" s="220"/>
      <c r="TNC434" s="220"/>
      <c r="TND434" s="220"/>
      <c r="TNE434" s="219" t="s">
        <v>229</v>
      </c>
      <c r="TNF434" s="220"/>
      <c r="TNG434" s="220"/>
      <c r="TNH434" s="220"/>
      <c r="TNI434" s="220"/>
      <c r="TNJ434" s="220"/>
      <c r="TNK434" s="220"/>
      <c r="TNL434" s="220"/>
      <c r="TNM434" s="219" t="s">
        <v>229</v>
      </c>
      <c r="TNN434" s="220"/>
      <c r="TNO434" s="220"/>
      <c r="TNP434" s="220"/>
      <c r="TNQ434" s="220"/>
      <c r="TNR434" s="220"/>
      <c r="TNS434" s="220"/>
      <c r="TNT434" s="220"/>
      <c r="TNU434" s="219" t="s">
        <v>229</v>
      </c>
      <c r="TNV434" s="220"/>
      <c r="TNW434" s="220"/>
      <c r="TNX434" s="220"/>
      <c r="TNY434" s="220"/>
      <c r="TNZ434" s="220"/>
      <c r="TOA434" s="220"/>
      <c r="TOB434" s="220"/>
      <c r="TOC434" s="219" t="s">
        <v>229</v>
      </c>
      <c r="TOD434" s="220"/>
      <c r="TOE434" s="220"/>
      <c r="TOF434" s="220"/>
      <c r="TOG434" s="220"/>
      <c r="TOH434" s="220"/>
      <c r="TOI434" s="220"/>
      <c r="TOJ434" s="220"/>
      <c r="TOK434" s="219" t="s">
        <v>229</v>
      </c>
      <c r="TOL434" s="220"/>
      <c r="TOM434" s="220"/>
      <c r="TON434" s="220"/>
      <c r="TOO434" s="220"/>
      <c r="TOP434" s="220"/>
      <c r="TOQ434" s="220"/>
      <c r="TOR434" s="220"/>
      <c r="TOS434" s="219" t="s">
        <v>229</v>
      </c>
      <c r="TOT434" s="220"/>
      <c r="TOU434" s="220"/>
      <c r="TOV434" s="220"/>
      <c r="TOW434" s="220"/>
      <c r="TOX434" s="220"/>
      <c r="TOY434" s="220"/>
      <c r="TOZ434" s="220"/>
      <c r="TPA434" s="219" t="s">
        <v>229</v>
      </c>
      <c r="TPB434" s="220"/>
      <c r="TPC434" s="220"/>
      <c r="TPD434" s="220"/>
      <c r="TPE434" s="220"/>
      <c r="TPF434" s="220"/>
      <c r="TPG434" s="220"/>
      <c r="TPH434" s="220"/>
      <c r="TPI434" s="219" t="s">
        <v>229</v>
      </c>
      <c r="TPJ434" s="220"/>
      <c r="TPK434" s="220"/>
      <c r="TPL434" s="220"/>
      <c r="TPM434" s="220"/>
      <c r="TPN434" s="220"/>
      <c r="TPO434" s="220"/>
      <c r="TPP434" s="220"/>
      <c r="TPQ434" s="219" t="s">
        <v>229</v>
      </c>
      <c r="TPR434" s="220"/>
      <c r="TPS434" s="220"/>
      <c r="TPT434" s="220"/>
      <c r="TPU434" s="220"/>
      <c r="TPV434" s="220"/>
      <c r="TPW434" s="220"/>
      <c r="TPX434" s="220"/>
      <c r="TPY434" s="219" t="s">
        <v>229</v>
      </c>
      <c r="TPZ434" s="220"/>
      <c r="TQA434" s="220"/>
      <c r="TQB434" s="220"/>
      <c r="TQC434" s="220"/>
      <c r="TQD434" s="220"/>
      <c r="TQE434" s="220"/>
      <c r="TQF434" s="220"/>
      <c r="TQG434" s="219" t="s">
        <v>229</v>
      </c>
      <c r="TQH434" s="220"/>
      <c r="TQI434" s="220"/>
      <c r="TQJ434" s="220"/>
      <c r="TQK434" s="220"/>
      <c r="TQL434" s="220"/>
      <c r="TQM434" s="220"/>
      <c r="TQN434" s="220"/>
      <c r="TQO434" s="219" t="s">
        <v>229</v>
      </c>
      <c r="TQP434" s="220"/>
      <c r="TQQ434" s="220"/>
      <c r="TQR434" s="220"/>
      <c r="TQS434" s="220"/>
      <c r="TQT434" s="220"/>
      <c r="TQU434" s="220"/>
      <c r="TQV434" s="220"/>
      <c r="TQW434" s="219" t="s">
        <v>229</v>
      </c>
      <c r="TQX434" s="220"/>
      <c r="TQY434" s="220"/>
      <c r="TQZ434" s="220"/>
      <c r="TRA434" s="220"/>
      <c r="TRB434" s="220"/>
      <c r="TRC434" s="220"/>
      <c r="TRD434" s="220"/>
      <c r="TRE434" s="219" t="s">
        <v>229</v>
      </c>
      <c r="TRF434" s="220"/>
      <c r="TRG434" s="220"/>
      <c r="TRH434" s="220"/>
      <c r="TRI434" s="220"/>
      <c r="TRJ434" s="220"/>
      <c r="TRK434" s="220"/>
      <c r="TRL434" s="220"/>
      <c r="TRM434" s="219" t="s">
        <v>229</v>
      </c>
      <c r="TRN434" s="220"/>
      <c r="TRO434" s="220"/>
      <c r="TRP434" s="220"/>
      <c r="TRQ434" s="220"/>
      <c r="TRR434" s="220"/>
      <c r="TRS434" s="220"/>
      <c r="TRT434" s="220"/>
      <c r="TRU434" s="219" t="s">
        <v>229</v>
      </c>
      <c r="TRV434" s="220"/>
      <c r="TRW434" s="220"/>
      <c r="TRX434" s="220"/>
      <c r="TRY434" s="220"/>
      <c r="TRZ434" s="220"/>
      <c r="TSA434" s="220"/>
      <c r="TSB434" s="220"/>
      <c r="TSC434" s="219" t="s">
        <v>229</v>
      </c>
      <c r="TSD434" s="220"/>
      <c r="TSE434" s="220"/>
      <c r="TSF434" s="220"/>
      <c r="TSG434" s="220"/>
      <c r="TSH434" s="220"/>
      <c r="TSI434" s="220"/>
      <c r="TSJ434" s="220"/>
      <c r="TSK434" s="219" t="s">
        <v>229</v>
      </c>
      <c r="TSL434" s="220"/>
      <c r="TSM434" s="220"/>
      <c r="TSN434" s="220"/>
      <c r="TSO434" s="220"/>
      <c r="TSP434" s="220"/>
      <c r="TSQ434" s="220"/>
      <c r="TSR434" s="220"/>
      <c r="TSS434" s="219" t="s">
        <v>229</v>
      </c>
      <c r="TST434" s="220"/>
      <c r="TSU434" s="220"/>
      <c r="TSV434" s="220"/>
      <c r="TSW434" s="220"/>
      <c r="TSX434" s="220"/>
      <c r="TSY434" s="220"/>
      <c r="TSZ434" s="220"/>
      <c r="TTA434" s="219" t="s">
        <v>229</v>
      </c>
      <c r="TTB434" s="220"/>
      <c r="TTC434" s="220"/>
      <c r="TTD434" s="220"/>
      <c r="TTE434" s="220"/>
      <c r="TTF434" s="220"/>
      <c r="TTG434" s="220"/>
      <c r="TTH434" s="220"/>
      <c r="TTI434" s="219" t="s">
        <v>229</v>
      </c>
      <c r="TTJ434" s="220"/>
      <c r="TTK434" s="220"/>
      <c r="TTL434" s="220"/>
      <c r="TTM434" s="220"/>
      <c r="TTN434" s="220"/>
      <c r="TTO434" s="220"/>
      <c r="TTP434" s="220"/>
      <c r="TTQ434" s="219" t="s">
        <v>229</v>
      </c>
      <c r="TTR434" s="220"/>
      <c r="TTS434" s="220"/>
      <c r="TTT434" s="220"/>
      <c r="TTU434" s="220"/>
      <c r="TTV434" s="220"/>
      <c r="TTW434" s="220"/>
      <c r="TTX434" s="220"/>
      <c r="TTY434" s="219" t="s">
        <v>229</v>
      </c>
      <c r="TTZ434" s="220"/>
      <c r="TUA434" s="220"/>
      <c r="TUB434" s="220"/>
      <c r="TUC434" s="220"/>
      <c r="TUD434" s="220"/>
      <c r="TUE434" s="220"/>
      <c r="TUF434" s="220"/>
      <c r="TUG434" s="219" t="s">
        <v>229</v>
      </c>
      <c r="TUH434" s="220"/>
      <c r="TUI434" s="220"/>
      <c r="TUJ434" s="220"/>
      <c r="TUK434" s="220"/>
      <c r="TUL434" s="220"/>
      <c r="TUM434" s="220"/>
      <c r="TUN434" s="220"/>
      <c r="TUO434" s="219" t="s">
        <v>229</v>
      </c>
      <c r="TUP434" s="220"/>
      <c r="TUQ434" s="220"/>
      <c r="TUR434" s="220"/>
      <c r="TUS434" s="220"/>
      <c r="TUT434" s="220"/>
      <c r="TUU434" s="220"/>
      <c r="TUV434" s="220"/>
      <c r="TUW434" s="219" t="s">
        <v>229</v>
      </c>
      <c r="TUX434" s="220"/>
      <c r="TUY434" s="220"/>
      <c r="TUZ434" s="220"/>
      <c r="TVA434" s="220"/>
      <c r="TVB434" s="220"/>
      <c r="TVC434" s="220"/>
      <c r="TVD434" s="220"/>
      <c r="TVE434" s="219" t="s">
        <v>229</v>
      </c>
      <c r="TVF434" s="220"/>
      <c r="TVG434" s="220"/>
      <c r="TVH434" s="220"/>
      <c r="TVI434" s="220"/>
      <c r="TVJ434" s="220"/>
      <c r="TVK434" s="220"/>
      <c r="TVL434" s="220"/>
      <c r="TVM434" s="219" t="s">
        <v>229</v>
      </c>
      <c r="TVN434" s="220"/>
      <c r="TVO434" s="220"/>
      <c r="TVP434" s="220"/>
      <c r="TVQ434" s="220"/>
      <c r="TVR434" s="220"/>
      <c r="TVS434" s="220"/>
      <c r="TVT434" s="220"/>
      <c r="TVU434" s="219" t="s">
        <v>229</v>
      </c>
      <c r="TVV434" s="220"/>
      <c r="TVW434" s="220"/>
      <c r="TVX434" s="220"/>
      <c r="TVY434" s="220"/>
      <c r="TVZ434" s="220"/>
      <c r="TWA434" s="220"/>
      <c r="TWB434" s="220"/>
      <c r="TWC434" s="219" t="s">
        <v>229</v>
      </c>
      <c r="TWD434" s="220"/>
      <c r="TWE434" s="220"/>
      <c r="TWF434" s="220"/>
      <c r="TWG434" s="220"/>
      <c r="TWH434" s="220"/>
      <c r="TWI434" s="220"/>
      <c r="TWJ434" s="220"/>
      <c r="TWK434" s="219" t="s">
        <v>229</v>
      </c>
      <c r="TWL434" s="220"/>
      <c r="TWM434" s="220"/>
      <c r="TWN434" s="220"/>
      <c r="TWO434" s="220"/>
      <c r="TWP434" s="220"/>
      <c r="TWQ434" s="220"/>
      <c r="TWR434" s="220"/>
      <c r="TWS434" s="219" t="s">
        <v>229</v>
      </c>
      <c r="TWT434" s="220"/>
      <c r="TWU434" s="220"/>
      <c r="TWV434" s="220"/>
      <c r="TWW434" s="220"/>
      <c r="TWX434" s="220"/>
      <c r="TWY434" s="220"/>
      <c r="TWZ434" s="220"/>
      <c r="TXA434" s="219" t="s">
        <v>229</v>
      </c>
      <c r="TXB434" s="220"/>
      <c r="TXC434" s="220"/>
      <c r="TXD434" s="220"/>
      <c r="TXE434" s="220"/>
      <c r="TXF434" s="220"/>
      <c r="TXG434" s="220"/>
      <c r="TXH434" s="220"/>
      <c r="TXI434" s="219" t="s">
        <v>229</v>
      </c>
      <c r="TXJ434" s="220"/>
      <c r="TXK434" s="220"/>
      <c r="TXL434" s="220"/>
      <c r="TXM434" s="220"/>
      <c r="TXN434" s="220"/>
      <c r="TXO434" s="220"/>
      <c r="TXP434" s="220"/>
      <c r="TXQ434" s="219" t="s">
        <v>229</v>
      </c>
      <c r="TXR434" s="220"/>
      <c r="TXS434" s="220"/>
      <c r="TXT434" s="220"/>
      <c r="TXU434" s="220"/>
      <c r="TXV434" s="220"/>
      <c r="TXW434" s="220"/>
      <c r="TXX434" s="220"/>
      <c r="TXY434" s="219" t="s">
        <v>229</v>
      </c>
      <c r="TXZ434" s="220"/>
      <c r="TYA434" s="220"/>
      <c r="TYB434" s="220"/>
      <c r="TYC434" s="220"/>
      <c r="TYD434" s="220"/>
      <c r="TYE434" s="220"/>
      <c r="TYF434" s="220"/>
      <c r="TYG434" s="219" t="s">
        <v>229</v>
      </c>
      <c r="TYH434" s="220"/>
      <c r="TYI434" s="220"/>
      <c r="TYJ434" s="220"/>
      <c r="TYK434" s="220"/>
      <c r="TYL434" s="220"/>
      <c r="TYM434" s="220"/>
      <c r="TYN434" s="220"/>
      <c r="TYO434" s="219" t="s">
        <v>229</v>
      </c>
      <c r="TYP434" s="220"/>
      <c r="TYQ434" s="220"/>
      <c r="TYR434" s="220"/>
      <c r="TYS434" s="220"/>
      <c r="TYT434" s="220"/>
      <c r="TYU434" s="220"/>
      <c r="TYV434" s="220"/>
      <c r="TYW434" s="219" t="s">
        <v>229</v>
      </c>
      <c r="TYX434" s="220"/>
      <c r="TYY434" s="220"/>
      <c r="TYZ434" s="220"/>
      <c r="TZA434" s="220"/>
      <c r="TZB434" s="220"/>
      <c r="TZC434" s="220"/>
      <c r="TZD434" s="220"/>
      <c r="TZE434" s="219" t="s">
        <v>229</v>
      </c>
      <c r="TZF434" s="220"/>
      <c r="TZG434" s="220"/>
      <c r="TZH434" s="220"/>
      <c r="TZI434" s="220"/>
      <c r="TZJ434" s="220"/>
      <c r="TZK434" s="220"/>
      <c r="TZL434" s="220"/>
      <c r="TZM434" s="219" t="s">
        <v>229</v>
      </c>
      <c r="TZN434" s="220"/>
      <c r="TZO434" s="220"/>
      <c r="TZP434" s="220"/>
      <c r="TZQ434" s="220"/>
      <c r="TZR434" s="220"/>
      <c r="TZS434" s="220"/>
      <c r="TZT434" s="220"/>
      <c r="TZU434" s="219" t="s">
        <v>229</v>
      </c>
      <c r="TZV434" s="220"/>
      <c r="TZW434" s="220"/>
      <c r="TZX434" s="220"/>
      <c r="TZY434" s="220"/>
      <c r="TZZ434" s="220"/>
      <c r="UAA434" s="220"/>
      <c r="UAB434" s="220"/>
      <c r="UAC434" s="219" t="s">
        <v>229</v>
      </c>
      <c r="UAD434" s="220"/>
      <c r="UAE434" s="220"/>
      <c r="UAF434" s="220"/>
      <c r="UAG434" s="220"/>
      <c r="UAH434" s="220"/>
      <c r="UAI434" s="220"/>
      <c r="UAJ434" s="220"/>
      <c r="UAK434" s="219" t="s">
        <v>229</v>
      </c>
      <c r="UAL434" s="220"/>
      <c r="UAM434" s="220"/>
      <c r="UAN434" s="220"/>
      <c r="UAO434" s="220"/>
      <c r="UAP434" s="220"/>
      <c r="UAQ434" s="220"/>
      <c r="UAR434" s="220"/>
      <c r="UAS434" s="219" t="s">
        <v>229</v>
      </c>
      <c r="UAT434" s="220"/>
      <c r="UAU434" s="220"/>
      <c r="UAV434" s="220"/>
      <c r="UAW434" s="220"/>
      <c r="UAX434" s="220"/>
      <c r="UAY434" s="220"/>
      <c r="UAZ434" s="220"/>
      <c r="UBA434" s="219" t="s">
        <v>229</v>
      </c>
      <c r="UBB434" s="220"/>
      <c r="UBC434" s="220"/>
      <c r="UBD434" s="220"/>
      <c r="UBE434" s="220"/>
      <c r="UBF434" s="220"/>
      <c r="UBG434" s="220"/>
      <c r="UBH434" s="220"/>
      <c r="UBI434" s="219" t="s">
        <v>229</v>
      </c>
      <c r="UBJ434" s="220"/>
      <c r="UBK434" s="220"/>
      <c r="UBL434" s="220"/>
      <c r="UBM434" s="220"/>
      <c r="UBN434" s="220"/>
      <c r="UBO434" s="220"/>
      <c r="UBP434" s="220"/>
      <c r="UBQ434" s="219" t="s">
        <v>229</v>
      </c>
      <c r="UBR434" s="220"/>
      <c r="UBS434" s="220"/>
      <c r="UBT434" s="220"/>
      <c r="UBU434" s="220"/>
      <c r="UBV434" s="220"/>
      <c r="UBW434" s="220"/>
      <c r="UBX434" s="220"/>
      <c r="UBY434" s="219" t="s">
        <v>229</v>
      </c>
      <c r="UBZ434" s="220"/>
      <c r="UCA434" s="220"/>
      <c r="UCB434" s="220"/>
      <c r="UCC434" s="220"/>
      <c r="UCD434" s="220"/>
      <c r="UCE434" s="220"/>
      <c r="UCF434" s="220"/>
      <c r="UCG434" s="219" t="s">
        <v>229</v>
      </c>
      <c r="UCH434" s="220"/>
      <c r="UCI434" s="220"/>
      <c r="UCJ434" s="220"/>
      <c r="UCK434" s="220"/>
      <c r="UCL434" s="220"/>
      <c r="UCM434" s="220"/>
      <c r="UCN434" s="220"/>
      <c r="UCO434" s="219" t="s">
        <v>229</v>
      </c>
      <c r="UCP434" s="220"/>
      <c r="UCQ434" s="220"/>
      <c r="UCR434" s="220"/>
      <c r="UCS434" s="220"/>
      <c r="UCT434" s="220"/>
      <c r="UCU434" s="220"/>
      <c r="UCV434" s="220"/>
      <c r="UCW434" s="219" t="s">
        <v>229</v>
      </c>
      <c r="UCX434" s="220"/>
      <c r="UCY434" s="220"/>
      <c r="UCZ434" s="220"/>
      <c r="UDA434" s="220"/>
      <c r="UDB434" s="220"/>
      <c r="UDC434" s="220"/>
      <c r="UDD434" s="220"/>
      <c r="UDE434" s="219" t="s">
        <v>229</v>
      </c>
      <c r="UDF434" s="220"/>
      <c r="UDG434" s="220"/>
      <c r="UDH434" s="220"/>
      <c r="UDI434" s="220"/>
      <c r="UDJ434" s="220"/>
      <c r="UDK434" s="220"/>
      <c r="UDL434" s="220"/>
      <c r="UDM434" s="219" t="s">
        <v>229</v>
      </c>
      <c r="UDN434" s="220"/>
      <c r="UDO434" s="220"/>
      <c r="UDP434" s="220"/>
      <c r="UDQ434" s="220"/>
      <c r="UDR434" s="220"/>
      <c r="UDS434" s="220"/>
      <c r="UDT434" s="220"/>
      <c r="UDU434" s="219" t="s">
        <v>229</v>
      </c>
      <c r="UDV434" s="220"/>
      <c r="UDW434" s="220"/>
      <c r="UDX434" s="220"/>
      <c r="UDY434" s="220"/>
      <c r="UDZ434" s="220"/>
      <c r="UEA434" s="220"/>
      <c r="UEB434" s="220"/>
      <c r="UEC434" s="219" t="s">
        <v>229</v>
      </c>
      <c r="UED434" s="220"/>
      <c r="UEE434" s="220"/>
      <c r="UEF434" s="220"/>
      <c r="UEG434" s="220"/>
      <c r="UEH434" s="220"/>
      <c r="UEI434" s="220"/>
      <c r="UEJ434" s="220"/>
      <c r="UEK434" s="219" t="s">
        <v>229</v>
      </c>
      <c r="UEL434" s="220"/>
      <c r="UEM434" s="220"/>
      <c r="UEN434" s="220"/>
      <c r="UEO434" s="220"/>
      <c r="UEP434" s="220"/>
      <c r="UEQ434" s="220"/>
      <c r="UER434" s="220"/>
      <c r="UES434" s="219" t="s">
        <v>229</v>
      </c>
      <c r="UET434" s="220"/>
      <c r="UEU434" s="220"/>
      <c r="UEV434" s="220"/>
      <c r="UEW434" s="220"/>
      <c r="UEX434" s="220"/>
      <c r="UEY434" s="220"/>
      <c r="UEZ434" s="220"/>
      <c r="UFA434" s="219" t="s">
        <v>229</v>
      </c>
      <c r="UFB434" s="220"/>
      <c r="UFC434" s="220"/>
      <c r="UFD434" s="220"/>
      <c r="UFE434" s="220"/>
      <c r="UFF434" s="220"/>
      <c r="UFG434" s="220"/>
      <c r="UFH434" s="220"/>
      <c r="UFI434" s="219" t="s">
        <v>229</v>
      </c>
      <c r="UFJ434" s="220"/>
      <c r="UFK434" s="220"/>
      <c r="UFL434" s="220"/>
      <c r="UFM434" s="220"/>
      <c r="UFN434" s="220"/>
      <c r="UFO434" s="220"/>
      <c r="UFP434" s="220"/>
      <c r="UFQ434" s="219" t="s">
        <v>229</v>
      </c>
      <c r="UFR434" s="220"/>
      <c r="UFS434" s="220"/>
      <c r="UFT434" s="220"/>
      <c r="UFU434" s="220"/>
      <c r="UFV434" s="220"/>
      <c r="UFW434" s="220"/>
      <c r="UFX434" s="220"/>
      <c r="UFY434" s="219" t="s">
        <v>229</v>
      </c>
      <c r="UFZ434" s="220"/>
      <c r="UGA434" s="220"/>
      <c r="UGB434" s="220"/>
      <c r="UGC434" s="220"/>
      <c r="UGD434" s="220"/>
      <c r="UGE434" s="220"/>
      <c r="UGF434" s="220"/>
      <c r="UGG434" s="219" t="s">
        <v>229</v>
      </c>
      <c r="UGH434" s="220"/>
      <c r="UGI434" s="220"/>
      <c r="UGJ434" s="220"/>
      <c r="UGK434" s="220"/>
      <c r="UGL434" s="220"/>
      <c r="UGM434" s="220"/>
      <c r="UGN434" s="220"/>
      <c r="UGO434" s="219" t="s">
        <v>229</v>
      </c>
      <c r="UGP434" s="220"/>
      <c r="UGQ434" s="220"/>
      <c r="UGR434" s="220"/>
      <c r="UGS434" s="220"/>
      <c r="UGT434" s="220"/>
      <c r="UGU434" s="220"/>
      <c r="UGV434" s="220"/>
      <c r="UGW434" s="219" t="s">
        <v>229</v>
      </c>
      <c r="UGX434" s="220"/>
      <c r="UGY434" s="220"/>
      <c r="UGZ434" s="220"/>
      <c r="UHA434" s="220"/>
      <c r="UHB434" s="220"/>
      <c r="UHC434" s="220"/>
      <c r="UHD434" s="220"/>
      <c r="UHE434" s="219" t="s">
        <v>229</v>
      </c>
      <c r="UHF434" s="220"/>
      <c r="UHG434" s="220"/>
      <c r="UHH434" s="220"/>
      <c r="UHI434" s="220"/>
      <c r="UHJ434" s="220"/>
      <c r="UHK434" s="220"/>
      <c r="UHL434" s="220"/>
      <c r="UHM434" s="219" t="s">
        <v>229</v>
      </c>
      <c r="UHN434" s="220"/>
      <c r="UHO434" s="220"/>
      <c r="UHP434" s="220"/>
      <c r="UHQ434" s="220"/>
      <c r="UHR434" s="220"/>
      <c r="UHS434" s="220"/>
      <c r="UHT434" s="220"/>
      <c r="UHU434" s="219" t="s">
        <v>229</v>
      </c>
      <c r="UHV434" s="220"/>
      <c r="UHW434" s="220"/>
      <c r="UHX434" s="220"/>
      <c r="UHY434" s="220"/>
      <c r="UHZ434" s="220"/>
      <c r="UIA434" s="220"/>
      <c r="UIB434" s="220"/>
      <c r="UIC434" s="219" t="s">
        <v>229</v>
      </c>
      <c r="UID434" s="220"/>
      <c r="UIE434" s="220"/>
      <c r="UIF434" s="220"/>
      <c r="UIG434" s="220"/>
      <c r="UIH434" s="220"/>
      <c r="UII434" s="220"/>
      <c r="UIJ434" s="220"/>
      <c r="UIK434" s="219" t="s">
        <v>229</v>
      </c>
      <c r="UIL434" s="220"/>
      <c r="UIM434" s="220"/>
      <c r="UIN434" s="220"/>
      <c r="UIO434" s="220"/>
      <c r="UIP434" s="220"/>
      <c r="UIQ434" s="220"/>
      <c r="UIR434" s="220"/>
      <c r="UIS434" s="219" t="s">
        <v>229</v>
      </c>
      <c r="UIT434" s="220"/>
      <c r="UIU434" s="220"/>
      <c r="UIV434" s="220"/>
      <c r="UIW434" s="220"/>
      <c r="UIX434" s="220"/>
      <c r="UIY434" s="220"/>
      <c r="UIZ434" s="220"/>
      <c r="UJA434" s="219" t="s">
        <v>229</v>
      </c>
      <c r="UJB434" s="220"/>
      <c r="UJC434" s="220"/>
      <c r="UJD434" s="220"/>
      <c r="UJE434" s="220"/>
      <c r="UJF434" s="220"/>
      <c r="UJG434" s="220"/>
      <c r="UJH434" s="220"/>
      <c r="UJI434" s="219" t="s">
        <v>229</v>
      </c>
      <c r="UJJ434" s="220"/>
      <c r="UJK434" s="220"/>
      <c r="UJL434" s="220"/>
      <c r="UJM434" s="220"/>
      <c r="UJN434" s="220"/>
      <c r="UJO434" s="220"/>
      <c r="UJP434" s="220"/>
      <c r="UJQ434" s="219" t="s">
        <v>229</v>
      </c>
      <c r="UJR434" s="220"/>
      <c r="UJS434" s="220"/>
      <c r="UJT434" s="220"/>
      <c r="UJU434" s="220"/>
      <c r="UJV434" s="220"/>
      <c r="UJW434" s="220"/>
      <c r="UJX434" s="220"/>
      <c r="UJY434" s="219" t="s">
        <v>229</v>
      </c>
      <c r="UJZ434" s="220"/>
      <c r="UKA434" s="220"/>
      <c r="UKB434" s="220"/>
      <c r="UKC434" s="220"/>
      <c r="UKD434" s="220"/>
      <c r="UKE434" s="220"/>
      <c r="UKF434" s="220"/>
      <c r="UKG434" s="219" t="s">
        <v>229</v>
      </c>
      <c r="UKH434" s="220"/>
      <c r="UKI434" s="220"/>
      <c r="UKJ434" s="220"/>
      <c r="UKK434" s="220"/>
      <c r="UKL434" s="220"/>
      <c r="UKM434" s="220"/>
      <c r="UKN434" s="220"/>
      <c r="UKO434" s="219" t="s">
        <v>229</v>
      </c>
      <c r="UKP434" s="220"/>
      <c r="UKQ434" s="220"/>
      <c r="UKR434" s="220"/>
      <c r="UKS434" s="220"/>
      <c r="UKT434" s="220"/>
      <c r="UKU434" s="220"/>
      <c r="UKV434" s="220"/>
      <c r="UKW434" s="219" t="s">
        <v>229</v>
      </c>
      <c r="UKX434" s="220"/>
      <c r="UKY434" s="220"/>
      <c r="UKZ434" s="220"/>
      <c r="ULA434" s="220"/>
      <c r="ULB434" s="220"/>
      <c r="ULC434" s="220"/>
      <c r="ULD434" s="220"/>
      <c r="ULE434" s="219" t="s">
        <v>229</v>
      </c>
      <c r="ULF434" s="220"/>
      <c r="ULG434" s="220"/>
      <c r="ULH434" s="220"/>
      <c r="ULI434" s="220"/>
      <c r="ULJ434" s="220"/>
      <c r="ULK434" s="220"/>
      <c r="ULL434" s="220"/>
      <c r="ULM434" s="219" t="s">
        <v>229</v>
      </c>
      <c r="ULN434" s="220"/>
      <c r="ULO434" s="220"/>
      <c r="ULP434" s="220"/>
      <c r="ULQ434" s="220"/>
      <c r="ULR434" s="220"/>
      <c r="ULS434" s="220"/>
      <c r="ULT434" s="220"/>
      <c r="ULU434" s="219" t="s">
        <v>229</v>
      </c>
      <c r="ULV434" s="220"/>
      <c r="ULW434" s="220"/>
      <c r="ULX434" s="220"/>
      <c r="ULY434" s="220"/>
      <c r="ULZ434" s="220"/>
      <c r="UMA434" s="220"/>
      <c r="UMB434" s="220"/>
      <c r="UMC434" s="219" t="s">
        <v>229</v>
      </c>
      <c r="UMD434" s="220"/>
      <c r="UME434" s="220"/>
      <c r="UMF434" s="220"/>
      <c r="UMG434" s="220"/>
      <c r="UMH434" s="220"/>
      <c r="UMI434" s="220"/>
      <c r="UMJ434" s="220"/>
      <c r="UMK434" s="219" t="s">
        <v>229</v>
      </c>
      <c r="UML434" s="220"/>
      <c r="UMM434" s="220"/>
      <c r="UMN434" s="220"/>
      <c r="UMO434" s="220"/>
      <c r="UMP434" s="220"/>
      <c r="UMQ434" s="220"/>
      <c r="UMR434" s="220"/>
      <c r="UMS434" s="219" t="s">
        <v>229</v>
      </c>
      <c r="UMT434" s="220"/>
      <c r="UMU434" s="220"/>
      <c r="UMV434" s="220"/>
      <c r="UMW434" s="220"/>
      <c r="UMX434" s="220"/>
      <c r="UMY434" s="220"/>
      <c r="UMZ434" s="220"/>
      <c r="UNA434" s="219" t="s">
        <v>229</v>
      </c>
      <c r="UNB434" s="220"/>
      <c r="UNC434" s="220"/>
      <c r="UND434" s="220"/>
      <c r="UNE434" s="220"/>
      <c r="UNF434" s="220"/>
      <c r="UNG434" s="220"/>
      <c r="UNH434" s="220"/>
      <c r="UNI434" s="219" t="s">
        <v>229</v>
      </c>
      <c r="UNJ434" s="220"/>
      <c r="UNK434" s="220"/>
      <c r="UNL434" s="220"/>
      <c r="UNM434" s="220"/>
      <c r="UNN434" s="220"/>
      <c r="UNO434" s="220"/>
      <c r="UNP434" s="220"/>
      <c r="UNQ434" s="219" t="s">
        <v>229</v>
      </c>
      <c r="UNR434" s="220"/>
      <c r="UNS434" s="220"/>
      <c r="UNT434" s="220"/>
      <c r="UNU434" s="220"/>
      <c r="UNV434" s="220"/>
      <c r="UNW434" s="220"/>
      <c r="UNX434" s="220"/>
      <c r="UNY434" s="219" t="s">
        <v>229</v>
      </c>
      <c r="UNZ434" s="220"/>
      <c r="UOA434" s="220"/>
      <c r="UOB434" s="220"/>
      <c r="UOC434" s="220"/>
      <c r="UOD434" s="220"/>
      <c r="UOE434" s="220"/>
      <c r="UOF434" s="220"/>
      <c r="UOG434" s="219" t="s">
        <v>229</v>
      </c>
      <c r="UOH434" s="220"/>
      <c r="UOI434" s="220"/>
      <c r="UOJ434" s="220"/>
      <c r="UOK434" s="220"/>
      <c r="UOL434" s="220"/>
      <c r="UOM434" s="220"/>
      <c r="UON434" s="220"/>
      <c r="UOO434" s="219" t="s">
        <v>229</v>
      </c>
      <c r="UOP434" s="220"/>
      <c r="UOQ434" s="220"/>
      <c r="UOR434" s="220"/>
      <c r="UOS434" s="220"/>
      <c r="UOT434" s="220"/>
      <c r="UOU434" s="220"/>
      <c r="UOV434" s="220"/>
      <c r="UOW434" s="219" t="s">
        <v>229</v>
      </c>
      <c r="UOX434" s="220"/>
      <c r="UOY434" s="220"/>
      <c r="UOZ434" s="220"/>
      <c r="UPA434" s="220"/>
      <c r="UPB434" s="220"/>
      <c r="UPC434" s="220"/>
      <c r="UPD434" s="220"/>
      <c r="UPE434" s="219" t="s">
        <v>229</v>
      </c>
      <c r="UPF434" s="220"/>
      <c r="UPG434" s="220"/>
      <c r="UPH434" s="220"/>
      <c r="UPI434" s="220"/>
      <c r="UPJ434" s="220"/>
      <c r="UPK434" s="220"/>
      <c r="UPL434" s="220"/>
      <c r="UPM434" s="219" t="s">
        <v>229</v>
      </c>
      <c r="UPN434" s="220"/>
      <c r="UPO434" s="220"/>
      <c r="UPP434" s="220"/>
      <c r="UPQ434" s="220"/>
      <c r="UPR434" s="220"/>
      <c r="UPS434" s="220"/>
      <c r="UPT434" s="220"/>
      <c r="UPU434" s="219" t="s">
        <v>229</v>
      </c>
      <c r="UPV434" s="220"/>
      <c r="UPW434" s="220"/>
      <c r="UPX434" s="220"/>
      <c r="UPY434" s="220"/>
      <c r="UPZ434" s="220"/>
      <c r="UQA434" s="220"/>
      <c r="UQB434" s="220"/>
      <c r="UQC434" s="219" t="s">
        <v>229</v>
      </c>
      <c r="UQD434" s="220"/>
      <c r="UQE434" s="220"/>
      <c r="UQF434" s="220"/>
      <c r="UQG434" s="220"/>
      <c r="UQH434" s="220"/>
      <c r="UQI434" s="220"/>
      <c r="UQJ434" s="220"/>
      <c r="UQK434" s="219" t="s">
        <v>229</v>
      </c>
      <c r="UQL434" s="220"/>
      <c r="UQM434" s="220"/>
      <c r="UQN434" s="220"/>
      <c r="UQO434" s="220"/>
      <c r="UQP434" s="220"/>
      <c r="UQQ434" s="220"/>
      <c r="UQR434" s="220"/>
      <c r="UQS434" s="219" t="s">
        <v>229</v>
      </c>
      <c r="UQT434" s="220"/>
      <c r="UQU434" s="220"/>
      <c r="UQV434" s="220"/>
      <c r="UQW434" s="220"/>
      <c r="UQX434" s="220"/>
      <c r="UQY434" s="220"/>
      <c r="UQZ434" s="220"/>
      <c r="URA434" s="219" t="s">
        <v>229</v>
      </c>
      <c r="URB434" s="220"/>
      <c r="URC434" s="220"/>
      <c r="URD434" s="220"/>
      <c r="URE434" s="220"/>
      <c r="URF434" s="220"/>
      <c r="URG434" s="220"/>
      <c r="URH434" s="220"/>
      <c r="URI434" s="219" t="s">
        <v>229</v>
      </c>
      <c r="URJ434" s="220"/>
      <c r="URK434" s="220"/>
      <c r="URL434" s="220"/>
      <c r="URM434" s="220"/>
      <c r="URN434" s="220"/>
      <c r="URO434" s="220"/>
      <c r="URP434" s="220"/>
      <c r="URQ434" s="219" t="s">
        <v>229</v>
      </c>
      <c r="URR434" s="220"/>
      <c r="URS434" s="220"/>
      <c r="URT434" s="220"/>
      <c r="URU434" s="220"/>
      <c r="URV434" s="220"/>
      <c r="URW434" s="220"/>
      <c r="URX434" s="220"/>
      <c r="URY434" s="219" t="s">
        <v>229</v>
      </c>
      <c r="URZ434" s="220"/>
      <c r="USA434" s="220"/>
      <c r="USB434" s="220"/>
      <c r="USC434" s="220"/>
      <c r="USD434" s="220"/>
      <c r="USE434" s="220"/>
      <c r="USF434" s="220"/>
      <c r="USG434" s="219" t="s">
        <v>229</v>
      </c>
      <c r="USH434" s="220"/>
      <c r="USI434" s="220"/>
      <c r="USJ434" s="220"/>
      <c r="USK434" s="220"/>
      <c r="USL434" s="220"/>
      <c r="USM434" s="220"/>
      <c r="USN434" s="220"/>
      <c r="USO434" s="219" t="s">
        <v>229</v>
      </c>
      <c r="USP434" s="220"/>
      <c r="USQ434" s="220"/>
      <c r="USR434" s="220"/>
      <c r="USS434" s="220"/>
      <c r="UST434" s="220"/>
      <c r="USU434" s="220"/>
      <c r="USV434" s="220"/>
      <c r="USW434" s="219" t="s">
        <v>229</v>
      </c>
      <c r="USX434" s="220"/>
      <c r="USY434" s="220"/>
      <c r="USZ434" s="220"/>
      <c r="UTA434" s="220"/>
      <c r="UTB434" s="220"/>
      <c r="UTC434" s="220"/>
      <c r="UTD434" s="220"/>
      <c r="UTE434" s="219" t="s">
        <v>229</v>
      </c>
      <c r="UTF434" s="220"/>
      <c r="UTG434" s="220"/>
      <c r="UTH434" s="220"/>
      <c r="UTI434" s="220"/>
      <c r="UTJ434" s="220"/>
      <c r="UTK434" s="220"/>
      <c r="UTL434" s="220"/>
      <c r="UTM434" s="219" t="s">
        <v>229</v>
      </c>
      <c r="UTN434" s="220"/>
      <c r="UTO434" s="220"/>
      <c r="UTP434" s="220"/>
      <c r="UTQ434" s="220"/>
      <c r="UTR434" s="220"/>
      <c r="UTS434" s="220"/>
      <c r="UTT434" s="220"/>
      <c r="UTU434" s="219" t="s">
        <v>229</v>
      </c>
      <c r="UTV434" s="220"/>
      <c r="UTW434" s="220"/>
      <c r="UTX434" s="220"/>
      <c r="UTY434" s="220"/>
      <c r="UTZ434" s="220"/>
      <c r="UUA434" s="220"/>
      <c r="UUB434" s="220"/>
      <c r="UUC434" s="219" t="s">
        <v>229</v>
      </c>
      <c r="UUD434" s="220"/>
      <c r="UUE434" s="220"/>
      <c r="UUF434" s="220"/>
      <c r="UUG434" s="220"/>
      <c r="UUH434" s="220"/>
      <c r="UUI434" s="220"/>
      <c r="UUJ434" s="220"/>
      <c r="UUK434" s="219" t="s">
        <v>229</v>
      </c>
      <c r="UUL434" s="220"/>
      <c r="UUM434" s="220"/>
      <c r="UUN434" s="220"/>
      <c r="UUO434" s="220"/>
      <c r="UUP434" s="220"/>
      <c r="UUQ434" s="220"/>
      <c r="UUR434" s="220"/>
      <c r="UUS434" s="219" t="s">
        <v>229</v>
      </c>
      <c r="UUT434" s="220"/>
      <c r="UUU434" s="220"/>
      <c r="UUV434" s="220"/>
      <c r="UUW434" s="220"/>
      <c r="UUX434" s="220"/>
      <c r="UUY434" s="220"/>
      <c r="UUZ434" s="220"/>
      <c r="UVA434" s="219" t="s">
        <v>229</v>
      </c>
      <c r="UVB434" s="220"/>
      <c r="UVC434" s="220"/>
      <c r="UVD434" s="220"/>
      <c r="UVE434" s="220"/>
      <c r="UVF434" s="220"/>
      <c r="UVG434" s="220"/>
      <c r="UVH434" s="220"/>
      <c r="UVI434" s="219" t="s">
        <v>229</v>
      </c>
      <c r="UVJ434" s="220"/>
      <c r="UVK434" s="220"/>
      <c r="UVL434" s="220"/>
      <c r="UVM434" s="220"/>
      <c r="UVN434" s="220"/>
      <c r="UVO434" s="220"/>
      <c r="UVP434" s="220"/>
      <c r="UVQ434" s="219" t="s">
        <v>229</v>
      </c>
      <c r="UVR434" s="220"/>
      <c r="UVS434" s="220"/>
      <c r="UVT434" s="220"/>
      <c r="UVU434" s="220"/>
      <c r="UVV434" s="220"/>
      <c r="UVW434" s="220"/>
      <c r="UVX434" s="220"/>
      <c r="UVY434" s="219" t="s">
        <v>229</v>
      </c>
      <c r="UVZ434" s="220"/>
      <c r="UWA434" s="220"/>
      <c r="UWB434" s="220"/>
      <c r="UWC434" s="220"/>
      <c r="UWD434" s="220"/>
      <c r="UWE434" s="220"/>
      <c r="UWF434" s="220"/>
      <c r="UWG434" s="219" t="s">
        <v>229</v>
      </c>
      <c r="UWH434" s="220"/>
      <c r="UWI434" s="220"/>
      <c r="UWJ434" s="220"/>
      <c r="UWK434" s="220"/>
      <c r="UWL434" s="220"/>
      <c r="UWM434" s="220"/>
      <c r="UWN434" s="220"/>
      <c r="UWO434" s="219" t="s">
        <v>229</v>
      </c>
      <c r="UWP434" s="220"/>
      <c r="UWQ434" s="220"/>
      <c r="UWR434" s="220"/>
      <c r="UWS434" s="220"/>
      <c r="UWT434" s="220"/>
      <c r="UWU434" s="220"/>
      <c r="UWV434" s="220"/>
      <c r="UWW434" s="219" t="s">
        <v>229</v>
      </c>
      <c r="UWX434" s="220"/>
      <c r="UWY434" s="220"/>
      <c r="UWZ434" s="220"/>
      <c r="UXA434" s="220"/>
      <c r="UXB434" s="220"/>
      <c r="UXC434" s="220"/>
      <c r="UXD434" s="220"/>
      <c r="UXE434" s="219" t="s">
        <v>229</v>
      </c>
      <c r="UXF434" s="220"/>
      <c r="UXG434" s="220"/>
      <c r="UXH434" s="220"/>
      <c r="UXI434" s="220"/>
      <c r="UXJ434" s="220"/>
      <c r="UXK434" s="220"/>
      <c r="UXL434" s="220"/>
      <c r="UXM434" s="219" t="s">
        <v>229</v>
      </c>
      <c r="UXN434" s="220"/>
      <c r="UXO434" s="220"/>
      <c r="UXP434" s="220"/>
      <c r="UXQ434" s="220"/>
      <c r="UXR434" s="220"/>
      <c r="UXS434" s="220"/>
      <c r="UXT434" s="220"/>
      <c r="UXU434" s="219" t="s">
        <v>229</v>
      </c>
      <c r="UXV434" s="220"/>
      <c r="UXW434" s="220"/>
      <c r="UXX434" s="220"/>
      <c r="UXY434" s="220"/>
      <c r="UXZ434" s="220"/>
      <c r="UYA434" s="220"/>
      <c r="UYB434" s="220"/>
      <c r="UYC434" s="219" t="s">
        <v>229</v>
      </c>
      <c r="UYD434" s="220"/>
      <c r="UYE434" s="220"/>
      <c r="UYF434" s="220"/>
      <c r="UYG434" s="220"/>
      <c r="UYH434" s="220"/>
      <c r="UYI434" s="220"/>
      <c r="UYJ434" s="220"/>
      <c r="UYK434" s="219" t="s">
        <v>229</v>
      </c>
      <c r="UYL434" s="220"/>
      <c r="UYM434" s="220"/>
      <c r="UYN434" s="220"/>
      <c r="UYO434" s="220"/>
      <c r="UYP434" s="220"/>
      <c r="UYQ434" s="220"/>
      <c r="UYR434" s="220"/>
      <c r="UYS434" s="219" t="s">
        <v>229</v>
      </c>
      <c r="UYT434" s="220"/>
      <c r="UYU434" s="220"/>
      <c r="UYV434" s="220"/>
      <c r="UYW434" s="220"/>
      <c r="UYX434" s="220"/>
      <c r="UYY434" s="220"/>
      <c r="UYZ434" s="220"/>
      <c r="UZA434" s="219" t="s">
        <v>229</v>
      </c>
      <c r="UZB434" s="220"/>
      <c r="UZC434" s="220"/>
      <c r="UZD434" s="220"/>
      <c r="UZE434" s="220"/>
      <c r="UZF434" s="220"/>
      <c r="UZG434" s="220"/>
      <c r="UZH434" s="220"/>
      <c r="UZI434" s="219" t="s">
        <v>229</v>
      </c>
      <c r="UZJ434" s="220"/>
      <c r="UZK434" s="220"/>
      <c r="UZL434" s="220"/>
      <c r="UZM434" s="220"/>
      <c r="UZN434" s="220"/>
      <c r="UZO434" s="220"/>
      <c r="UZP434" s="220"/>
      <c r="UZQ434" s="219" t="s">
        <v>229</v>
      </c>
      <c r="UZR434" s="220"/>
      <c r="UZS434" s="220"/>
      <c r="UZT434" s="220"/>
      <c r="UZU434" s="220"/>
      <c r="UZV434" s="220"/>
      <c r="UZW434" s="220"/>
      <c r="UZX434" s="220"/>
      <c r="UZY434" s="219" t="s">
        <v>229</v>
      </c>
      <c r="UZZ434" s="220"/>
      <c r="VAA434" s="220"/>
      <c r="VAB434" s="220"/>
      <c r="VAC434" s="220"/>
      <c r="VAD434" s="220"/>
      <c r="VAE434" s="220"/>
      <c r="VAF434" s="220"/>
      <c r="VAG434" s="219" t="s">
        <v>229</v>
      </c>
      <c r="VAH434" s="220"/>
      <c r="VAI434" s="220"/>
      <c r="VAJ434" s="220"/>
      <c r="VAK434" s="220"/>
      <c r="VAL434" s="220"/>
      <c r="VAM434" s="220"/>
      <c r="VAN434" s="220"/>
      <c r="VAO434" s="219" t="s">
        <v>229</v>
      </c>
      <c r="VAP434" s="220"/>
      <c r="VAQ434" s="220"/>
      <c r="VAR434" s="220"/>
      <c r="VAS434" s="220"/>
      <c r="VAT434" s="220"/>
      <c r="VAU434" s="220"/>
      <c r="VAV434" s="220"/>
      <c r="VAW434" s="219" t="s">
        <v>229</v>
      </c>
      <c r="VAX434" s="220"/>
      <c r="VAY434" s="220"/>
      <c r="VAZ434" s="220"/>
      <c r="VBA434" s="220"/>
      <c r="VBB434" s="220"/>
      <c r="VBC434" s="220"/>
      <c r="VBD434" s="220"/>
      <c r="VBE434" s="219" t="s">
        <v>229</v>
      </c>
      <c r="VBF434" s="220"/>
      <c r="VBG434" s="220"/>
      <c r="VBH434" s="220"/>
      <c r="VBI434" s="220"/>
      <c r="VBJ434" s="220"/>
      <c r="VBK434" s="220"/>
      <c r="VBL434" s="220"/>
      <c r="VBM434" s="219" t="s">
        <v>229</v>
      </c>
      <c r="VBN434" s="220"/>
      <c r="VBO434" s="220"/>
      <c r="VBP434" s="220"/>
      <c r="VBQ434" s="220"/>
      <c r="VBR434" s="220"/>
      <c r="VBS434" s="220"/>
      <c r="VBT434" s="220"/>
      <c r="VBU434" s="219" t="s">
        <v>229</v>
      </c>
      <c r="VBV434" s="220"/>
      <c r="VBW434" s="220"/>
      <c r="VBX434" s="220"/>
      <c r="VBY434" s="220"/>
      <c r="VBZ434" s="220"/>
      <c r="VCA434" s="220"/>
      <c r="VCB434" s="220"/>
      <c r="VCC434" s="219" t="s">
        <v>229</v>
      </c>
      <c r="VCD434" s="220"/>
      <c r="VCE434" s="220"/>
      <c r="VCF434" s="220"/>
      <c r="VCG434" s="220"/>
      <c r="VCH434" s="220"/>
      <c r="VCI434" s="220"/>
      <c r="VCJ434" s="220"/>
      <c r="VCK434" s="219" t="s">
        <v>229</v>
      </c>
      <c r="VCL434" s="220"/>
      <c r="VCM434" s="220"/>
      <c r="VCN434" s="220"/>
      <c r="VCO434" s="220"/>
      <c r="VCP434" s="220"/>
      <c r="VCQ434" s="220"/>
      <c r="VCR434" s="220"/>
      <c r="VCS434" s="219" t="s">
        <v>229</v>
      </c>
      <c r="VCT434" s="220"/>
      <c r="VCU434" s="220"/>
      <c r="VCV434" s="220"/>
      <c r="VCW434" s="220"/>
      <c r="VCX434" s="220"/>
      <c r="VCY434" s="220"/>
      <c r="VCZ434" s="220"/>
      <c r="VDA434" s="219" t="s">
        <v>229</v>
      </c>
      <c r="VDB434" s="220"/>
      <c r="VDC434" s="220"/>
      <c r="VDD434" s="220"/>
      <c r="VDE434" s="220"/>
      <c r="VDF434" s="220"/>
      <c r="VDG434" s="220"/>
      <c r="VDH434" s="220"/>
      <c r="VDI434" s="219" t="s">
        <v>229</v>
      </c>
      <c r="VDJ434" s="220"/>
      <c r="VDK434" s="220"/>
      <c r="VDL434" s="220"/>
      <c r="VDM434" s="220"/>
      <c r="VDN434" s="220"/>
      <c r="VDO434" s="220"/>
      <c r="VDP434" s="220"/>
      <c r="VDQ434" s="219" t="s">
        <v>229</v>
      </c>
      <c r="VDR434" s="220"/>
      <c r="VDS434" s="220"/>
      <c r="VDT434" s="220"/>
      <c r="VDU434" s="220"/>
      <c r="VDV434" s="220"/>
      <c r="VDW434" s="220"/>
      <c r="VDX434" s="220"/>
      <c r="VDY434" s="219" t="s">
        <v>229</v>
      </c>
      <c r="VDZ434" s="220"/>
      <c r="VEA434" s="220"/>
      <c r="VEB434" s="220"/>
      <c r="VEC434" s="220"/>
      <c r="VED434" s="220"/>
      <c r="VEE434" s="220"/>
      <c r="VEF434" s="220"/>
      <c r="VEG434" s="219" t="s">
        <v>229</v>
      </c>
      <c r="VEH434" s="220"/>
      <c r="VEI434" s="220"/>
      <c r="VEJ434" s="220"/>
      <c r="VEK434" s="220"/>
      <c r="VEL434" s="220"/>
      <c r="VEM434" s="220"/>
      <c r="VEN434" s="220"/>
      <c r="VEO434" s="219" t="s">
        <v>229</v>
      </c>
      <c r="VEP434" s="220"/>
      <c r="VEQ434" s="220"/>
      <c r="VER434" s="220"/>
      <c r="VES434" s="220"/>
      <c r="VET434" s="220"/>
      <c r="VEU434" s="220"/>
      <c r="VEV434" s="220"/>
      <c r="VEW434" s="219" t="s">
        <v>229</v>
      </c>
      <c r="VEX434" s="220"/>
      <c r="VEY434" s="220"/>
      <c r="VEZ434" s="220"/>
      <c r="VFA434" s="220"/>
      <c r="VFB434" s="220"/>
      <c r="VFC434" s="220"/>
      <c r="VFD434" s="220"/>
      <c r="VFE434" s="219" t="s">
        <v>229</v>
      </c>
      <c r="VFF434" s="220"/>
      <c r="VFG434" s="220"/>
      <c r="VFH434" s="220"/>
      <c r="VFI434" s="220"/>
      <c r="VFJ434" s="220"/>
      <c r="VFK434" s="220"/>
      <c r="VFL434" s="220"/>
      <c r="VFM434" s="219" t="s">
        <v>229</v>
      </c>
      <c r="VFN434" s="220"/>
      <c r="VFO434" s="220"/>
      <c r="VFP434" s="220"/>
      <c r="VFQ434" s="220"/>
      <c r="VFR434" s="220"/>
      <c r="VFS434" s="220"/>
      <c r="VFT434" s="220"/>
      <c r="VFU434" s="219" t="s">
        <v>229</v>
      </c>
      <c r="VFV434" s="220"/>
      <c r="VFW434" s="220"/>
      <c r="VFX434" s="220"/>
      <c r="VFY434" s="220"/>
      <c r="VFZ434" s="220"/>
      <c r="VGA434" s="220"/>
      <c r="VGB434" s="220"/>
      <c r="VGC434" s="219" t="s">
        <v>229</v>
      </c>
      <c r="VGD434" s="220"/>
      <c r="VGE434" s="220"/>
      <c r="VGF434" s="220"/>
      <c r="VGG434" s="220"/>
      <c r="VGH434" s="220"/>
      <c r="VGI434" s="220"/>
      <c r="VGJ434" s="220"/>
      <c r="VGK434" s="219" t="s">
        <v>229</v>
      </c>
      <c r="VGL434" s="220"/>
      <c r="VGM434" s="220"/>
      <c r="VGN434" s="220"/>
      <c r="VGO434" s="220"/>
      <c r="VGP434" s="220"/>
      <c r="VGQ434" s="220"/>
      <c r="VGR434" s="220"/>
      <c r="VGS434" s="219" t="s">
        <v>229</v>
      </c>
      <c r="VGT434" s="220"/>
      <c r="VGU434" s="220"/>
      <c r="VGV434" s="220"/>
      <c r="VGW434" s="220"/>
      <c r="VGX434" s="220"/>
      <c r="VGY434" s="220"/>
      <c r="VGZ434" s="220"/>
      <c r="VHA434" s="219" t="s">
        <v>229</v>
      </c>
      <c r="VHB434" s="220"/>
      <c r="VHC434" s="220"/>
      <c r="VHD434" s="220"/>
      <c r="VHE434" s="220"/>
      <c r="VHF434" s="220"/>
      <c r="VHG434" s="220"/>
      <c r="VHH434" s="220"/>
      <c r="VHI434" s="219" t="s">
        <v>229</v>
      </c>
      <c r="VHJ434" s="220"/>
      <c r="VHK434" s="220"/>
      <c r="VHL434" s="220"/>
      <c r="VHM434" s="220"/>
      <c r="VHN434" s="220"/>
      <c r="VHO434" s="220"/>
      <c r="VHP434" s="220"/>
      <c r="VHQ434" s="219" t="s">
        <v>229</v>
      </c>
      <c r="VHR434" s="220"/>
      <c r="VHS434" s="220"/>
      <c r="VHT434" s="220"/>
      <c r="VHU434" s="220"/>
      <c r="VHV434" s="220"/>
      <c r="VHW434" s="220"/>
      <c r="VHX434" s="220"/>
      <c r="VHY434" s="219" t="s">
        <v>229</v>
      </c>
      <c r="VHZ434" s="220"/>
      <c r="VIA434" s="220"/>
      <c r="VIB434" s="220"/>
      <c r="VIC434" s="220"/>
      <c r="VID434" s="220"/>
      <c r="VIE434" s="220"/>
      <c r="VIF434" s="220"/>
      <c r="VIG434" s="219" t="s">
        <v>229</v>
      </c>
      <c r="VIH434" s="220"/>
      <c r="VII434" s="220"/>
      <c r="VIJ434" s="220"/>
      <c r="VIK434" s="220"/>
      <c r="VIL434" s="220"/>
      <c r="VIM434" s="220"/>
      <c r="VIN434" s="220"/>
      <c r="VIO434" s="219" t="s">
        <v>229</v>
      </c>
      <c r="VIP434" s="220"/>
      <c r="VIQ434" s="220"/>
      <c r="VIR434" s="220"/>
      <c r="VIS434" s="220"/>
      <c r="VIT434" s="220"/>
      <c r="VIU434" s="220"/>
      <c r="VIV434" s="220"/>
      <c r="VIW434" s="219" t="s">
        <v>229</v>
      </c>
      <c r="VIX434" s="220"/>
      <c r="VIY434" s="220"/>
      <c r="VIZ434" s="220"/>
      <c r="VJA434" s="220"/>
      <c r="VJB434" s="220"/>
      <c r="VJC434" s="220"/>
      <c r="VJD434" s="220"/>
      <c r="VJE434" s="219" t="s">
        <v>229</v>
      </c>
      <c r="VJF434" s="220"/>
      <c r="VJG434" s="220"/>
      <c r="VJH434" s="220"/>
      <c r="VJI434" s="220"/>
      <c r="VJJ434" s="220"/>
      <c r="VJK434" s="220"/>
      <c r="VJL434" s="220"/>
      <c r="VJM434" s="219" t="s">
        <v>229</v>
      </c>
      <c r="VJN434" s="220"/>
      <c r="VJO434" s="220"/>
      <c r="VJP434" s="220"/>
      <c r="VJQ434" s="220"/>
      <c r="VJR434" s="220"/>
      <c r="VJS434" s="220"/>
      <c r="VJT434" s="220"/>
      <c r="VJU434" s="219" t="s">
        <v>229</v>
      </c>
      <c r="VJV434" s="220"/>
      <c r="VJW434" s="220"/>
      <c r="VJX434" s="220"/>
      <c r="VJY434" s="220"/>
      <c r="VJZ434" s="220"/>
      <c r="VKA434" s="220"/>
      <c r="VKB434" s="220"/>
      <c r="VKC434" s="219" t="s">
        <v>229</v>
      </c>
      <c r="VKD434" s="220"/>
      <c r="VKE434" s="220"/>
      <c r="VKF434" s="220"/>
      <c r="VKG434" s="220"/>
      <c r="VKH434" s="220"/>
      <c r="VKI434" s="220"/>
      <c r="VKJ434" s="220"/>
      <c r="VKK434" s="219" t="s">
        <v>229</v>
      </c>
      <c r="VKL434" s="220"/>
      <c r="VKM434" s="220"/>
      <c r="VKN434" s="220"/>
      <c r="VKO434" s="220"/>
      <c r="VKP434" s="220"/>
      <c r="VKQ434" s="220"/>
      <c r="VKR434" s="220"/>
      <c r="VKS434" s="219" t="s">
        <v>229</v>
      </c>
      <c r="VKT434" s="220"/>
      <c r="VKU434" s="220"/>
      <c r="VKV434" s="220"/>
      <c r="VKW434" s="220"/>
      <c r="VKX434" s="220"/>
      <c r="VKY434" s="220"/>
      <c r="VKZ434" s="220"/>
      <c r="VLA434" s="219" t="s">
        <v>229</v>
      </c>
      <c r="VLB434" s="220"/>
      <c r="VLC434" s="220"/>
      <c r="VLD434" s="220"/>
      <c r="VLE434" s="220"/>
      <c r="VLF434" s="220"/>
      <c r="VLG434" s="220"/>
      <c r="VLH434" s="220"/>
      <c r="VLI434" s="219" t="s">
        <v>229</v>
      </c>
      <c r="VLJ434" s="220"/>
      <c r="VLK434" s="220"/>
      <c r="VLL434" s="220"/>
      <c r="VLM434" s="220"/>
      <c r="VLN434" s="220"/>
      <c r="VLO434" s="220"/>
      <c r="VLP434" s="220"/>
      <c r="VLQ434" s="219" t="s">
        <v>229</v>
      </c>
      <c r="VLR434" s="220"/>
      <c r="VLS434" s="220"/>
      <c r="VLT434" s="220"/>
      <c r="VLU434" s="220"/>
      <c r="VLV434" s="220"/>
      <c r="VLW434" s="220"/>
      <c r="VLX434" s="220"/>
      <c r="VLY434" s="219" t="s">
        <v>229</v>
      </c>
      <c r="VLZ434" s="220"/>
      <c r="VMA434" s="220"/>
      <c r="VMB434" s="220"/>
      <c r="VMC434" s="220"/>
      <c r="VMD434" s="220"/>
      <c r="VME434" s="220"/>
      <c r="VMF434" s="220"/>
      <c r="VMG434" s="219" t="s">
        <v>229</v>
      </c>
      <c r="VMH434" s="220"/>
      <c r="VMI434" s="220"/>
      <c r="VMJ434" s="220"/>
      <c r="VMK434" s="220"/>
      <c r="VML434" s="220"/>
      <c r="VMM434" s="220"/>
      <c r="VMN434" s="220"/>
      <c r="VMO434" s="219" t="s">
        <v>229</v>
      </c>
      <c r="VMP434" s="220"/>
      <c r="VMQ434" s="220"/>
      <c r="VMR434" s="220"/>
      <c r="VMS434" s="220"/>
      <c r="VMT434" s="220"/>
      <c r="VMU434" s="220"/>
      <c r="VMV434" s="220"/>
      <c r="VMW434" s="219" t="s">
        <v>229</v>
      </c>
      <c r="VMX434" s="220"/>
      <c r="VMY434" s="220"/>
      <c r="VMZ434" s="220"/>
      <c r="VNA434" s="220"/>
      <c r="VNB434" s="220"/>
      <c r="VNC434" s="220"/>
      <c r="VND434" s="220"/>
      <c r="VNE434" s="219" t="s">
        <v>229</v>
      </c>
      <c r="VNF434" s="220"/>
      <c r="VNG434" s="220"/>
      <c r="VNH434" s="220"/>
      <c r="VNI434" s="220"/>
      <c r="VNJ434" s="220"/>
      <c r="VNK434" s="220"/>
      <c r="VNL434" s="220"/>
      <c r="VNM434" s="219" t="s">
        <v>229</v>
      </c>
      <c r="VNN434" s="220"/>
      <c r="VNO434" s="220"/>
      <c r="VNP434" s="220"/>
      <c r="VNQ434" s="220"/>
      <c r="VNR434" s="220"/>
      <c r="VNS434" s="220"/>
      <c r="VNT434" s="220"/>
      <c r="VNU434" s="219" t="s">
        <v>229</v>
      </c>
      <c r="VNV434" s="220"/>
      <c r="VNW434" s="220"/>
      <c r="VNX434" s="220"/>
      <c r="VNY434" s="220"/>
      <c r="VNZ434" s="220"/>
      <c r="VOA434" s="220"/>
      <c r="VOB434" s="220"/>
      <c r="VOC434" s="219" t="s">
        <v>229</v>
      </c>
      <c r="VOD434" s="220"/>
      <c r="VOE434" s="220"/>
      <c r="VOF434" s="220"/>
      <c r="VOG434" s="220"/>
      <c r="VOH434" s="220"/>
      <c r="VOI434" s="220"/>
      <c r="VOJ434" s="220"/>
      <c r="VOK434" s="219" t="s">
        <v>229</v>
      </c>
      <c r="VOL434" s="220"/>
      <c r="VOM434" s="220"/>
      <c r="VON434" s="220"/>
      <c r="VOO434" s="220"/>
      <c r="VOP434" s="220"/>
      <c r="VOQ434" s="220"/>
      <c r="VOR434" s="220"/>
      <c r="VOS434" s="219" t="s">
        <v>229</v>
      </c>
      <c r="VOT434" s="220"/>
      <c r="VOU434" s="220"/>
      <c r="VOV434" s="220"/>
      <c r="VOW434" s="220"/>
      <c r="VOX434" s="220"/>
      <c r="VOY434" s="220"/>
      <c r="VOZ434" s="220"/>
      <c r="VPA434" s="219" t="s">
        <v>229</v>
      </c>
      <c r="VPB434" s="220"/>
      <c r="VPC434" s="220"/>
      <c r="VPD434" s="220"/>
      <c r="VPE434" s="220"/>
      <c r="VPF434" s="220"/>
      <c r="VPG434" s="220"/>
      <c r="VPH434" s="220"/>
      <c r="VPI434" s="219" t="s">
        <v>229</v>
      </c>
      <c r="VPJ434" s="220"/>
      <c r="VPK434" s="220"/>
      <c r="VPL434" s="220"/>
      <c r="VPM434" s="220"/>
      <c r="VPN434" s="220"/>
      <c r="VPO434" s="220"/>
      <c r="VPP434" s="220"/>
      <c r="VPQ434" s="219" t="s">
        <v>229</v>
      </c>
      <c r="VPR434" s="220"/>
      <c r="VPS434" s="220"/>
      <c r="VPT434" s="220"/>
      <c r="VPU434" s="220"/>
      <c r="VPV434" s="220"/>
      <c r="VPW434" s="220"/>
      <c r="VPX434" s="220"/>
      <c r="VPY434" s="219" t="s">
        <v>229</v>
      </c>
      <c r="VPZ434" s="220"/>
      <c r="VQA434" s="220"/>
      <c r="VQB434" s="220"/>
      <c r="VQC434" s="220"/>
      <c r="VQD434" s="220"/>
      <c r="VQE434" s="220"/>
      <c r="VQF434" s="220"/>
      <c r="VQG434" s="219" t="s">
        <v>229</v>
      </c>
      <c r="VQH434" s="220"/>
      <c r="VQI434" s="220"/>
      <c r="VQJ434" s="220"/>
      <c r="VQK434" s="220"/>
      <c r="VQL434" s="220"/>
      <c r="VQM434" s="220"/>
      <c r="VQN434" s="220"/>
      <c r="VQO434" s="219" t="s">
        <v>229</v>
      </c>
      <c r="VQP434" s="220"/>
      <c r="VQQ434" s="220"/>
      <c r="VQR434" s="220"/>
      <c r="VQS434" s="220"/>
      <c r="VQT434" s="220"/>
      <c r="VQU434" s="220"/>
      <c r="VQV434" s="220"/>
      <c r="VQW434" s="219" t="s">
        <v>229</v>
      </c>
      <c r="VQX434" s="220"/>
      <c r="VQY434" s="220"/>
      <c r="VQZ434" s="220"/>
      <c r="VRA434" s="220"/>
      <c r="VRB434" s="220"/>
      <c r="VRC434" s="220"/>
      <c r="VRD434" s="220"/>
      <c r="VRE434" s="219" t="s">
        <v>229</v>
      </c>
      <c r="VRF434" s="220"/>
      <c r="VRG434" s="220"/>
      <c r="VRH434" s="220"/>
      <c r="VRI434" s="220"/>
      <c r="VRJ434" s="220"/>
      <c r="VRK434" s="220"/>
      <c r="VRL434" s="220"/>
      <c r="VRM434" s="219" t="s">
        <v>229</v>
      </c>
      <c r="VRN434" s="220"/>
      <c r="VRO434" s="220"/>
      <c r="VRP434" s="220"/>
      <c r="VRQ434" s="220"/>
      <c r="VRR434" s="220"/>
      <c r="VRS434" s="220"/>
      <c r="VRT434" s="220"/>
      <c r="VRU434" s="219" t="s">
        <v>229</v>
      </c>
      <c r="VRV434" s="220"/>
      <c r="VRW434" s="220"/>
      <c r="VRX434" s="220"/>
      <c r="VRY434" s="220"/>
      <c r="VRZ434" s="220"/>
      <c r="VSA434" s="220"/>
      <c r="VSB434" s="220"/>
      <c r="VSC434" s="219" t="s">
        <v>229</v>
      </c>
      <c r="VSD434" s="220"/>
      <c r="VSE434" s="220"/>
      <c r="VSF434" s="220"/>
      <c r="VSG434" s="220"/>
      <c r="VSH434" s="220"/>
      <c r="VSI434" s="220"/>
      <c r="VSJ434" s="220"/>
      <c r="VSK434" s="219" t="s">
        <v>229</v>
      </c>
      <c r="VSL434" s="220"/>
      <c r="VSM434" s="220"/>
      <c r="VSN434" s="220"/>
      <c r="VSO434" s="220"/>
      <c r="VSP434" s="220"/>
      <c r="VSQ434" s="220"/>
      <c r="VSR434" s="220"/>
      <c r="VSS434" s="219" t="s">
        <v>229</v>
      </c>
      <c r="VST434" s="220"/>
      <c r="VSU434" s="220"/>
      <c r="VSV434" s="220"/>
      <c r="VSW434" s="220"/>
      <c r="VSX434" s="220"/>
      <c r="VSY434" s="220"/>
      <c r="VSZ434" s="220"/>
      <c r="VTA434" s="219" t="s">
        <v>229</v>
      </c>
      <c r="VTB434" s="220"/>
      <c r="VTC434" s="220"/>
      <c r="VTD434" s="220"/>
      <c r="VTE434" s="220"/>
      <c r="VTF434" s="220"/>
      <c r="VTG434" s="220"/>
      <c r="VTH434" s="220"/>
      <c r="VTI434" s="219" t="s">
        <v>229</v>
      </c>
      <c r="VTJ434" s="220"/>
      <c r="VTK434" s="220"/>
      <c r="VTL434" s="220"/>
      <c r="VTM434" s="220"/>
      <c r="VTN434" s="220"/>
      <c r="VTO434" s="220"/>
      <c r="VTP434" s="220"/>
      <c r="VTQ434" s="219" t="s">
        <v>229</v>
      </c>
      <c r="VTR434" s="220"/>
      <c r="VTS434" s="220"/>
      <c r="VTT434" s="220"/>
      <c r="VTU434" s="220"/>
      <c r="VTV434" s="220"/>
      <c r="VTW434" s="220"/>
      <c r="VTX434" s="220"/>
      <c r="VTY434" s="219" t="s">
        <v>229</v>
      </c>
      <c r="VTZ434" s="220"/>
      <c r="VUA434" s="220"/>
      <c r="VUB434" s="220"/>
      <c r="VUC434" s="220"/>
      <c r="VUD434" s="220"/>
      <c r="VUE434" s="220"/>
      <c r="VUF434" s="220"/>
      <c r="VUG434" s="219" t="s">
        <v>229</v>
      </c>
      <c r="VUH434" s="220"/>
      <c r="VUI434" s="220"/>
      <c r="VUJ434" s="220"/>
      <c r="VUK434" s="220"/>
      <c r="VUL434" s="220"/>
      <c r="VUM434" s="220"/>
      <c r="VUN434" s="220"/>
      <c r="VUO434" s="219" t="s">
        <v>229</v>
      </c>
      <c r="VUP434" s="220"/>
      <c r="VUQ434" s="220"/>
      <c r="VUR434" s="220"/>
      <c r="VUS434" s="220"/>
      <c r="VUT434" s="220"/>
      <c r="VUU434" s="220"/>
      <c r="VUV434" s="220"/>
      <c r="VUW434" s="219" t="s">
        <v>229</v>
      </c>
      <c r="VUX434" s="220"/>
      <c r="VUY434" s="220"/>
      <c r="VUZ434" s="220"/>
      <c r="VVA434" s="220"/>
      <c r="VVB434" s="220"/>
      <c r="VVC434" s="220"/>
      <c r="VVD434" s="220"/>
      <c r="VVE434" s="219" t="s">
        <v>229</v>
      </c>
      <c r="VVF434" s="220"/>
      <c r="VVG434" s="220"/>
      <c r="VVH434" s="220"/>
      <c r="VVI434" s="220"/>
      <c r="VVJ434" s="220"/>
      <c r="VVK434" s="220"/>
      <c r="VVL434" s="220"/>
      <c r="VVM434" s="219" t="s">
        <v>229</v>
      </c>
      <c r="VVN434" s="220"/>
      <c r="VVO434" s="220"/>
      <c r="VVP434" s="220"/>
      <c r="VVQ434" s="220"/>
      <c r="VVR434" s="220"/>
      <c r="VVS434" s="220"/>
      <c r="VVT434" s="220"/>
      <c r="VVU434" s="219" t="s">
        <v>229</v>
      </c>
      <c r="VVV434" s="220"/>
      <c r="VVW434" s="220"/>
      <c r="VVX434" s="220"/>
      <c r="VVY434" s="220"/>
      <c r="VVZ434" s="220"/>
      <c r="VWA434" s="220"/>
      <c r="VWB434" s="220"/>
      <c r="VWC434" s="219" t="s">
        <v>229</v>
      </c>
      <c r="VWD434" s="220"/>
      <c r="VWE434" s="220"/>
      <c r="VWF434" s="220"/>
      <c r="VWG434" s="220"/>
      <c r="VWH434" s="220"/>
      <c r="VWI434" s="220"/>
      <c r="VWJ434" s="220"/>
      <c r="VWK434" s="219" t="s">
        <v>229</v>
      </c>
      <c r="VWL434" s="220"/>
      <c r="VWM434" s="220"/>
      <c r="VWN434" s="220"/>
      <c r="VWO434" s="220"/>
      <c r="VWP434" s="220"/>
      <c r="VWQ434" s="220"/>
      <c r="VWR434" s="220"/>
      <c r="VWS434" s="219" t="s">
        <v>229</v>
      </c>
      <c r="VWT434" s="220"/>
      <c r="VWU434" s="220"/>
      <c r="VWV434" s="220"/>
      <c r="VWW434" s="220"/>
      <c r="VWX434" s="220"/>
      <c r="VWY434" s="220"/>
      <c r="VWZ434" s="220"/>
      <c r="VXA434" s="219" t="s">
        <v>229</v>
      </c>
      <c r="VXB434" s="220"/>
      <c r="VXC434" s="220"/>
      <c r="VXD434" s="220"/>
      <c r="VXE434" s="220"/>
      <c r="VXF434" s="220"/>
      <c r="VXG434" s="220"/>
      <c r="VXH434" s="220"/>
      <c r="VXI434" s="219" t="s">
        <v>229</v>
      </c>
      <c r="VXJ434" s="220"/>
      <c r="VXK434" s="220"/>
      <c r="VXL434" s="220"/>
      <c r="VXM434" s="220"/>
      <c r="VXN434" s="220"/>
      <c r="VXO434" s="220"/>
      <c r="VXP434" s="220"/>
      <c r="VXQ434" s="219" t="s">
        <v>229</v>
      </c>
      <c r="VXR434" s="220"/>
      <c r="VXS434" s="220"/>
      <c r="VXT434" s="220"/>
      <c r="VXU434" s="220"/>
      <c r="VXV434" s="220"/>
      <c r="VXW434" s="220"/>
      <c r="VXX434" s="220"/>
      <c r="VXY434" s="219" t="s">
        <v>229</v>
      </c>
      <c r="VXZ434" s="220"/>
      <c r="VYA434" s="220"/>
      <c r="VYB434" s="220"/>
      <c r="VYC434" s="220"/>
      <c r="VYD434" s="220"/>
      <c r="VYE434" s="220"/>
      <c r="VYF434" s="220"/>
      <c r="VYG434" s="219" t="s">
        <v>229</v>
      </c>
      <c r="VYH434" s="220"/>
      <c r="VYI434" s="220"/>
      <c r="VYJ434" s="220"/>
      <c r="VYK434" s="220"/>
      <c r="VYL434" s="220"/>
      <c r="VYM434" s="220"/>
      <c r="VYN434" s="220"/>
      <c r="VYO434" s="219" t="s">
        <v>229</v>
      </c>
      <c r="VYP434" s="220"/>
      <c r="VYQ434" s="220"/>
      <c r="VYR434" s="220"/>
      <c r="VYS434" s="220"/>
      <c r="VYT434" s="220"/>
      <c r="VYU434" s="220"/>
      <c r="VYV434" s="220"/>
      <c r="VYW434" s="219" t="s">
        <v>229</v>
      </c>
      <c r="VYX434" s="220"/>
      <c r="VYY434" s="220"/>
      <c r="VYZ434" s="220"/>
      <c r="VZA434" s="220"/>
      <c r="VZB434" s="220"/>
      <c r="VZC434" s="220"/>
      <c r="VZD434" s="220"/>
      <c r="VZE434" s="219" t="s">
        <v>229</v>
      </c>
      <c r="VZF434" s="220"/>
      <c r="VZG434" s="220"/>
      <c r="VZH434" s="220"/>
      <c r="VZI434" s="220"/>
      <c r="VZJ434" s="220"/>
      <c r="VZK434" s="220"/>
      <c r="VZL434" s="220"/>
      <c r="VZM434" s="219" t="s">
        <v>229</v>
      </c>
      <c r="VZN434" s="220"/>
      <c r="VZO434" s="220"/>
      <c r="VZP434" s="220"/>
      <c r="VZQ434" s="220"/>
      <c r="VZR434" s="220"/>
      <c r="VZS434" s="220"/>
      <c r="VZT434" s="220"/>
      <c r="VZU434" s="219" t="s">
        <v>229</v>
      </c>
      <c r="VZV434" s="220"/>
      <c r="VZW434" s="220"/>
      <c r="VZX434" s="220"/>
      <c r="VZY434" s="220"/>
      <c r="VZZ434" s="220"/>
      <c r="WAA434" s="220"/>
      <c r="WAB434" s="220"/>
      <c r="WAC434" s="219" t="s">
        <v>229</v>
      </c>
      <c r="WAD434" s="220"/>
      <c r="WAE434" s="220"/>
      <c r="WAF434" s="220"/>
      <c r="WAG434" s="220"/>
      <c r="WAH434" s="220"/>
      <c r="WAI434" s="220"/>
      <c r="WAJ434" s="220"/>
      <c r="WAK434" s="219" t="s">
        <v>229</v>
      </c>
      <c r="WAL434" s="220"/>
      <c r="WAM434" s="220"/>
      <c r="WAN434" s="220"/>
      <c r="WAO434" s="220"/>
      <c r="WAP434" s="220"/>
      <c r="WAQ434" s="220"/>
      <c r="WAR434" s="220"/>
      <c r="WAS434" s="219" t="s">
        <v>229</v>
      </c>
      <c r="WAT434" s="220"/>
      <c r="WAU434" s="220"/>
      <c r="WAV434" s="220"/>
      <c r="WAW434" s="220"/>
      <c r="WAX434" s="220"/>
      <c r="WAY434" s="220"/>
      <c r="WAZ434" s="220"/>
      <c r="WBA434" s="219" t="s">
        <v>229</v>
      </c>
      <c r="WBB434" s="220"/>
      <c r="WBC434" s="220"/>
      <c r="WBD434" s="220"/>
      <c r="WBE434" s="220"/>
      <c r="WBF434" s="220"/>
      <c r="WBG434" s="220"/>
      <c r="WBH434" s="220"/>
      <c r="WBI434" s="219" t="s">
        <v>229</v>
      </c>
      <c r="WBJ434" s="220"/>
      <c r="WBK434" s="220"/>
      <c r="WBL434" s="220"/>
      <c r="WBM434" s="220"/>
      <c r="WBN434" s="220"/>
      <c r="WBO434" s="220"/>
      <c r="WBP434" s="220"/>
      <c r="WBQ434" s="219" t="s">
        <v>229</v>
      </c>
      <c r="WBR434" s="220"/>
      <c r="WBS434" s="220"/>
      <c r="WBT434" s="220"/>
      <c r="WBU434" s="220"/>
      <c r="WBV434" s="220"/>
      <c r="WBW434" s="220"/>
      <c r="WBX434" s="220"/>
      <c r="WBY434" s="219" t="s">
        <v>229</v>
      </c>
      <c r="WBZ434" s="220"/>
      <c r="WCA434" s="220"/>
      <c r="WCB434" s="220"/>
      <c r="WCC434" s="220"/>
      <c r="WCD434" s="220"/>
      <c r="WCE434" s="220"/>
      <c r="WCF434" s="220"/>
      <c r="WCG434" s="219" t="s">
        <v>229</v>
      </c>
      <c r="WCH434" s="220"/>
      <c r="WCI434" s="220"/>
      <c r="WCJ434" s="220"/>
      <c r="WCK434" s="220"/>
      <c r="WCL434" s="220"/>
      <c r="WCM434" s="220"/>
      <c r="WCN434" s="220"/>
      <c r="WCO434" s="219" t="s">
        <v>229</v>
      </c>
      <c r="WCP434" s="220"/>
      <c r="WCQ434" s="220"/>
      <c r="WCR434" s="220"/>
      <c r="WCS434" s="220"/>
      <c r="WCT434" s="220"/>
      <c r="WCU434" s="220"/>
      <c r="WCV434" s="220"/>
      <c r="WCW434" s="219" t="s">
        <v>229</v>
      </c>
      <c r="WCX434" s="220"/>
      <c r="WCY434" s="220"/>
      <c r="WCZ434" s="220"/>
      <c r="WDA434" s="220"/>
      <c r="WDB434" s="220"/>
      <c r="WDC434" s="220"/>
      <c r="WDD434" s="220"/>
      <c r="WDE434" s="219" t="s">
        <v>229</v>
      </c>
      <c r="WDF434" s="220"/>
      <c r="WDG434" s="220"/>
      <c r="WDH434" s="220"/>
      <c r="WDI434" s="220"/>
      <c r="WDJ434" s="220"/>
      <c r="WDK434" s="220"/>
      <c r="WDL434" s="220"/>
      <c r="WDM434" s="219" t="s">
        <v>229</v>
      </c>
      <c r="WDN434" s="220"/>
      <c r="WDO434" s="220"/>
      <c r="WDP434" s="220"/>
      <c r="WDQ434" s="220"/>
      <c r="WDR434" s="220"/>
      <c r="WDS434" s="220"/>
      <c r="WDT434" s="220"/>
      <c r="WDU434" s="219" t="s">
        <v>229</v>
      </c>
      <c r="WDV434" s="220"/>
      <c r="WDW434" s="220"/>
      <c r="WDX434" s="220"/>
      <c r="WDY434" s="220"/>
      <c r="WDZ434" s="220"/>
      <c r="WEA434" s="220"/>
      <c r="WEB434" s="220"/>
      <c r="WEC434" s="219" t="s">
        <v>229</v>
      </c>
      <c r="WED434" s="220"/>
      <c r="WEE434" s="220"/>
      <c r="WEF434" s="220"/>
      <c r="WEG434" s="220"/>
      <c r="WEH434" s="220"/>
      <c r="WEI434" s="220"/>
      <c r="WEJ434" s="220"/>
      <c r="WEK434" s="219" t="s">
        <v>229</v>
      </c>
      <c r="WEL434" s="220"/>
      <c r="WEM434" s="220"/>
      <c r="WEN434" s="220"/>
      <c r="WEO434" s="220"/>
      <c r="WEP434" s="220"/>
      <c r="WEQ434" s="220"/>
      <c r="WER434" s="220"/>
      <c r="WES434" s="219" t="s">
        <v>229</v>
      </c>
      <c r="WET434" s="220"/>
      <c r="WEU434" s="220"/>
      <c r="WEV434" s="220"/>
      <c r="WEW434" s="220"/>
      <c r="WEX434" s="220"/>
      <c r="WEY434" s="220"/>
      <c r="WEZ434" s="220"/>
      <c r="WFA434" s="219" t="s">
        <v>229</v>
      </c>
      <c r="WFB434" s="220"/>
      <c r="WFC434" s="220"/>
      <c r="WFD434" s="220"/>
      <c r="WFE434" s="220"/>
      <c r="WFF434" s="220"/>
      <c r="WFG434" s="220"/>
      <c r="WFH434" s="220"/>
      <c r="WFI434" s="219" t="s">
        <v>229</v>
      </c>
      <c r="WFJ434" s="220"/>
      <c r="WFK434" s="220"/>
      <c r="WFL434" s="220"/>
      <c r="WFM434" s="220"/>
      <c r="WFN434" s="220"/>
      <c r="WFO434" s="220"/>
      <c r="WFP434" s="220"/>
      <c r="WFQ434" s="219" t="s">
        <v>229</v>
      </c>
      <c r="WFR434" s="220"/>
      <c r="WFS434" s="220"/>
      <c r="WFT434" s="220"/>
      <c r="WFU434" s="220"/>
      <c r="WFV434" s="220"/>
      <c r="WFW434" s="220"/>
      <c r="WFX434" s="220"/>
      <c r="WFY434" s="219" t="s">
        <v>229</v>
      </c>
      <c r="WFZ434" s="220"/>
      <c r="WGA434" s="220"/>
      <c r="WGB434" s="220"/>
      <c r="WGC434" s="220"/>
      <c r="WGD434" s="220"/>
      <c r="WGE434" s="220"/>
      <c r="WGF434" s="220"/>
      <c r="WGG434" s="219" t="s">
        <v>229</v>
      </c>
      <c r="WGH434" s="220"/>
      <c r="WGI434" s="220"/>
      <c r="WGJ434" s="220"/>
      <c r="WGK434" s="220"/>
      <c r="WGL434" s="220"/>
      <c r="WGM434" s="220"/>
      <c r="WGN434" s="220"/>
      <c r="WGO434" s="219" t="s">
        <v>229</v>
      </c>
      <c r="WGP434" s="220"/>
      <c r="WGQ434" s="220"/>
      <c r="WGR434" s="220"/>
      <c r="WGS434" s="220"/>
      <c r="WGT434" s="220"/>
      <c r="WGU434" s="220"/>
      <c r="WGV434" s="220"/>
      <c r="WGW434" s="219" t="s">
        <v>229</v>
      </c>
      <c r="WGX434" s="220"/>
      <c r="WGY434" s="220"/>
      <c r="WGZ434" s="220"/>
      <c r="WHA434" s="220"/>
      <c r="WHB434" s="220"/>
      <c r="WHC434" s="220"/>
      <c r="WHD434" s="220"/>
      <c r="WHE434" s="219" t="s">
        <v>229</v>
      </c>
      <c r="WHF434" s="220"/>
      <c r="WHG434" s="220"/>
      <c r="WHH434" s="220"/>
      <c r="WHI434" s="220"/>
      <c r="WHJ434" s="220"/>
      <c r="WHK434" s="220"/>
      <c r="WHL434" s="220"/>
      <c r="WHM434" s="219" t="s">
        <v>229</v>
      </c>
      <c r="WHN434" s="220"/>
      <c r="WHO434" s="220"/>
      <c r="WHP434" s="220"/>
      <c r="WHQ434" s="220"/>
      <c r="WHR434" s="220"/>
      <c r="WHS434" s="220"/>
      <c r="WHT434" s="220"/>
      <c r="WHU434" s="219" t="s">
        <v>229</v>
      </c>
      <c r="WHV434" s="220"/>
      <c r="WHW434" s="220"/>
      <c r="WHX434" s="220"/>
      <c r="WHY434" s="220"/>
      <c r="WHZ434" s="220"/>
      <c r="WIA434" s="220"/>
      <c r="WIB434" s="220"/>
      <c r="WIC434" s="219" t="s">
        <v>229</v>
      </c>
      <c r="WID434" s="220"/>
      <c r="WIE434" s="220"/>
      <c r="WIF434" s="220"/>
      <c r="WIG434" s="220"/>
      <c r="WIH434" s="220"/>
      <c r="WII434" s="220"/>
      <c r="WIJ434" s="220"/>
      <c r="WIK434" s="219" t="s">
        <v>229</v>
      </c>
      <c r="WIL434" s="220"/>
      <c r="WIM434" s="220"/>
      <c r="WIN434" s="220"/>
      <c r="WIO434" s="220"/>
      <c r="WIP434" s="220"/>
      <c r="WIQ434" s="220"/>
      <c r="WIR434" s="220"/>
      <c r="WIS434" s="219" t="s">
        <v>229</v>
      </c>
      <c r="WIT434" s="220"/>
      <c r="WIU434" s="220"/>
      <c r="WIV434" s="220"/>
      <c r="WIW434" s="220"/>
      <c r="WIX434" s="220"/>
      <c r="WIY434" s="220"/>
      <c r="WIZ434" s="220"/>
      <c r="WJA434" s="219" t="s">
        <v>229</v>
      </c>
      <c r="WJB434" s="220"/>
      <c r="WJC434" s="220"/>
      <c r="WJD434" s="220"/>
      <c r="WJE434" s="220"/>
      <c r="WJF434" s="220"/>
      <c r="WJG434" s="220"/>
      <c r="WJH434" s="220"/>
      <c r="WJI434" s="219" t="s">
        <v>229</v>
      </c>
      <c r="WJJ434" s="220"/>
      <c r="WJK434" s="220"/>
      <c r="WJL434" s="220"/>
      <c r="WJM434" s="220"/>
      <c r="WJN434" s="220"/>
      <c r="WJO434" s="220"/>
      <c r="WJP434" s="220"/>
      <c r="WJQ434" s="219" t="s">
        <v>229</v>
      </c>
      <c r="WJR434" s="220"/>
      <c r="WJS434" s="220"/>
      <c r="WJT434" s="220"/>
      <c r="WJU434" s="220"/>
      <c r="WJV434" s="220"/>
      <c r="WJW434" s="220"/>
      <c r="WJX434" s="220"/>
      <c r="WJY434" s="219" t="s">
        <v>229</v>
      </c>
      <c r="WJZ434" s="220"/>
      <c r="WKA434" s="220"/>
      <c r="WKB434" s="220"/>
      <c r="WKC434" s="220"/>
      <c r="WKD434" s="220"/>
      <c r="WKE434" s="220"/>
      <c r="WKF434" s="220"/>
      <c r="WKG434" s="219" t="s">
        <v>229</v>
      </c>
      <c r="WKH434" s="220"/>
      <c r="WKI434" s="220"/>
      <c r="WKJ434" s="220"/>
      <c r="WKK434" s="220"/>
      <c r="WKL434" s="220"/>
      <c r="WKM434" s="220"/>
      <c r="WKN434" s="220"/>
      <c r="WKO434" s="219" t="s">
        <v>229</v>
      </c>
      <c r="WKP434" s="220"/>
      <c r="WKQ434" s="220"/>
      <c r="WKR434" s="220"/>
      <c r="WKS434" s="220"/>
      <c r="WKT434" s="220"/>
      <c r="WKU434" s="220"/>
      <c r="WKV434" s="220"/>
      <c r="WKW434" s="219" t="s">
        <v>229</v>
      </c>
      <c r="WKX434" s="220"/>
      <c r="WKY434" s="220"/>
      <c r="WKZ434" s="220"/>
      <c r="WLA434" s="220"/>
      <c r="WLB434" s="220"/>
      <c r="WLC434" s="220"/>
      <c r="WLD434" s="220"/>
      <c r="WLE434" s="219" t="s">
        <v>229</v>
      </c>
      <c r="WLF434" s="220"/>
      <c r="WLG434" s="220"/>
      <c r="WLH434" s="220"/>
      <c r="WLI434" s="220"/>
      <c r="WLJ434" s="220"/>
      <c r="WLK434" s="220"/>
      <c r="WLL434" s="220"/>
      <c r="WLM434" s="219" t="s">
        <v>229</v>
      </c>
      <c r="WLN434" s="220"/>
      <c r="WLO434" s="220"/>
      <c r="WLP434" s="220"/>
      <c r="WLQ434" s="220"/>
      <c r="WLR434" s="220"/>
      <c r="WLS434" s="220"/>
      <c r="WLT434" s="220"/>
      <c r="WLU434" s="219" t="s">
        <v>229</v>
      </c>
      <c r="WLV434" s="220"/>
      <c r="WLW434" s="220"/>
      <c r="WLX434" s="220"/>
      <c r="WLY434" s="220"/>
      <c r="WLZ434" s="220"/>
      <c r="WMA434" s="220"/>
      <c r="WMB434" s="220"/>
      <c r="WMC434" s="219" t="s">
        <v>229</v>
      </c>
      <c r="WMD434" s="220"/>
      <c r="WME434" s="220"/>
      <c r="WMF434" s="220"/>
      <c r="WMG434" s="220"/>
      <c r="WMH434" s="220"/>
      <c r="WMI434" s="220"/>
      <c r="WMJ434" s="220"/>
      <c r="WMK434" s="219" t="s">
        <v>229</v>
      </c>
      <c r="WML434" s="220"/>
      <c r="WMM434" s="220"/>
      <c r="WMN434" s="220"/>
      <c r="WMO434" s="220"/>
      <c r="WMP434" s="220"/>
      <c r="WMQ434" s="220"/>
      <c r="WMR434" s="220"/>
      <c r="WMS434" s="219" t="s">
        <v>229</v>
      </c>
      <c r="WMT434" s="220"/>
      <c r="WMU434" s="220"/>
      <c r="WMV434" s="220"/>
      <c r="WMW434" s="220"/>
      <c r="WMX434" s="220"/>
      <c r="WMY434" s="220"/>
      <c r="WMZ434" s="220"/>
      <c r="WNA434" s="219" t="s">
        <v>229</v>
      </c>
      <c r="WNB434" s="220"/>
      <c r="WNC434" s="220"/>
      <c r="WND434" s="220"/>
      <c r="WNE434" s="220"/>
      <c r="WNF434" s="220"/>
      <c r="WNG434" s="220"/>
      <c r="WNH434" s="220"/>
      <c r="WNI434" s="219" t="s">
        <v>229</v>
      </c>
      <c r="WNJ434" s="220"/>
      <c r="WNK434" s="220"/>
      <c r="WNL434" s="220"/>
      <c r="WNM434" s="220"/>
      <c r="WNN434" s="220"/>
      <c r="WNO434" s="220"/>
      <c r="WNP434" s="220"/>
      <c r="WNQ434" s="219" t="s">
        <v>229</v>
      </c>
      <c r="WNR434" s="220"/>
      <c r="WNS434" s="220"/>
      <c r="WNT434" s="220"/>
      <c r="WNU434" s="220"/>
      <c r="WNV434" s="220"/>
      <c r="WNW434" s="220"/>
      <c r="WNX434" s="220"/>
      <c r="WNY434" s="219" t="s">
        <v>229</v>
      </c>
      <c r="WNZ434" s="220"/>
      <c r="WOA434" s="220"/>
      <c r="WOB434" s="220"/>
      <c r="WOC434" s="220"/>
      <c r="WOD434" s="220"/>
      <c r="WOE434" s="220"/>
      <c r="WOF434" s="220"/>
      <c r="WOG434" s="219" t="s">
        <v>229</v>
      </c>
      <c r="WOH434" s="220"/>
      <c r="WOI434" s="220"/>
      <c r="WOJ434" s="220"/>
      <c r="WOK434" s="220"/>
      <c r="WOL434" s="220"/>
      <c r="WOM434" s="220"/>
      <c r="WON434" s="220"/>
      <c r="WOO434" s="219" t="s">
        <v>229</v>
      </c>
      <c r="WOP434" s="220"/>
      <c r="WOQ434" s="220"/>
      <c r="WOR434" s="220"/>
      <c r="WOS434" s="220"/>
      <c r="WOT434" s="220"/>
      <c r="WOU434" s="220"/>
      <c r="WOV434" s="220"/>
      <c r="WOW434" s="219" t="s">
        <v>229</v>
      </c>
      <c r="WOX434" s="220"/>
      <c r="WOY434" s="220"/>
      <c r="WOZ434" s="220"/>
      <c r="WPA434" s="220"/>
      <c r="WPB434" s="220"/>
      <c r="WPC434" s="220"/>
      <c r="WPD434" s="220"/>
      <c r="WPE434" s="219" t="s">
        <v>229</v>
      </c>
      <c r="WPF434" s="220"/>
      <c r="WPG434" s="220"/>
      <c r="WPH434" s="220"/>
      <c r="WPI434" s="220"/>
      <c r="WPJ434" s="220"/>
      <c r="WPK434" s="220"/>
      <c r="WPL434" s="220"/>
      <c r="WPM434" s="219" t="s">
        <v>229</v>
      </c>
      <c r="WPN434" s="220"/>
      <c r="WPO434" s="220"/>
      <c r="WPP434" s="220"/>
      <c r="WPQ434" s="220"/>
      <c r="WPR434" s="220"/>
      <c r="WPS434" s="220"/>
      <c r="WPT434" s="220"/>
      <c r="WPU434" s="219" t="s">
        <v>229</v>
      </c>
      <c r="WPV434" s="220"/>
      <c r="WPW434" s="220"/>
      <c r="WPX434" s="220"/>
      <c r="WPY434" s="220"/>
      <c r="WPZ434" s="220"/>
      <c r="WQA434" s="220"/>
      <c r="WQB434" s="220"/>
      <c r="WQC434" s="219" t="s">
        <v>229</v>
      </c>
      <c r="WQD434" s="220"/>
      <c r="WQE434" s="220"/>
      <c r="WQF434" s="220"/>
      <c r="WQG434" s="220"/>
      <c r="WQH434" s="220"/>
      <c r="WQI434" s="220"/>
      <c r="WQJ434" s="220"/>
      <c r="WQK434" s="219" t="s">
        <v>229</v>
      </c>
      <c r="WQL434" s="220"/>
      <c r="WQM434" s="220"/>
      <c r="WQN434" s="220"/>
      <c r="WQO434" s="220"/>
      <c r="WQP434" s="220"/>
      <c r="WQQ434" s="220"/>
      <c r="WQR434" s="220"/>
      <c r="WQS434" s="219" t="s">
        <v>229</v>
      </c>
      <c r="WQT434" s="220"/>
      <c r="WQU434" s="220"/>
      <c r="WQV434" s="220"/>
      <c r="WQW434" s="220"/>
      <c r="WQX434" s="220"/>
      <c r="WQY434" s="220"/>
      <c r="WQZ434" s="220"/>
      <c r="WRA434" s="219" t="s">
        <v>229</v>
      </c>
      <c r="WRB434" s="220"/>
      <c r="WRC434" s="220"/>
      <c r="WRD434" s="220"/>
      <c r="WRE434" s="220"/>
      <c r="WRF434" s="220"/>
      <c r="WRG434" s="220"/>
      <c r="WRH434" s="220"/>
      <c r="WRI434" s="219" t="s">
        <v>229</v>
      </c>
      <c r="WRJ434" s="220"/>
      <c r="WRK434" s="220"/>
      <c r="WRL434" s="220"/>
      <c r="WRM434" s="220"/>
      <c r="WRN434" s="220"/>
      <c r="WRO434" s="220"/>
      <c r="WRP434" s="220"/>
      <c r="WRQ434" s="219" t="s">
        <v>229</v>
      </c>
      <c r="WRR434" s="220"/>
      <c r="WRS434" s="220"/>
      <c r="WRT434" s="220"/>
      <c r="WRU434" s="220"/>
      <c r="WRV434" s="220"/>
      <c r="WRW434" s="220"/>
      <c r="WRX434" s="220"/>
      <c r="WRY434" s="219" t="s">
        <v>229</v>
      </c>
      <c r="WRZ434" s="220"/>
      <c r="WSA434" s="220"/>
      <c r="WSB434" s="220"/>
      <c r="WSC434" s="220"/>
      <c r="WSD434" s="220"/>
      <c r="WSE434" s="220"/>
      <c r="WSF434" s="220"/>
      <c r="WSG434" s="219" t="s">
        <v>229</v>
      </c>
      <c r="WSH434" s="220"/>
      <c r="WSI434" s="220"/>
      <c r="WSJ434" s="220"/>
      <c r="WSK434" s="220"/>
      <c r="WSL434" s="220"/>
      <c r="WSM434" s="220"/>
      <c r="WSN434" s="220"/>
      <c r="WSO434" s="219" t="s">
        <v>229</v>
      </c>
      <c r="WSP434" s="220"/>
      <c r="WSQ434" s="220"/>
      <c r="WSR434" s="220"/>
      <c r="WSS434" s="220"/>
      <c r="WST434" s="220"/>
      <c r="WSU434" s="220"/>
      <c r="WSV434" s="220"/>
      <c r="WSW434" s="219" t="s">
        <v>229</v>
      </c>
      <c r="WSX434" s="220"/>
      <c r="WSY434" s="220"/>
      <c r="WSZ434" s="220"/>
      <c r="WTA434" s="220"/>
      <c r="WTB434" s="220"/>
      <c r="WTC434" s="220"/>
      <c r="WTD434" s="220"/>
      <c r="WTE434" s="219" t="s">
        <v>229</v>
      </c>
      <c r="WTF434" s="220"/>
      <c r="WTG434" s="220"/>
      <c r="WTH434" s="220"/>
      <c r="WTI434" s="220"/>
      <c r="WTJ434" s="220"/>
      <c r="WTK434" s="220"/>
      <c r="WTL434" s="220"/>
      <c r="WTM434" s="219" t="s">
        <v>229</v>
      </c>
      <c r="WTN434" s="220"/>
      <c r="WTO434" s="220"/>
      <c r="WTP434" s="220"/>
      <c r="WTQ434" s="220"/>
      <c r="WTR434" s="220"/>
      <c r="WTS434" s="220"/>
      <c r="WTT434" s="220"/>
      <c r="WTU434" s="219" t="s">
        <v>229</v>
      </c>
      <c r="WTV434" s="220"/>
      <c r="WTW434" s="220"/>
      <c r="WTX434" s="220"/>
      <c r="WTY434" s="220"/>
      <c r="WTZ434" s="220"/>
      <c r="WUA434" s="220"/>
      <c r="WUB434" s="220"/>
      <c r="WUC434" s="219" t="s">
        <v>229</v>
      </c>
      <c r="WUD434" s="220"/>
      <c r="WUE434" s="220"/>
      <c r="WUF434" s="220"/>
      <c r="WUG434" s="220"/>
      <c r="WUH434" s="220"/>
      <c r="WUI434" s="220"/>
      <c r="WUJ434" s="220"/>
      <c r="WUK434" s="219" t="s">
        <v>229</v>
      </c>
      <c r="WUL434" s="220"/>
      <c r="WUM434" s="220"/>
      <c r="WUN434" s="220"/>
      <c r="WUO434" s="220"/>
      <c r="WUP434" s="220"/>
      <c r="WUQ434" s="220"/>
      <c r="WUR434" s="220"/>
      <c r="WUS434" s="219" t="s">
        <v>229</v>
      </c>
      <c r="WUT434" s="220"/>
      <c r="WUU434" s="220"/>
      <c r="WUV434" s="220"/>
      <c r="WUW434" s="220"/>
      <c r="WUX434" s="220"/>
      <c r="WUY434" s="220"/>
      <c r="WUZ434" s="220"/>
      <c r="WVA434" s="219" t="s">
        <v>229</v>
      </c>
      <c r="WVB434" s="220"/>
      <c r="WVC434" s="220"/>
      <c r="WVD434" s="220"/>
      <c r="WVE434" s="220"/>
      <c r="WVF434" s="220"/>
      <c r="WVG434" s="220"/>
      <c r="WVH434" s="220"/>
      <c r="WVI434" s="219" t="s">
        <v>229</v>
      </c>
      <c r="WVJ434" s="220"/>
      <c r="WVK434" s="220"/>
      <c r="WVL434" s="220"/>
      <c r="WVM434" s="220"/>
      <c r="WVN434" s="220"/>
      <c r="WVO434" s="220"/>
      <c r="WVP434" s="220"/>
      <c r="WVQ434" s="219" t="s">
        <v>229</v>
      </c>
      <c r="WVR434" s="220"/>
      <c r="WVS434" s="220"/>
      <c r="WVT434" s="220"/>
      <c r="WVU434" s="220"/>
      <c r="WVV434" s="220"/>
      <c r="WVW434" s="220"/>
      <c r="WVX434" s="220"/>
      <c r="WVY434" s="219" t="s">
        <v>229</v>
      </c>
      <c r="WVZ434" s="220"/>
      <c r="WWA434" s="220"/>
      <c r="WWB434" s="220"/>
      <c r="WWC434" s="220"/>
      <c r="WWD434" s="220"/>
      <c r="WWE434" s="220"/>
      <c r="WWF434" s="220"/>
      <c r="WWG434" s="219" t="s">
        <v>229</v>
      </c>
      <c r="WWH434" s="220"/>
      <c r="WWI434" s="220"/>
      <c r="WWJ434" s="220"/>
      <c r="WWK434" s="220"/>
      <c r="WWL434" s="220"/>
      <c r="WWM434" s="220"/>
      <c r="WWN434" s="220"/>
      <c r="WWO434" s="219" t="s">
        <v>229</v>
      </c>
      <c r="WWP434" s="220"/>
      <c r="WWQ434" s="220"/>
      <c r="WWR434" s="220"/>
      <c r="WWS434" s="220"/>
      <c r="WWT434" s="220"/>
      <c r="WWU434" s="220"/>
      <c r="WWV434" s="220"/>
      <c r="WWW434" s="219" t="s">
        <v>229</v>
      </c>
      <c r="WWX434" s="220"/>
      <c r="WWY434" s="220"/>
      <c r="WWZ434" s="220"/>
      <c r="WXA434" s="220"/>
      <c r="WXB434" s="220"/>
      <c r="WXC434" s="220"/>
      <c r="WXD434" s="220"/>
      <c r="WXE434" s="219" t="s">
        <v>229</v>
      </c>
      <c r="WXF434" s="220"/>
      <c r="WXG434" s="220"/>
      <c r="WXH434" s="220"/>
      <c r="WXI434" s="220"/>
      <c r="WXJ434" s="220"/>
      <c r="WXK434" s="220"/>
      <c r="WXL434" s="220"/>
      <c r="WXM434" s="219" t="s">
        <v>229</v>
      </c>
      <c r="WXN434" s="220"/>
      <c r="WXO434" s="220"/>
      <c r="WXP434" s="220"/>
      <c r="WXQ434" s="220"/>
      <c r="WXR434" s="220"/>
      <c r="WXS434" s="220"/>
      <c r="WXT434" s="220"/>
      <c r="WXU434" s="219" t="s">
        <v>229</v>
      </c>
      <c r="WXV434" s="220"/>
      <c r="WXW434" s="220"/>
      <c r="WXX434" s="220"/>
      <c r="WXY434" s="220"/>
      <c r="WXZ434" s="220"/>
      <c r="WYA434" s="220"/>
      <c r="WYB434" s="220"/>
      <c r="WYC434" s="219" t="s">
        <v>229</v>
      </c>
      <c r="WYD434" s="220"/>
      <c r="WYE434" s="220"/>
      <c r="WYF434" s="220"/>
      <c r="WYG434" s="220"/>
      <c r="WYH434" s="220"/>
      <c r="WYI434" s="220"/>
      <c r="WYJ434" s="220"/>
      <c r="WYK434" s="219" t="s">
        <v>229</v>
      </c>
      <c r="WYL434" s="220"/>
      <c r="WYM434" s="220"/>
      <c r="WYN434" s="220"/>
      <c r="WYO434" s="220"/>
      <c r="WYP434" s="220"/>
      <c r="WYQ434" s="220"/>
      <c r="WYR434" s="220"/>
      <c r="WYS434" s="219" t="s">
        <v>229</v>
      </c>
      <c r="WYT434" s="220"/>
      <c r="WYU434" s="220"/>
      <c r="WYV434" s="220"/>
      <c r="WYW434" s="220"/>
      <c r="WYX434" s="220"/>
      <c r="WYY434" s="220"/>
      <c r="WYZ434" s="220"/>
      <c r="WZA434" s="219" t="s">
        <v>229</v>
      </c>
      <c r="WZB434" s="220"/>
      <c r="WZC434" s="220"/>
      <c r="WZD434" s="220"/>
      <c r="WZE434" s="220"/>
      <c r="WZF434" s="220"/>
      <c r="WZG434" s="220"/>
      <c r="WZH434" s="220"/>
      <c r="WZI434" s="219" t="s">
        <v>229</v>
      </c>
      <c r="WZJ434" s="220"/>
      <c r="WZK434" s="220"/>
      <c r="WZL434" s="220"/>
      <c r="WZM434" s="220"/>
      <c r="WZN434" s="220"/>
      <c r="WZO434" s="220"/>
      <c r="WZP434" s="220"/>
      <c r="WZQ434" s="219" t="s">
        <v>229</v>
      </c>
      <c r="WZR434" s="220"/>
      <c r="WZS434" s="220"/>
      <c r="WZT434" s="220"/>
      <c r="WZU434" s="220"/>
      <c r="WZV434" s="220"/>
      <c r="WZW434" s="220"/>
      <c r="WZX434" s="220"/>
      <c r="WZY434" s="219" t="s">
        <v>229</v>
      </c>
      <c r="WZZ434" s="220"/>
      <c r="XAA434" s="220"/>
      <c r="XAB434" s="220"/>
      <c r="XAC434" s="220"/>
      <c r="XAD434" s="220"/>
      <c r="XAE434" s="220"/>
      <c r="XAF434" s="220"/>
      <c r="XAG434" s="219" t="s">
        <v>229</v>
      </c>
      <c r="XAH434" s="220"/>
      <c r="XAI434" s="220"/>
      <c r="XAJ434" s="220"/>
      <c r="XAK434" s="220"/>
      <c r="XAL434" s="220"/>
      <c r="XAM434" s="220"/>
      <c r="XAN434" s="220"/>
      <c r="XAO434" s="219" t="s">
        <v>229</v>
      </c>
      <c r="XAP434" s="220"/>
      <c r="XAQ434" s="220"/>
      <c r="XAR434" s="220"/>
      <c r="XAS434" s="220"/>
      <c r="XAT434" s="220"/>
      <c r="XAU434" s="220"/>
      <c r="XAV434" s="220"/>
      <c r="XAW434" s="219" t="s">
        <v>229</v>
      </c>
      <c r="XAX434" s="220"/>
      <c r="XAY434" s="220"/>
      <c r="XAZ434" s="220"/>
      <c r="XBA434" s="220"/>
      <c r="XBB434" s="220"/>
      <c r="XBC434" s="220"/>
      <c r="XBD434" s="220"/>
      <c r="XBE434" s="219" t="s">
        <v>229</v>
      </c>
      <c r="XBF434" s="220"/>
      <c r="XBG434" s="220"/>
      <c r="XBH434" s="220"/>
      <c r="XBI434" s="220"/>
      <c r="XBJ434" s="220"/>
      <c r="XBK434" s="220"/>
      <c r="XBL434" s="220"/>
      <c r="XBM434" s="219" t="s">
        <v>229</v>
      </c>
      <c r="XBN434" s="220"/>
      <c r="XBO434" s="220"/>
      <c r="XBP434" s="220"/>
      <c r="XBQ434" s="220"/>
      <c r="XBR434" s="220"/>
      <c r="XBS434" s="220"/>
      <c r="XBT434" s="220"/>
      <c r="XBU434" s="219" t="s">
        <v>229</v>
      </c>
      <c r="XBV434" s="220"/>
      <c r="XBW434" s="220"/>
      <c r="XBX434" s="220"/>
      <c r="XBY434" s="220"/>
      <c r="XBZ434" s="220"/>
      <c r="XCA434" s="220"/>
      <c r="XCB434" s="220"/>
      <c r="XCC434" s="219" t="s">
        <v>229</v>
      </c>
      <c r="XCD434" s="220"/>
      <c r="XCE434" s="220"/>
      <c r="XCF434" s="220"/>
      <c r="XCG434" s="220"/>
      <c r="XCH434" s="220"/>
      <c r="XCI434" s="220"/>
      <c r="XCJ434" s="220"/>
      <c r="XCK434" s="219" t="s">
        <v>229</v>
      </c>
      <c r="XCL434" s="220"/>
      <c r="XCM434" s="220"/>
      <c r="XCN434" s="220"/>
      <c r="XCO434" s="220"/>
      <c r="XCP434" s="220"/>
      <c r="XCQ434" s="220"/>
      <c r="XCR434" s="220"/>
      <c r="XCS434" s="219" t="s">
        <v>229</v>
      </c>
      <c r="XCT434" s="220"/>
      <c r="XCU434" s="220"/>
      <c r="XCV434" s="220"/>
      <c r="XCW434" s="220"/>
      <c r="XCX434" s="220"/>
      <c r="XCY434" s="220"/>
      <c r="XCZ434" s="220"/>
      <c r="XDA434" s="219" t="s">
        <v>229</v>
      </c>
      <c r="XDB434" s="220"/>
      <c r="XDC434" s="220"/>
      <c r="XDD434" s="220"/>
      <c r="XDE434" s="220"/>
      <c r="XDF434" s="220"/>
      <c r="XDG434" s="220"/>
      <c r="XDH434" s="220"/>
      <c r="XDI434" s="219" t="s">
        <v>229</v>
      </c>
      <c r="XDJ434" s="220"/>
      <c r="XDK434" s="220"/>
      <c r="XDL434" s="220"/>
      <c r="XDM434" s="220"/>
      <c r="XDN434" s="220"/>
      <c r="XDO434" s="220"/>
      <c r="XDP434" s="220"/>
      <c r="XDQ434" s="219" t="s">
        <v>229</v>
      </c>
      <c r="XDR434" s="220"/>
      <c r="XDS434" s="220"/>
      <c r="XDT434" s="220"/>
      <c r="XDU434" s="220"/>
      <c r="XDV434" s="220"/>
      <c r="XDW434" s="220"/>
      <c r="XDX434" s="220"/>
      <c r="XDY434" s="219" t="s">
        <v>229</v>
      </c>
      <c r="XDZ434" s="220"/>
      <c r="XEA434" s="220"/>
      <c r="XEB434" s="220"/>
      <c r="XEC434" s="220"/>
      <c r="XED434" s="220"/>
      <c r="XEE434" s="220"/>
      <c r="XEF434" s="220"/>
      <c r="XEG434" s="219" t="s">
        <v>229</v>
      </c>
      <c r="XEH434" s="220"/>
      <c r="XEI434" s="220"/>
      <c r="XEJ434" s="220"/>
      <c r="XEK434" s="220"/>
      <c r="XEL434" s="220"/>
      <c r="XEM434" s="220"/>
      <c r="XEN434" s="220"/>
      <c r="XEO434" s="219" t="s">
        <v>229</v>
      </c>
      <c r="XEP434" s="220"/>
      <c r="XEQ434" s="220"/>
      <c r="XER434" s="220"/>
      <c r="XES434" s="220"/>
      <c r="XET434" s="220"/>
      <c r="XEU434" s="220"/>
      <c r="XEV434" s="220"/>
      <c r="XEW434" s="219" t="s">
        <v>229</v>
      </c>
      <c r="XEX434" s="220"/>
      <c r="XEY434" s="220"/>
      <c r="XEZ434" s="220"/>
      <c r="XFA434" s="220"/>
      <c r="XFB434" s="220"/>
      <c r="XFC434" s="220"/>
      <c r="XFD434" s="220"/>
    </row>
    <row r="435" spans="1:16384" x14ac:dyDescent="0.25">
      <c r="A435" s="41" t="s">
        <v>80</v>
      </c>
      <c r="B435" s="41"/>
      <c r="C435" s="41"/>
      <c r="D435" s="13"/>
      <c r="E435" s="17"/>
      <c r="F435" s="41"/>
      <c r="G435" s="17"/>
      <c r="H435" s="50"/>
      <c r="I435" s="17"/>
      <c r="J435" s="17"/>
      <c r="K435" s="17"/>
      <c r="L435" s="17"/>
    </row>
    <row r="436" spans="1:16384" x14ac:dyDescent="0.25">
      <c r="A436" s="41"/>
      <c r="B436" s="7">
        <v>2011</v>
      </c>
      <c r="C436" s="7">
        <v>2012</v>
      </c>
      <c r="D436" s="7">
        <v>2013</v>
      </c>
      <c r="E436" s="7">
        <v>2014</v>
      </c>
      <c r="F436" s="7">
        <v>2015</v>
      </c>
      <c r="G436" s="7">
        <v>2016</v>
      </c>
      <c r="H436" s="7">
        <v>2017</v>
      </c>
      <c r="I436" s="7">
        <v>2018</v>
      </c>
      <c r="J436" s="7">
        <v>2019</v>
      </c>
      <c r="K436" s="7">
        <v>2020</v>
      </c>
      <c r="L436" s="7">
        <v>2021</v>
      </c>
    </row>
    <row r="437" spans="1:16384" ht="12" customHeight="1" x14ac:dyDescent="0.25">
      <c r="A437" s="49" t="s">
        <v>81</v>
      </c>
      <c r="B437" s="10">
        <v>100</v>
      </c>
      <c r="C437" s="10">
        <v>115.92806495882893</v>
      </c>
      <c r="D437" s="10">
        <v>132.37018338585889</v>
      </c>
      <c r="E437" s="10">
        <v>143.52187177373725</v>
      </c>
      <c r="F437" s="10">
        <v>127.10528548409665</v>
      </c>
      <c r="G437" s="10">
        <v>113.97175013864332</v>
      </c>
      <c r="H437" s="10">
        <v>115.91834375850966</v>
      </c>
      <c r="I437" s="10">
        <v>113.77305000576854</v>
      </c>
      <c r="J437" s="10">
        <v>128.43891613186679</v>
      </c>
      <c r="K437" s="10">
        <v>130.15945276488333</v>
      </c>
      <c r="L437" s="10">
        <v>133.10162467139196</v>
      </c>
    </row>
    <row r="438" spans="1:16384" x14ac:dyDescent="0.25">
      <c r="A438" s="49" t="s">
        <v>29</v>
      </c>
      <c r="B438" s="10">
        <v>100</v>
      </c>
      <c r="C438" s="10">
        <v>115.79025364467172</v>
      </c>
      <c r="D438" s="10">
        <v>131.74176277655513</v>
      </c>
      <c r="E438" s="10">
        <v>143.13487492299265</v>
      </c>
      <c r="F438" s="10">
        <v>128.40901829755239</v>
      </c>
      <c r="G438" s="10">
        <v>114.39068334088651</v>
      </c>
      <c r="H438" s="10">
        <v>115.27157209402863</v>
      </c>
      <c r="I438" s="10">
        <v>118.72343786713331</v>
      </c>
      <c r="J438" s="10">
        <v>136.88674002897289</v>
      </c>
      <c r="K438" s="10">
        <v>141.07765360817933</v>
      </c>
      <c r="L438" s="10">
        <v>146.56288615970342</v>
      </c>
    </row>
    <row r="439" spans="1:16384" x14ac:dyDescent="0.25">
      <c r="A439" s="49" t="s">
        <v>33</v>
      </c>
      <c r="B439" s="10">
        <v>100</v>
      </c>
      <c r="C439" s="10">
        <v>100.1190180605184</v>
      </c>
      <c r="D439" s="10">
        <v>100.47715177096714</v>
      </c>
      <c r="E439" s="10">
        <v>100.27015210562111</v>
      </c>
      <c r="F439" s="10">
        <v>98.984703075577812</v>
      </c>
      <c r="G439" s="10">
        <v>99.633769822849302</v>
      </c>
      <c r="H439" s="10">
        <v>100.56108514244384</v>
      </c>
      <c r="I439" s="10">
        <v>95.830319648505395</v>
      </c>
      <c r="J439" s="10">
        <v>93.82860319756459</v>
      </c>
      <c r="K439" s="10">
        <v>92.260857361847286</v>
      </c>
      <c r="L439" s="10">
        <v>90.815368173329162</v>
      </c>
    </row>
    <row r="440" spans="1:16384" x14ac:dyDescent="0.25">
      <c r="A440" s="4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6384" x14ac:dyDescent="0.25">
      <c r="A441" s="4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6384" x14ac:dyDescent="0.25">
      <c r="A442" s="41"/>
      <c r="B442" s="71"/>
      <c r="C442" s="41"/>
      <c r="D442" s="13"/>
      <c r="E442" s="17"/>
      <c r="F442" s="41"/>
      <c r="G442" s="17"/>
      <c r="H442" s="50"/>
      <c r="I442" s="17"/>
      <c r="J442" s="17"/>
      <c r="K442" s="17"/>
      <c r="L442" s="17"/>
    </row>
    <row r="443" spans="1:16384" ht="13" x14ac:dyDescent="0.3">
      <c r="A443" s="219" t="s">
        <v>315</v>
      </c>
      <c r="B443" s="220"/>
      <c r="C443" s="220"/>
      <c r="D443" s="220"/>
      <c r="E443" s="220"/>
      <c r="F443" s="220"/>
      <c r="G443" s="220"/>
      <c r="H443" s="220"/>
      <c r="I443" s="221"/>
      <c r="J443" s="222"/>
      <c r="K443" s="222"/>
      <c r="L443" s="222"/>
      <c r="M443" s="222"/>
      <c r="N443" s="222"/>
      <c r="O443" s="222"/>
      <c r="P443" s="222"/>
      <c r="Q443" s="219" t="s">
        <v>229</v>
      </c>
      <c r="R443" s="220"/>
      <c r="S443" s="220"/>
      <c r="T443" s="220"/>
      <c r="U443" s="220"/>
      <c r="V443" s="220"/>
      <c r="W443" s="220"/>
      <c r="X443" s="220"/>
      <c r="Y443" s="219" t="s">
        <v>229</v>
      </c>
      <c r="Z443" s="220"/>
      <c r="AA443" s="220"/>
      <c r="AB443" s="220"/>
      <c r="AC443" s="220"/>
      <c r="AD443" s="220"/>
      <c r="AE443" s="220"/>
      <c r="AF443" s="220"/>
      <c r="AG443" s="219" t="s">
        <v>229</v>
      </c>
      <c r="AH443" s="220"/>
      <c r="AI443" s="220"/>
      <c r="AJ443" s="220"/>
      <c r="AK443" s="220"/>
      <c r="AL443" s="220"/>
      <c r="AM443" s="220"/>
      <c r="AN443" s="220"/>
      <c r="AO443" s="219" t="s">
        <v>229</v>
      </c>
      <c r="AP443" s="220"/>
      <c r="AQ443" s="220"/>
      <c r="AR443" s="220"/>
      <c r="AS443" s="220"/>
      <c r="AT443" s="220"/>
      <c r="AU443" s="220"/>
      <c r="AV443" s="220"/>
      <c r="AW443" s="219" t="s">
        <v>229</v>
      </c>
      <c r="AX443" s="220"/>
      <c r="AY443" s="220"/>
      <c r="AZ443" s="220"/>
      <c r="BA443" s="220"/>
      <c r="BB443" s="220"/>
      <c r="BC443" s="220"/>
      <c r="BD443" s="220"/>
      <c r="BE443" s="219" t="s">
        <v>229</v>
      </c>
      <c r="BF443" s="220"/>
      <c r="BG443" s="220"/>
      <c r="BH443" s="220"/>
      <c r="BI443" s="220"/>
      <c r="BJ443" s="220"/>
      <c r="BK443" s="220"/>
      <c r="BL443" s="220"/>
      <c r="BM443" s="219" t="s">
        <v>229</v>
      </c>
      <c r="BN443" s="220"/>
      <c r="BO443" s="220"/>
      <c r="BP443" s="220"/>
      <c r="BQ443" s="220"/>
      <c r="BR443" s="220"/>
      <c r="BS443" s="220"/>
      <c r="BT443" s="220"/>
      <c r="BU443" s="219" t="s">
        <v>229</v>
      </c>
      <c r="BV443" s="220"/>
      <c r="BW443" s="220"/>
      <c r="BX443" s="220"/>
      <c r="BY443" s="220"/>
      <c r="BZ443" s="220"/>
      <c r="CA443" s="220"/>
      <c r="CB443" s="220"/>
      <c r="CC443" s="219" t="s">
        <v>229</v>
      </c>
      <c r="CD443" s="220"/>
      <c r="CE443" s="220"/>
      <c r="CF443" s="220"/>
      <c r="CG443" s="220"/>
      <c r="CH443" s="220"/>
      <c r="CI443" s="220"/>
      <c r="CJ443" s="220"/>
      <c r="CK443" s="219" t="s">
        <v>229</v>
      </c>
      <c r="CL443" s="220"/>
      <c r="CM443" s="220"/>
      <c r="CN443" s="220"/>
      <c r="CO443" s="220"/>
      <c r="CP443" s="220"/>
      <c r="CQ443" s="220"/>
      <c r="CR443" s="220"/>
      <c r="CS443" s="219" t="s">
        <v>229</v>
      </c>
      <c r="CT443" s="220"/>
      <c r="CU443" s="220"/>
      <c r="CV443" s="220"/>
      <c r="CW443" s="220"/>
      <c r="CX443" s="220"/>
      <c r="CY443" s="220"/>
      <c r="CZ443" s="220"/>
      <c r="DA443" s="219" t="s">
        <v>229</v>
      </c>
      <c r="DB443" s="220"/>
      <c r="DC443" s="220"/>
      <c r="DD443" s="220"/>
      <c r="DE443" s="220"/>
      <c r="DF443" s="220"/>
      <c r="DG443" s="220"/>
      <c r="DH443" s="220"/>
      <c r="DI443" s="219" t="s">
        <v>229</v>
      </c>
      <c r="DJ443" s="220"/>
      <c r="DK443" s="220"/>
      <c r="DL443" s="220"/>
      <c r="DM443" s="220"/>
      <c r="DN443" s="220"/>
      <c r="DO443" s="220"/>
      <c r="DP443" s="220"/>
      <c r="DQ443" s="219" t="s">
        <v>229</v>
      </c>
      <c r="DR443" s="220"/>
      <c r="DS443" s="220"/>
      <c r="DT443" s="220"/>
      <c r="DU443" s="220"/>
      <c r="DV443" s="220"/>
      <c r="DW443" s="220"/>
      <c r="DX443" s="220"/>
      <c r="DY443" s="219" t="s">
        <v>229</v>
      </c>
      <c r="DZ443" s="220"/>
      <c r="EA443" s="220"/>
      <c r="EB443" s="220"/>
      <c r="EC443" s="220"/>
      <c r="ED443" s="220"/>
      <c r="EE443" s="220"/>
      <c r="EF443" s="220"/>
      <c r="EG443" s="219" t="s">
        <v>229</v>
      </c>
      <c r="EH443" s="220"/>
      <c r="EI443" s="220"/>
      <c r="EJ443" s="220"/>
      <c r="EK443" s="220"/>
      <c r="EL443" s="220"/>
      <c r="EM443" s="220"/>
      <c r="EN443" s="220"/>
      <c r="EO443" s="219" t="s">
        <v>229</v>
      </c>
      <c r="EP443" s="220"/>
      <c r="EQ443" s="220"/>
      <c r="ER443" s="220"/>
      <c r="ES443" s="220"/>
      <c r="ET443" s="220"/>
      <c r="EU443" s="220"/>
      <c r="EV443" s="220"/>
      <c r="EW443" s="219" t="s">
        <v>229</v>
      </c>
      <c r="EX443" s="220"/>
      <c r="EY443" s="220"/>
      <c r="EZ443" s="220"/>
      <c r="FA443" s="220"/>
      <c r="FB443" s="220"/>
      <c r="FC443" s="220"/>
      <c r="FD443" s="220"/>
      <c r="FE443" s="219" t="s">
        <v>229</v>
      </c>
      <c r="FF443" s="220"/>
      <c r="FG443" s="220"/>
      <c r="FH443" s="220"/>
      <c r="FI443" s="220"/>
      <c r="FJ443" s="220"/>
      <c r="FK443" s="220"/>
      <c r="FL443" s="220"/>
      <c r="FM443" s="219" t="s">
        <v>229</v>
      </c>
      <c r="FN443" s="220"/>
      <c r="FO443" s="220"/>
      <c r="FP443" s="220"/>
      <c r="FQ443" s="220"/>
      <c r="FR443" s="220"/>
      <c r="FS443" s="220"/>
      <c r="FT443" s="220"/>
      <c r="FU443" s="219" t="s">
        <v>229</v>
      </c>
      <c r="FV443" s="220"/>
      <c r="FW443" s="220"/>
      <c r="FX443" s="220"/>
      <c r="FY443" s="220"/>
      <c r="FZ443" s="220"/>
      <c r="GA443" s="220"/>
      <c r="GB443" s="220"/>
      <c r="GC443" s="219" t="s">
        <v>229</v>
      </c>
      <c r="GD443" s="220"/>
      <c r="GE443" s="220"/>
      <c r="GF443" s="220"/>
      <c r="GG443" s="220"/>
      <c r="GH443" s="220"/>
      <c r="GI443" s="220"/>
      <c r="GJ443" s="220"/>
      <c r="GK443" s="219" t="s">
        <v>229</v>
      </c>
      <c r="GL443" s="220"/>
      <c r="GM443" s="220"/>
      <c r="GN443" s="220"/>
      <c r="GO443" s="220"/>
      <c r="GP443" s="220"/>
      <c r="GQ443" s="220"/>
      <c r="GR443" s="220"/>
      <c r="GS443" s="219" t="s">
        <v>229</v>
      </c>
      <c r="GT443" s="220"/>
      <c r="GU443" s="220"/>
      <c r="GV443" s="220"/>
      <c r="GW443" s="220"/>
      <c r="GX443" s="220"/>
      <c r="GY443" s="220"/>
      <c r="GZ443" s="220"/>
      <c r="HA443" s="219" t="s">
        <v>229</v>
      </c>
      <c r="HB443" s="220"/>
      <c r="HC443" s="220"/>
      <c r="HD443" s="220"/>
      <c r="HE443" s="220"/>
      <c r="HF443" s="220"/>
      <c r="HG443" s="220"/>
      <c r="HH443" s="220"/>
      <c r="HI443" s="219" t="s">
        <v>229</v>
      </c>
      <c r="HJ443" s="220"/>
      <c r="HK443" s="220"/>
      <c r="HL443" s="220"/>
      <c r="HM443" s="220"/>
      <c r="HN443" s="220"/>
      <c r="HO443" s="220"/>
      <c r="HP443" s="220"/>
      <c r="HQ443" s="219" t="s">
        <v>229</v>
      </c>
      <c r="HR443" s="220"/>
      <c r="HS443" s="220"/>
      <c r="HT443" s="220"/>
      <c r="HU443" s="220"/>
      <c r="HV443" s="220"/>
      <c r="HW443" s="220"/>
      <c r="HX443" s="220"/>
      <c r="HY443" s="219" t="s">
        <v>229</v>
      </c>
      <c r="HZ443" s="220"/>
      <c r="IA443" s="220"/>
      <c r="IB443" s="220"/>
      <c r="IC443" s="220"/>
      <c r="ID443" s="220"/>
      <c r="IE443" s="220"/>
      <c r="IF443" s="220"/>
      <c r="IG443" s="219" t="s">
        <v>229</v>
      </c>
      <c r="IH443" s="220"/>
      <c r="II443" s="220"/>
      <c r="IJ443" s="220"/>
      <c r="IK443" s="220"/>
      <c r="IL443" s="220"/>
      <c r="IM443" s="220"/>
      <c r="IN443" s="220"/>
      <c r="IO443" s="219" t="s">
        <v>229</v>
      </c>
      <c r="IP443" s="220"/>
      <c r="IQ443" s="220"/>
      <c r="IR443" s="220"/>
      <c r="IS443" s="220"/>
      <c r="IT443" s="220"/>
      <c r="IU443" s="220"/>
      <c r="IV443" s="220"/>
      <c r="IW443" s="219" t="s">
        <v>229</v>
      </c>
      <c r="IX443" s="220"/>
      <c r="IY443" s="220"/>
      <c r="IZ443" s="220"/>
      <c r="JA443" s="220"/>
      <c r="JB443" s="220"/>
      <c r="JC443" s="220"/>
      <c r="JD443" s="220"/>
      <c r="JE443" s="219" t="s">
        <v>229</v>
      </c>
      <c r="JF443" s="220"/>
      <c r="JG443" s="220"/>
      <c r="JH443" s="220"/>
      <c r="JI443" s="220"/>
      <c r="JJ443" s="220"/>
      <c r="JK443" s="220"/>
      <c r="JL443" s="220"/>
      <c r="JM443" s="219" t="s">
        <v>229</v>
      </c>
      <c r="JN443" s="220"/>
      <c r="JO443" s="220"/>
      <c r="JP443" s="220"/>
      <c r="JQ443" s="220"/>
      <c r="JR443" s="220"/>
      <c r="JS443" s="220"/>
      <c r="JT443" s="220"/>
      <c r="JU443" s="219" t="s">
        <v>229</v>
      </c>
      <c r="JV443" s="220"/>
      <c r="JW443" s="220"/>
      <c r="JX443" s="220"/>
      <c r="JY443" s="220"/>
      <c r="JZ443" s="220"/>
      <c r="KA443" s="220"/>
      <c r="KB443" s="220"/>
      <c r="KC443" s="219" t="s">
        <v>229</v>
      </c>
      <c r="KD443" s="220"/>
      <c r="KE443" s="220"/>
      <c r="KF443" s="220"/>
      <c r="KG443" s="220"/>
      <c r="KH443" s="220"/>
      <c r="KI443" s="220"/>
      <c r="KJ443" s="220"/>
      <c r="KK443" s="219" t="s">
        <v>229</v>
      </c>
      <c r="KL443" s="220"/>
      <c r="KM443" s="220"/>
      <c r="KN443" s="220"/>
      <c r="KO443" s="220"/>
      <c r="KP443" s="220"/>
      <c r="KQ443" s="220"/>
      <c r="KR443" s="220"/>
      <c r="KS443" s="219" t="s">
        <v>229</v>
      </c>
      <c r="KT443" s="220"/>
      <c r="KU443" s="220"/>
      <c r="KV443" s="220"/>
      <c r="KW443" s="220"/>
      <c r="KX443" s="220"/>
      <c r="KY443" s="220"/>
      <c r="KZ443" s="220"/>
      <c r="LA443" s="219" t="s">
        <v>229</v>
      </c>
      <c r="LB443" s="220"/>
      <c r="LC443" s="220"/>
      <c r="LD443" s="220"/>
      <c r="LE443" s="220"/>
      <c r="LF443" s="220"/>
      <c r="LG443" s="220"/>
      <c r="LH443" s="220"/>
      <c r="LI443" s="219" t="s">
        <v>229</v>
      </c>
      <c r="LJ443" s="220"/>
      <c r="LK443" s="220"/>
      <c r="LL443" s="220"/>
      <c r="LM443" s="220"/>
      <c r="LN443" s="220"/>
      <c r="LO443" s="220"/>
      <c r="LP443" s="220"/>
      <c r="LQ443" s="219" t="s">
        <v>229</v>
      </c>
      <c r="LR443" s="220"/>
      <c r="LS443" s="220"/>
      <c r="LT443" s="220"/>
      <c r="LU443" s="220"/>
      <c r="LV443" s="220"/>
      <c r="LW443" s="220"/>
      <c r="LX443" s="220"/>
      <c r="LY443" s="219" t="s">
        <v>229</v>
      </c>
      <c r="LZ443" s="220"/>
      <c r="MA443" s="220"/>
      <c r="MB443" s="220"/>
      <c r="MC443" s="220"/>
      <c r="MD443" s="220"/>
      <c r="ME443" s="220"/>
      <c r="MF443" s="220"/>
      <c r="MG443" s="219" t="s">
        <v>229</v>
      </c>
      <c r="MH443" s="220"/>
      <c r="MI443" s="220"/>
      <c r="MJ443" s="220"/>
      <c r="MK443" s="220"/>
      <c r="ML443" s="220"/>
      <c r="MM443" s="220"/>
      <c r="MN443" s="220"/>
      <c r="MO443" s="219" t="s">
        <v>229</v>
      </c>
      <c r="MP443" s="220"/>
      <c r="MQ443" s="220"/>
      <c r="MR443" s="220"/>
      <c r="MS443" s="220"/>
      <c r="MT443" s="220"/>
      <c r="MU443" s="220"/>
      <c r="MV443" s="220"/>
      <c r="MW443" s="219" t="s">
        <v>229</v>
      </c>
      <c r="MX443" s="220"/>
      <c r="MY443" s="220"/>
      <c r="MZ443" s="220"/>
      <c r="NA443" s="220"/>
      <c r="NB443" s="220"/>
      <c r="NC443" s="220"/>
      <c r="ND443" s="220"/>
      <c r="NE443" s="219" t="s">
        <v>229</v>
      </c>
      <c r="NF443" s="220"/>
      <c r="NG443" s="220"/>
      <c r="NH443" s="220"/>
      <c r="NI443" s="220"/>
      <c r="NJ443" s="220"/>
      <c r="NK443" s="220"/>
      <c r="NL443" s="220"/>
      <c r="NM443" s="219" t="s">
        <v>229</v>
      </c>
      <c r="NN443" s="220"/>
      <c r="NO443" s="220"/>
      <c r="NP443" s="220"/>
      <c r="NQ443" s="220"/>
      <c r="NR443" s="220"/>
      <c r="NS443" s="220"/>
      <c r="NT443" s="220"/>
      <c r="NU443" s="219" t="s">
        <v>229</v>
      </c>
      <c r="NV443" s="220"/>
      <c r="NW443" s="220"/>
      <c r="NX443" s="220"/>
      <c r="NY443" s="220"/>
      <c r="NZ443" s="220"/>
      <c r="OA443" s="220"/>
      <c r="OB443" s="220"/>
      <c r="OC443" s="219" t="s">
        <v>229</v>
      </c>
      <c r="OD443" s="220"/>
      <c r="OE443" s="220"/>
      <c r="OF443" s="220"/>
      <c r="OG443" s="220"/>
      <c r="OH443" s="220"/>
      <c r="OI443" s="220"/>
      <c r="OJ443" s="220"/>
      <c r="OK443" s="219" t="s">
        <v>229</v>
      </c>
      <c r="OL443" s="220"/>
      <c r="OM443" s="220"/>
      <c r="ON443" s="220"/>
      <c r="OO443" s="220"/>
      <c r="OP443" s="220"/>
      <c r="OQ443" s="220"/>
      <c r="OR443" s="220"/>
      <c r="OS443" s="219" t="s">
        <v>229</v>
      </c>
      <c r="OT443" s="220"/>
      <c r="OU443" s="220"/>
      <c r="OV443" s="220"/>
      <c r="OW443" s="220"/>
      <c r="OX443" s="220"/>
      <c r="OY443" s="220"/>
      <c r="OZ443" s="220"/>
      <c r="PA443" s="219" t="s">
        <v>229</v>
      </c>
      <c r="PB443" s="220"/>
      <c r="PC443" s="220"/>
      <c r="PD443" s="220"/>
      <c r="PE443" s="220"/>
      <c r="PF443" s="220"/>
      <c r="PG443" s="220"/>
      <c r="PH443" s="220"/>
      <c r="PI443" s="219" t="s">
        <v>229</v>
      </c>
      <c r="PJ443" s="220"/>
      <c r="PK443" s="220"/>
      <c r="PL443" s="220"/>
      <c r="PM443" s="220"/>
      <c r="PN443" s="220"/>
      <c r="PO443" s="220"/>
      <c r="PP443" s="220"/>
      <c r="PQ443" s="219" t="s">
        <v>229</v>
      </c>
      <c r="PR443" s="220"/>
      <c r="PS443" s="220"/>
      <c r="PT443" s="220"/>
      <c r="PU443" s="220"/>
      <c r="PV443" s="220"/>
      <c r="PW443" s="220"/>
      <c r="PX443" s="220"/>
      <c r="PY443" s="219" t="s">
        <v>229</v>
      </c>
      <c r="PZ443" s="220"/>
      <c r="QA443" s="220"/>
      <c r="QB443" s="220"/>
      <c r="QC443" s="220"/>
      <c r="QD443" s="220"/>
      <c r="QE443" s="220"/>
      <c r="QF443" s="220"/>
      <c r="QG443" s="219" t="s">
        <v>229</v>
      </c>
      <c r="QH443" s="220"/>
      <c r="QI443" s="220"/>
      <c r="QJ443" s="220"/>
      <c r="QK443" s="220"/>
      <c r="QL443" s="220"/>
      <c r="QM443" s="220"/>
      <c r="QN443" s="220"/>
      <c r="QO443" s="219" t="s">
        <v>229</v>
      </c>
      <c r="QP443" s="220"/>
      <c r="QQ443" s="220"/>
      <c r="QR443" s="220"/>
      <c r="QS443" s="220"/>
      <c r="QT443" s="220"/>
      <c r="QU443" s="220"/>
      <c r="QV443" s="220"/>
      <c r="QW443" s="219" t="s">
        <v>229</v>
      </c>
      <c r="QX443" s="220"/>
      <c r="QY443" s="220"/>
      <c r="QZ443" s="220"/>
      <c r="RA443" s="220"/>
      <c r="RB443" s="220"/>
      <c r="RC443" s="220"/>
      <c r="RD443" s="220"/>
      <c r="RE443" s="219" t="s">
        <v>229</v>
      </c>
      <c r="RF443" s="220"/>
      <c r="RG443" s="220"/>
      <c r="RH443" s="220"/>
      <c r="RI443" s="220"/>
      <c r="RJ443" s="220"/>
      <c r="RK443" s="220"/>
      <c r="RL443" s="220"/>
      <c r="RM443" s="219" t="s">
        <v>229</v>
      </c>
      <c r="RN443" s="220"/>
      <c r="RO443" s="220"/>
      <c r="RP443" s="220"/>
      <c r="RQ443" s="220"/>
      <c r="RR443" s="220"/>
      <c r="RS443" s="220"/>
      <c r="RT443" s="220"/>
      <c r="RU443" s="219" t="s">
        <v>229</v>
      </c>
      <c r="RV443" s="220"/>
      <c r="RW443" s="220"/>
      <c r="RX443" s="220"/>
      <c r="RY443" s="220"/>
      <c r="RZ443" s="220"/>
      <c r="SA443" s="220"/>
      <c r="SB443" s="220"/>
      <c r="SC443" s="219" t="s">
        <v>229</v>
      </c>
      <c r="SD443" s="220"/>
      <c r="SE443" s="220"/>
      <c r="SF443" s="220"/>
      <c r="SG443" s="220"/>
      <c r="SH443" s="220"/>
      <c r="SI443" s="220"/>
      <c r="SJ443" s="220"/>
      <c r="SK443" s="219" t="s">
        <v>229</v>
      </c>
      <c r="SL443" s="220"/>
      <c r="SM443" s="220"/>
      <c r="SN443" s="220"/>
      <c r="SO443" s="220"/>
      <c r="SP443" s="220"/>
      <c r="SQ443" s="220"/>
      <c r="SR443" s="220"/>
      <c r="SS443" s="219" t="s">
        <v>229</v>
      </c>
      <c r="ST443" s="220"/>
      <c r="SU443" s="220"/>
      <c r="SV443" s="220"/>
      <c r="SW443" s="220"/>
      <c r="SX443" s="220"/>
      <c r="SY443" s="220"/>
      <c r="SZ443" s="220"/>
      <c r="TA443" s="219" t="s">
        <v>229</v>
      </c>
      <c r="TB443" s="220"/>
      <c r="TC443" s="220"/>
      <c r="TD443" s="220"/>
      <c r="TE443" s="220"/>
      <c r="TF443" s="220"/>
      <c r="TG443" s="220"/>
      <c r="TH443" s="220"/>
      <c r="TI443" s="219" t="s">
        <v>229</v>
      </c>
      <c r="TJ443" s="220"/>
      <c r="TK443" s="220"/>
      <c r="TL443" s="220"/>
      <c r="TM443" s="220"/>
      <c r="TN443" s="220"/>
      <c r="TO443" s="220"/>
      <c r="TP443" s="220"/>
      <c r="TQ443" s="219" t="s">
        <v>229</v>
      </c>
      <c r="TR443" s="220"/>
      <c r="TS443" s="220"/>
      <c r="TT443" s="220"/>
      <c r="TU443" s="220"/>
      <c r="TV443" s="220"/>
      <c r="TW443" s="220"/>
      <c r="TX443" s="220"/>
      <c r="TY443" s="219" t="s">
        <v>229</v>
      </c>
      <c r="TZ443" s="220"/>
      <c r="UA443" s="220"/>
      <c r="UB443" s="220"/>
      <c r="UC443" s="220"/>
      <c r="UD443" s="220"/>
      <c r="UE443" s="220"/>
      <c r="UF443" s="220"/>
      <c r="UG443" s="219" t="s">
        <v>229</v>
      </c>
      <c r="UH443" s="220"/>
      <c r="UI443" s="220"/>
      <c r="UJ443" s="220"/>
      <c r="UK443" s="220"/>
      <c r="UL443" s="220"/>
      <c r="UM443" s="220"/>
      <c r="UN443" s="220"/>
      <c r="UO443" s="219" t="s">
        <v>229</v>
      </c>
      <c r="UP443" s="220"/>
      <c r="UQ443" s="220"/>
      <c r="UR443" s="220"/>
      <c r="US443" s="220"/>
      <c r="UT443" s="220"/>
      <c r="UU443" s="220"/>
      <c r="UV443" s="220"/>
      <c r="UW443" s="219" t="s">
        <v>229</v>
      </c>
      <c r="UX443" s="220"/>
      <c r="UY443" s="220"/>
      <c r="UZ443" s="220"/>
      <c r="VA443" s="220"/>
      <c r="VB443" s="220"/>
      <c r="VC443" s="220"/>
      <c r="VD443" s="220"/>
      <c r="VE443" s="219" t="s">
        <v>229</v>
      </c>
      <c r="VF443" s="220"/>
      <c r="VG443" s="220"/>
      <c r="VH443" s="220"/>
      <c r="VI443" s="220"/>
      <c r="VJ443" s="220"/>
      <c r="VK443" s="220"/>
      <c r="VL443" s="220"/>
      <c r="VM443" s="219" t="s">
        <v>229</v>
      </c>
      <c r="VN443" s="220"/>
      <c r="VO443" s="220"/>
      <c r="VP443" s="220"/>
      <c r="VQ443" s="220"/>
      <c r="VR443" s="220"/>
      <c r="VS443" s="220"/>
      <c r="VT443" s="220"/>
      <c r="VU443" s="219" t="s">
        <v>229</v>
      </c>
      <c r="VV443" s="220"/>
      <c r="VW443" s="220"/>
      <c r="VX443" s="220"/>
      <c r="VY443" s="220"/>
      <c r="VZ443" s="220"/>
      <c r="WA443" s="220"/>
      <c r="WB443" s="220"/>
      <c r="WC443" s="219" t="s">
        <v>229</v>
      </c>
      <c r="WD443" s="220"/>
      <c r="WE443" s="220"/>
      <c r="WF443" s="220"/>
      <c r="WG443" s="220"/>
      <c r="WH443" s="220"/>
      <c r="WI443" s="220"/>
      <c r="WJ443" s="220"/>
      <c r="WK443" s="219" t="s">
        <v>229</v>
      </c>
      <c r="WL443" s="220"/>
      <c r="WM443" s="220"/>
      <c r="WN443" s="220"/>
      <c r="WO443" s="220"/>
      <c r="WP443" s="220"/>
      <c r="WQ443" s="220"/>
      <c r="WR443" s="220"/>
      <c r="WS443" s="219" t="s">
        <v>229</v>
      </c>
      <c r="WT443" s="220"/>
      <c r="WU443" s="220"/>
      <c r="WV443" s="220"/>
      <c r="WW443" s="220"/>
      <c r="WX443" s="220"/>
      <c r="WY443" s="220"/>
      <c r="WZ443" s="220"/>
      <c r="XA443" s="219" t="s">
        <v>229</v>
      </c>
      <c r="XB443" s="220"/>
      <c r="XC443" s="220"/>
      <c r="XD443" s="220"/>
      <c r="XE443" s="220"/>
      <c r="XF443" s="220"/>
      <c r="XG443" s="220"/>
      <c r="XH443" s="220"/>
      <c r="XI443" s="219" t="s">
        <v>229</v>
      </c>
      <c r="XJ443" s="220"/>
      <c r="XK443" s="220"/>
      <c r="XL443" s="220"/>
      <c r="XM443" s="220"/>
      <c r="XN443" s="220"/>
      <c r="XO443" s="220"/>
      <c r="XP443" s="220"/>
      <c r="XQ443" s="219" t="s">
        <v>229</v>
      </c>
      <c r="XR443" s="220"/>
      <c r="XS443" s="220"/>
      <c r="XT443" s="220"/>
      <c r="XU443" s="220"/>
      <c r="XV443" s="220"/>
      <c r="XW443" s="220"/>
      <c r="XX443" s="220"/>
      <c r="XY443" s="219" t="s">
        <v>229</v>
      </c>
      <c r="XZ443" s="220"/>
      <c r="YA443" s="220"/>
      <c r="YB443" s="220"/>
      <c r="YC443" s="220"/>
      <c r="YD443" s="220"/>
      <c r="YE443" s="220"/>
      <c r="YF443" s="220"/>
      <c r="YG443" s="219" t="s">
        <v>229</v>
      </c>
      <c r="YH443" s="220"/>
      <c r="YI443" s="220"/>
      <c r="YJ443" s="220"/>
      <c r="YK443" s="220"/>
      <c r="YL443" s="220"/>
      <c r="YM443" s="220"/>
      <c r="YN443" s="220"/>
      <c r="YO443" s="219" t="s">
        <v>229</v>
      </c>
      <c r="YP443" s="220"/>
      <c r="YQ443" s="220"/>
      <c r="YR443" s="220"/>
      <c r="YS443" s="220"/>
      <c r="YT443" s="220"/>
      <c r="YU443" s="220"/>
      <c r="YV443" s="220"/>
      <c r="YW443" s="219" t="s">
        <v>229</v>
      </c>
      <c r="YX443" s="220"/>
      <c r="YY443" s="220"/>
      <c r="YZ443" s="220"/>
      <c r="ZA443" s="220"/>
      <c r="ZB443" s="220"/>
      <c r="ZC443" s="220"/>
      <c r="ZD443" s="220"/>
      <c r="ZE443" s="219" t="s">
        <v>229</v>
      </c>
      <c r="ZF443" s="220"/>
      <c r="ZG443" s="220"/>
      <c r="ZH443" s="220"/>
      <c r="ZI443" s="220"/>
      <c r="ZJ443" s="220"/>
      <c r="ZK443" s="220"/>
      <c r="ZL443" s="220"/>
      <c r="ZM443" s="219" t="s">
        <v>229</v>
      </c>
      <c r="ZN443" s="220"/>
      <c r="ZO443" s="220"/>
      <c r="ZP443" s="220"/>
      <c r="ZQ443" s="220"/>
      <c r="ZR443" s="220"/>
      <c r="ZS443" s="220"/>
      <c r="ZT443" s="220"/>
      <c r="ZU443" s="219" t="s">
        <v>229</v>
      </c>
      <c r="ZV443" s="220"/>
      <c r="ZW443" s="220"/>
      <c r="ZX443" s="220"/>
      <c r="ZY443" s="220"/>
      <c r="ZZ443" s="220"/>
      <c r="AAA443" s="220"/>
      <c r="AAB443" s="220"/>
      <c r="AAC443" s="219" t="s">
        <v>229</v>
      </c>
      <c r="AAD443" s="220"/>
      <c r="AAE443" s="220"/>
      <c r="AAF443" s="220"/>
      <c r="AAG443" s="220"/>
      <c r="AAH443" s="220"/>
      <c r="AAI443" s="220"/>
      <c r="AAJ443" s="220"/>
      <c r="AAK443" s="219" t="s">
        <v>229</v>
      </c>
      <c r="AAL443" s="220"/>
      <c r="AAM443" s="220"/>
      <c r="AAN443" s="220"/>
      <c r="AAO443" s="220"/>
      <c r="AAP443" s="220"/>
      <c r="AAQ443" s="220"/>
      <c r="AAR443" s="220"/>
      <c r="AAS443" s="219" t="s">
        <v>229</v>
      </c>
      <c r="AAT443" s="220"/>
      <c r="AAU443" s="220"/>
      <c r="AAV443" s="220"/>
      <c r="AAW443" s="220"/>
      <c r="AAX443" s="220"/>
      <c r="AAY443" s="220"/>
      <c r="AAZ443" s="220"/>
      <c r="ABA443" s="219" t="s">
        <v>229</v>
      </c>
      <c r="ABB443" s="220"/>
      <c r="ABC443" s="220"/>
      <c r="ABD443" s="220"/>
      <c r="ABE443" s="220"/>
      <c r="ABF443" s="220"/>
      <c r="ABG443" s="220"/>
      <c r="ABH443" s="220"/>
      <c r="ABI443" s="219" t="s">
        <v>229</v>
      </c>
      <c r="ABJ443" s="220"/>
      <c r="ABK443" s="220"/>
      <c r="ABL443" s="220"/>
      <c r="ABM443" s="220"/>
      <c r="ABN443" s="220"/>
      <c r="ABO443" s="220"/>
      <c r="ABP443" s="220"/>
      <c r="ABQ443" s="219" t="s">
        <v>229</v>
      </c>
      <c r="ABR443" s="220"/>
      <c r="ABS443" s="220"/>
      <c r="ABT443" s="220"/>
      <c r="ABU443" s="220"/>
      <c r="ABV443" s="220"/>
      <c r="ABW443" s="220"/>
      <c r="ABX443" s="220"/>
      <c r="ABY443" s="219" t="s">
        <v>229</v>
      </c>
      <c r="ABZ443" s="220"/>
      <c r="ACA443" s="220"/>
      <c r="ACB443" s="220"/>
      <c r="ACC443" s="220"/>
      <c r="ACD443" s="220"/>
      <c r="ACE443" s="220"/>
      <c r="ACF443" s="220"/>
      <c r="ACG443" s="219" t="s">
        <v>229</v>
      </c>
      <c r="ACH443" s="220"/>
      <c r="ACI443" s="220"/>
      <c r="ACJ443" s="220"/>
      <c r="ACK443" s="220"/>
      <c r="ACL443" s="220"/>
      <c r="ACM443" s="220"/>
      <c r="ACN443" s="220"/>
      <c r="ACO443" s="219" t="s">
        <v>229</v>
      </c>
      <c r="ACP443" s="220"/>
      <c r="ACQ443" s="220"/>
      <c r="ACR443" s="220"/>
      <c r="ACS443" s="220"/>
      <c r="ACT443" s="220"/>
      <c r="ACU443" s="220"/>
      <c r="ACV443" s="220"/>
      <c r="ACW443" s="219" t="s">
        <v>229</v>
      </c>
      <c r="ACX443" s="220"/>
      <c r="ACY443" s="220"/>
      <c r="ACZ443" s="220"/>
      <c r="ADA443" s="220"/>
      <c r="ADB443" s="220"/>
      <c r="ADC443" s="220"/>
      <c r="ADD443" s="220"/>
      <c r="ADE443" s="219" t="s">
        <v>229</v>
      </c>
      <c r="ADF443" s="220"/>
      <c r="ADG443" s="220"/>
      <c r="ADH443" s="220"/>
      <c r="ADI443" s="220"/>
      <c r="ADJ443" s="220"/>
      <c r="ADK443" s="220"/>
      <c r="ADL443" s="220"/>
      <c r="ADM443" s="219" t="s">
        <v>229</v>
      </c>
      <c r="ADN443" s="220"/>
      <c r="ADO443" s="220"/>
      <c r="ADP443" s="220"/>
      <c r="ADQ443" s="220"/>
      <c r="ADR443" s="220"/>
      <c r="ADS443" s="220"/>
      <c r="ADT443" s="220"/>
      <c r="ADU443" s="219" t="s">
        <v>229</v>
      </c>
      <c r="ADV443" s="220"/>
      <c r="ADW443" s="220"/>
      <c r="ADX443" s="220"/>
      <c r="ADY443" s="220"/>
      <c r="ADZ443" s="220"/>
      <c r="AEA443" s="220"/>
      <c r="AEB443" s="220"/>
      <c r="AEC443" s="219" t="s">
        <v>229</v>
      </c>
      <c r="AED443" s="220"/>
      <c r="AEE443" s="220"/>
      <c r="AEF443" s="220"/>
      <c r="AEG443" s="220"/>
      <c r="AEH443" s="220"/>
      <c r="AEI443" s="220"/>
      <c r="AEJ443" s="220"/>
      <c r="AEK443" s="219" t="s">
        <v>229</v>
      </c>
      <c r="AEL443" s="220"/>
      <c r="AEM443" s="220"/>
      <c r="AEN443" s="220"/>
      <c r="AEO443" s="220"/>
      <c r="AEP443" s="220"/>
      <c r="AEQ443" s="220"/>
      <c r="AER443" s="220"/>
      <c r="AES443" s="219" t="s">
        <v>229</v>
      </c>
      <c r="AET443" s="220"/>
      <c r="AEU443" s="220"/>
      <c r="AEV443" s="220"/>
      <c r="AEW443" s="220"/>
      <c r="AEX443" s="220"/>
      <c r="AEY443" s="220"/>
      <c r="AEZ443" s="220"/>
      <c r="AFA443" s="219" t="s">
        <v>229</v>
      </c>
      <c r="AFB443" s="220"/>
      <c r="AFC443" s="220"/>
      <c r="AFD443" s="220"/>
      <c r="AFE443" s="220"/>
      <c r="AFF443" s="220"/>
      <c r="AFG443" s="220"/>
      <c r="AFH443" s="220"/>
      <c r="AFI443" s="219" t="s">
        <v>229</v>
      </c>
      <c r="AFJ443" s="220"/>
      <c r="AFK443" s="220"/>
      <c r="AFL443" s="220"/>
      <c r="AFM443" s="220"/>
      <c r="AFN443" s="220"/>
      <c r="AFO443" s="220"/>
      <c r="AFP443" s="220"/>
      <c r="AFQ443" s="219" t="s">
        <v>229</v>
      </c>
      <c r="AFR443" s="220"/>
      <c r="AFS443" s="220"/>
      <c r="AFT443" s="220"/>
      <c r="AFU443" s="220"/>
      <c r="AFV443" s="220"/>
      <c r="AFW443" s="220"/>
      <c r="AFX443" s="220"/>
      <c r="AFY443" s="219" t="s">
        <v>229</v>
      </c>
      <c r="AFZ443" s="220"/>
      <c r="AGA443" s="220"/>
      <c r="AGB443" s="220"/>
      <c r="AGC443" s="220"/>
      <c r="AGD443" s="220"/>
      <c r="AGE443" s="220"/>
      <c r="AGF443" s="220"/>
      <c r="AGG443" s="219" t="s">
        <v>229</v>
      </c>
      <c r="AGH443" s="220"/>
      <c r="AGI443" s="220"/>
      <c r="AGJ443" s="220"/>
      <c r="AGK443" s="220"/>
      <c r="AGL443" s="220"/>
      <c r="AGM443" s="220"/>
      <c r="AGN443" s="220"/>
      <c r="AGO443" s="219" t="s">
        <v>229</v>
      </c>
      <c r="AGP443" s="220"/>
      <c r="AGQ443" s="220"/>
      <c r="AGR443" s="220"/>
      <c r="AGS443" s="220"/>
      <c r="AGT443" s="220"/>
      <c r="AGU443" s="220"/>
      <c r="AGV443" s="220"/>
      <c r="AGW443" s="219" t="s">
        <v>229</v>
      </c>
      <c r="AGX443" s="220"/>
      <c r="AGY443" s="220"/>
      <c r="AGZ443" s="220"/>
      <c r="AHA443" s="220"/>
      <c r="AHB443" s="220"/>
      <c r="AHC443" s="220"/>
      <c r="AHD443" s="220"/>
      <c r="AHE443" s="219" t="s">
        <v>229</v>
      </c>
      <c r="AHF443" s="220"/>
      <c r="AHG443" s="220"/>
      <c r="AHH443" s="220"/>
      <c r="AHI443" s="220"/>
      <c r="AHJ443" s="220"/>
      <c r="AHK443" s="220"/>
      <c r="AHL443" s="220"/>
      <c r="AHM443" s="219" t="s">
        <v>229</v>
      </c>
      <c r="AHN443" s="220"/>
      <c r="AHO443" s="220"/>
      <c r="AHP443" s="220"/>
      <c r="AHQ443" s="220"/>
      <c r="AHR443" s="220"/>
      <c r="AHS443" s="220"/>
      <c r="AHT443" s="220"/>
      <c r="AHU443" s="219" t="s">
        <v>229</v>
      </c>
      <c r="AHV443" s="220"/>
      <c r="AHW443" s="220"/>
      <c r="AHX443" s="220"/>
      <c r="AHY443" s="220"/>
      <c r="AHZ443" s="220"/>
      <c r="AIA443" s="220"/>
      <c r="AIB443" s="220"/>
      <c r="AIC443" s="219" t="s">
        <v>229</v>
      </c>
      <c r="AID443" s="220"/>
      <c r="AIE443" s="220"/>
      <c r="AIF443" s="220"/>
      <c r="AIG443" s="220"/>
      <c r="AIH443" s="220"/>
      <c r="AII443" s="220"/>
      <c r="AIJ443" s="220"/>
      <c r="AIK443" s="219" t="s">
        <v>229</v>
      </c>
      <c r="AIL443" s="220"/>
      <c r="AIM443" s="220"/>
      <c r="AIN443" s="220"/>
      <c r="AIO443" s="220"/>
      <c r="AIP443" s="220"/>
      <c r="AIQ443" s="220"/>
      <c r="AIR443" s="220"/>
      <c r="AIS443" s="219" t="s">
        <v>229</v>
      </c>
      <c r="AIT443" s="220"/>
      <c r="AIU443" s="220"/>
      <c r="AIV443" s="220"/>
      <c r="AIW443" s="220"/>
      <c r="AIX443" s="220"/>
      <c r="AIY443" s="220"/>
      <c r="AIZ443" s="220"/>
      <c r="AJA443" s="219" t="s">
        <v>229</v>
      </c>
      <c r="AJB443" s="220"/>
      <c r="AJC443" s="220"/>
      <c r="AJD443" s="220"/>
      <c r="AJE443" s="220"/>
      <c r="AJF443" s="220"/>
      <c r="AJG443" s="220"/>
      <c r="AJH443" s="220"/>
      <c r="AJI443" s="219" t="s">
        <v>229</v>
      </c>
      <c r="AJJ443" s="220"/>
      <c r="AJK443" s="220"/>
      <c r="AJL443" s="220"/>
      <c r="AJM443" s="220"/>
      <c r="AJN443" s="220"/>
      <c r="AJO443" s="220"/>
      <c r="AJP443" s="220"/>
      <c r="AJQ443" s="219" t="s">
        <v>229</v>
      </c>
      <c r="AJR443" s="220"/>
      <c r="AJS443" s="220"/>
      <c r="AJT443" s="220"/>
      <c r="AJU443" s="220"/>
      <c r="AJV443" s="220"/>
      <c r="AJW443" s="220"/>
      <c r="AJX443" s="220"/>
      <c r="AJY443" s="219" t="s">
        <v>229</v>
      </c>
      <c r="AJZ443" s="220"/>
      <c r="AKA443" s="220"/>
      <c r="AKB443" s="220"/>
      <c r="AKC443" s="220"/>
      <c r="AKD443" s="220"/>
      <c r="AKE443" s="220"/>
      <c r="AKF443" s="220"/>
      <c r="AKG443" s="219" t="s">
        <v>229</v>
      </c>
      <c r="AKH443" s="220"/>
      <c r="AKI443" s="220"/>
      <c r="AKJ443" s="220"/>
      <c r="AKK443" s="220"/>
      <c r="AKL443" s="220"/>
      <c r="AKM443" s="220"/>
      <c r="AKN443" s="220"/>
      <c r="AKO443" s="219" t="s">
        <v>229</v>
      </c>
      <c r="AKP443" s="220"/>
      <c r="AKQ443" s="220"/>
      <c r="AKR443" s="220"/>
      <c r="AKS443" s="220"/>
      <c r="AKT443" s="220"/>
      <c r="AKU443" s="220"/>
      <c r="AKV443" s="220"/>
      <c r="AKW443" s="219" t="s">
        <v>229</v>
      </c>
      <c r="AKX443" s="220"/>
      <c r="AKY443" s="220"/>
      <c r="AKZ443" s="220"/>
      <c r="ALA443" s="220"/>
      <c r="ALB443" s="220"/>
      <c r="ALC443" s="220"/>
      <c r="ALD443" s="220"/>
      <c r="ALE443" s="219" t="s">
        <v>229</v>
      </c>
      <c r="ALF443" s="220"/>
      <c r="ALG443" s="220"/>
      <c r="ALH443" s="220"/>
      <c r="ALI443" s="220"/>
      <c r="ALJ443" s="220"/>
      <c r="ALK443" s="220"/>
      <c r="ALL443" s="220"/>
      <c r="ALM443" s="219" t="s">
        <v>229</v>
      </c>
      <c r="ALN443" s="220"/>
      <c r="ALO443" s="220"/>
      <c r="ALP443" s="220"/>
      <c r="ALQ443" s="220"/>
      <c r="ALR443" s="220"/>
      <c r="ALS443" s="220"/>
      <c r="ALT443" s="220"/>
      <c r="ALU443" s="219" t="s">
        <v>229</v>
      </c>
      <c r="ALV443" s="220"/>
      <c r="ALW443" s="220"/>
      <c r="ALX443" s="220"/>
      <c r="ALY443" s="220"/>
      <c r="ALZ443" s="220"/>
      <c r="AMA443" s="220"/>
      <c r="AMB443" s="220"/>
      <c r="AMC443" s="219" t="s">
        <v>229</v>
      </c>
      <c r="AMD443" s="220"/>
      <c r="AME443" s="220"/>
      <c r="AMF443" s="220"/>
      <c r="AMG443" s="220"/>
      <c r="AMH443" s="220"/>
      <c r="AMI443" s="220"/>
      <c r="AMJ443" s="220"/>
      <c r="AMK443" s="219" t="s">
        <v>229</v>
      </c>
      <c r="AML443" s="220"/>
      <c r="AMM443" s="220"/>
      <c r="AMN443" s="220"/>
      <c r="AMO443" s="220"/>
      <c r="AMP443" s="220"/>
      <c r="AMQ443" s="220"/>
      <c r="AMR443" s="220"/>
      <c r="AMS443" s="219" t="s">
        <v>229</v>
      </c>
      <c r="AMT443" s="220"/>
      <c r="AMU443" s="220"/>
      <c r="AMV443" s="220"/>
      <c r="AMW443" s="220"/>
      <c r="AMX443" s="220"/>
      <c r="AMY443" s="220"/>
      <c r="AMZ443" s="220"/>
      <c r="ANA443" s="219" t="s">
        <v>229</v>
      </c>
      <c r="ANB443" s="220"/>
      <c r="ANC443" s="220"/>
      <c r="AND443" s="220"/>
      <c r="ANE443" s="220"/>
      <c r="ANF443" s="220"/>
      <c r="ANG443" s="220"/>
      <c r="ANH443" s="220"/>
      <c r="ANI443" s="219" t="s">
        <v>229</v>
      </c>
      <c r="ANJ443" s="220"/>
      <c r="ANK443" s="220"/>
      <c r="ANL443" s="220"/>
      <c r="ANM443" s="220"/>
      <c r="ANN443" s="220"/>
      <c r="ANO443" s="220"/>
      <c r="ANP443" s="220"/>
      <c r="ANQ443" s="219" t="s">
        <v>229</v>
      </c>
      <c r="ANR443" s="220"/>
      <c r="ANS443" s="220"/>
      <c r="ANT443" s="220"/>
      <c r="ANU443" s="220"/>
      <c r="ANV443" s="220"/>
      <c r="ANW443" s="220"/>
      <c r="ANX443" s="220"/>
      <c r="ANY443" s="219" t="s">
        <v>229</v>
      </c>
      <c r="ANZ443" s="220"/>
      <c r="AOA443" s="220"/>
      <c r="AOB443" s="220"/>
      <c r="AOC443" s="220"/>
      <c r="AOD443" s="220"/>
      <c r="AOE443" s="220"/>
      <c r="AOF443" s="220"/>
      <c r="AOG443" s="219" t="s">
        <v>229</v>
      </c>
      <c r="AOH443" s="220"/>
      <c r="AOI443" s="220"/>
      <c r="AOJ443" s="220"/>
      <c r="AOK443" s="220"/>
      <c r="AOL443" s="220"/>
      <c r="AOM443" s="220"/>
      <c r="AON443" s="220"/>
      <c r="AOO443" s="219" t="s">
        <v>229</v>
      </c>
      <c r="AOP443" s="220"/>
      <c r="AOQ443" s="220"/>
      <c r="AOR443" s="220"/>
      <c r="AOS443" s="220"/>
      <c r="AOT443" s="220"/>
      <c r="AOU443" s="220"/>
      <c r="AOV443" s="220"/>
      <c r="AOW443" s="219" t="s">
        <v>229</v>
      </c>
      <c r="AOX443" s="220"/>
      <c r="AOY443" s="220"/>
      <c r="AOZ443" s="220"/>
      <c r="APA443" s="220"/>
      <c r="APB443" s="220"/>
      <c r="APC443" s="220"/>
      <c r="APD443" s="220"/>
      <c r="APE443" s="219" t="s">
        <v>229</v>
      </c>
      <c r="APF443" s="220"/>
      <c r="APG443" s="220"/>
      <c r="APH443" s="220"/>
      <c r="API443" s="220"/>
      <c r="APJ443" s="220"/>
      <c r="APK443" s="220"/>
      <c r="APL443" s="220"/>
      <c r="APM443" s="219" t="s">
        <v>229</v>
      </c>
      <c r="APN443" s="220"/>
      <c r="APO443" s="220"/>
      <c r="APP443" s="220"/>
      <c r="APQ443" s="220"/>
      <c r="APR443" s="220"/>
      <c r="APS443" s="220"/>
      <c r="APT443" s="220"/>
      <c r="APU443" s="219" t="s">
        <v>229</v>
      </c>
      <c r="APV443" s="220"/>
      <c r="APW443" s="220"/>
      <c r="APX443" s="220"/>
      <c r="APY443" s="220"/>
      <c r="APZ443" s="220"/>
      <c r="AQA443" s="220"/>
      <c r="AQB443" s="220"/>
      <c r="AQC443" s="219" t="s">
        <v>229</v>
      </c>
      <c r="AQD443" s="220"/>
      <c r="AQE443" s="220"/>
      <c r="AQF443" s="220"/>
      <c r="AQG443" s="220"/>
      <c r="AQH443" s="220"/>
      <c r="AQI443" s="220"/>
      <c r="AQJ443" s="220"/>
      <c r="AQK443" s="219" t="s">
        <v>229</v>
      </c>
      <c r="AQL443" s="220"/>
      <c r="AQM443" s="220"/>
      <c r="AQN443" s="220"/>
      <c r="AQO443" s="220"/>
      <c r="AQP443" s="220"/>
      <c r="AQQ443" s="220"/>
      <c r="AQR443" s="220"/>
      <c r="AQS443" s="219" t="s">
        <v>229</v>
      </c>
      <c r="AQT443" s="220"/>
      <c r="AQU443" s="220"/>
      <c r="AQV443" s="220"/>
      <c r="AQW443" s="220"/>
      <c r="AQX443" s="220"/>
      <c r="AQY443" s="220"/>
      <c r="AQZ443" s="220"/>
      <c r="ARA443" s="219" t="s">
        <v>229</v>
      </c>
      <c r="ARB443" s="220"/>
      <c r="ARC443" s="220"/>
      <c r="ARD443" s="220"/>
      <c r="ARE443" s="220"/>
      <c r="ARF443" s="220"/>
      <c r="ARG443" s="220"/>
      <c r="ARH443" s="220"/>
      <c r="ARI443" s="219" t="s">
        <v>229</v>
      </c>
      <c r="ARJ443" s="220"/>
      <c r="ARK443" s="220"/>
      <c r="ARL443" s="220"/>
      <c r="ARM443" s="220"/>
      <c r="ARN443" s="220"/>
      <c r="ARO443" s="220"/>
      <c r="ARP443" s="220"/>
      <c r="ARQ443" s="219" t="s">
        <v>229</v>
      </c>
      <c r="ARR443" s="220"/>
      <c r="ARS443" s="220"/>
      <c r="ART443" s="220"/>
      <c r="ARU443" s="220"/>
      <c r="ARV443" s="220"/>
      <c r="ARW443" s="220"/>
      <c r="ARX443" s="220"/>
      <c r="ARY443" s="219" t="s">
        <v>229</v>
      </c>
      <c r="ARZ443" s="220"/>
      <c r="ASA443" s="220"/>
      <c r="ASB443" s="220"/>
      <c r="ASC443" s="220"/>
      <c r="ASD443" s="220"/>
      <c r="ASE443" s="220"/>
      <c r="ASF443" s="220"/>
      <c r="ASG443" s="219" t="s">
        <v>229</v>
      </c>
      <c r="ASH443" s="220"/>
      <c r="ASI443" s="220"/>
      <c r="ASJ443" s="220"/>
      <c r="ASK443" s="220"/>
      <c r="ASL443" s="220"/>
      <c r="ASM443" s="220"/>
      <c r="ASN443" s="220"/>
      <c r="ASO443" s="219" t="s">
        <v>229</v>
      </c>
      <c r="ASP443" s="220"/>
      <c r="ASQ443" s="220"/>
      <c r="ASR443" s="220"/>
      <c r="ASS443" s="220"/>
      <c r="AST443" s="220"/>
      <c r="ASU443" s="220"/>
      <c r="ASV443" s="220"/>
      <c r="ASW443" s="219" t="s">
        <v>229</v>
      </c>
      <c r="ASX443" s="220"/>
      <c r="ASY443" s="220"/>
      <c r="ASZ443" s="220"/>
      <c r="ATA443" s="220"/>
      <c r="ATB443" s="220"/>
      <c r="ATC443" s="220"/>
      <c r="ATD443" s="220"/>
      <c r="ATE443" s="219" t="s">
        <v>229</v>
      </c>
      <c r="ATF443" s="220"/>
      <c r="ATG443" s="220"/>
      <c r="ATH443" s="220"/>
      <c r="ATI443" s="220"/>
      <c r="ATJ443" s="220"/>
      <c r="ATK443" s="220"/>
      <c r="ATL443" s="220"/>
      <c r="ATM443" s="219" t="s">
        <v>229</v>
      </c>
      <c r="ATN443" s="220"/>
      <c r="ATO443" s="220"/>
      <c r="ATP443" s="220"/>
      <c r="ATQ443" s="220"/>
      <c r="ATR443" s="220"/>
      <c r="ATS443" s="220"/>
      <c r="ATT443" s="220"/>
      <c r="ATU443" s="219" t="s">
        <v>229</v>
      </c>
      <c r="ATV443" s="220"/>
      <c r="ATW443" s="220"/>
      <c r="ATX443" s="220"/>
      <c r="ATY443" s="220"/>
      <c r="ATZ443" s="220"/>
      <c r="AUA443" s="220"/>
      <c r="AUB443" s="220"/>
      <c r="AUC443" s="219" t="s">
        <v>229</v>
      </c>
      <c r="AUD443" s="220"/>
      <c r="AUE443" s="220"/>
      <c r="AUF443" s="220"/>
      <c r="AUG443" s="220"/>
      <c r="AUH443" s="220"/>
      <c r="AUI443" s="220"/>
      <c r="AUJ443" s="220"/>
      <c r="AUK443" s="219" t="s">
        <v>229</v>
      </c>
      <c r="AUL443" s="220"/>
      <c r="AUM443" s="220"/>
      <c r="AUN443" s="220"/>
      <c r="AUO443" s="220"/>
      <c r="AUP443" s="220"/>
      <c r="AUQ443" s="220"/>
      <c r="AUR443" s="220"/>
      <c r="AUS443" s="219" t="s">
        <v>229</v>
      </c>
      <c r="AUT443" s="220"/>
      <c r="AUU443" s="220"/>
      <c r="AUV443" s="220"/>
      <c r="AUW443" s="220"/>
      <c r="AUX443" s="220"/>
      <c r="AUY443" s="220"/>
      <c r="AUZ443" s="220"/>
      <c r="AVA443" s="219" t="s">
        <v>229</v>
      </c>
      <c r="AVB443" s="220"/>
      <c r="AVC443" s="220"/>
      <c r="AVD443" s="220"/>
      <c r="AVE443" s="220"/>
      <c r="AVF443" s="220"/>
      <c r="AVG443" s="220"/>
      <c r="AVH443" s="220"/>
      <c r="AVI443" s="219" t="s">
        <v>229</v>
      </c>
      <c r="AVJ443" s="220"/>
      <c r="AVK443" s="220"/>
      <c r="AVL443" s="220"/>
      <c r="AVM443" s="220"/>
      <c r="AVN443" s="220"/>
      <c r="AVO443" s="220"/>
      <c r="AVP443" s="220"/>
      <c r="AVQ443" s="219" t="s">
        <v>229</v>
      </c>
      <c r="AVR443" s="220"/>
      <c r="AVS443" s="220"/>
      <c r="AVT443" s="220"/>
      <c r="AVU443" s="220"/>
      <c r="AVV443" s="220"/>
      <c r="AVW443" s="220"/>
      <c r="AVX443" s="220"/>
      <c r="AVY443" s="219" t="s">
        <v>229</v>
      </c>
      <c r="AVZ443" s="220"/>
      <c r="AWA443" s="220"/>
      <c r="AWB443" s="220"/>
      <c r="AWC443" s="220"/>
      <c r="AWD443" s="220"/>
      <c r="AWE443" s="220"/>
      <c r="AWF443" s="220"/>
      <c r="AWG443" s="219" t="s">
        <v>229</v>
      </c>
      <c r="AWH443" s="220"/>
      <c r="AWI443" s="220"/>
      <c r="AWJ443" s="220"/>
      <c r="AWK443" s="220"/>
      <c r="AWL443" s="220"/>
      <c r="AWM443" s="220"/>
      <c r="AWN443" s="220"/>
      <c r="AWO443" s="219" t="s">
        <v>229</v>
      </c>
      <c r="AWP443" s="220"/>
      <c r="AWQ443" s="220"/>
      <c r="AWR443" s="220"/>
      <c r="AWS443" s="220"/>
      <c r="AWT443" s="220"/>
      <c r="AWU443" s="220"/>
      <c r="AWV443" s="220"/>
      <c r="AWW443" s="219" t="s">
        <v>229</v>
      </c>
      <c r="AWX443" s="220"/>
      <c r="AWY443" s="220"/>
      <c r="AWZ443" s="220"/>
      <c r="AXA443" s="220"/>
      <c r="AXB443" s="220"/>
      <c r="AXC443" s="220"/>
      <c r="AXD443" s="220"/>
      <c r="AXE443" s="219" t="s">
        <v>229</v>
      </c>
      <c r="AXF443" s="220"/>
      <c r="AXG443" s="220"/>
      <c r="AXH443" s="220"/>
      <c r="AXI443" s="220"/>
      <c r="AXJ443" s="220"/>
      <c r="AXK443" s="220"/>
      <c r="AXL443" s="220"/>
      <c r="AXM443" s="219" t="s">
        <v>229</v>
      </c>
      <c r="AXN443" s="220"/>
      <c r="AXO443" s="220"/>
      <c r="AXP443" s="220"/>
      <c r="AXQ443" s="220"/>
      <c r="AXR443" s="220"/>
      <c r="AXS443" s="220"/>
      <c r="AXT443" s="220"/>
      <c r="AXU443" s="219" t="s">
        <v>229</v>
      </c>
      <c r="AXV443" s="220"/>
      <c r="AXW443" s="220"/>
      <c r="AXX443" s="220"/>
      <c r="AXY443" s="220"/>
      <c r="AXZ443" s="220"/>
      <c r="AYA443" s="220"/>
      <c r="AYB443" s="220"/>
      <c r="AYC443" s="219" t="s">
        <v>229</v>
      </c>
      <c r="AYD443" s="220"/>
      <c r="AYE443" s="220"/>
      <c r="AYF443" s="220"/>
      <c r="AYG443" s="220"/>
      <c r="AYH443" s="220"/>
      <c r="AYI443" s="220"/>
      <c r="AYJ443" s="220"/>
      <c r="AYK443" s="219" t="s">
        <v>229</v>
      </c>
      <c r="AYL443" s="220"/>
      <c r="AYM443" s="220"/>
      <c r="AYN443" s="220"/>
      <c r="AYO443" s="220"/>
      <c r="AYP443" s="220"/>
      <c r="AYQ443" s="220"/>
      <c r="AYR443" s="220"/>
      <c r="AYS443" s="219" t="s">
        <v>229</v>
      </c>
      <c r="AYT443" s="220"/>
      <c r="AYU443" s="220"/>
      <c r="AYV443" s="220"/>
      <c r="AYW443" s="220"/>
      <c r="AYX443" s="220"/>
      <c r="AYY443" s="220"/>
      <c r="AYZ443" s="220"/>
      <c r="AZA443" s="219" t="s">
        <v>229</v>
      </c>
      <c r="AZB443" s="220"/>
      <c r="AZC443" s="220"/>
      <c r="AZD443" s="220"/>
      <c r="AZE443" s="220"/>
      <c r="AZF443" s="220"/>
      <c r="AZG443" s="220"/>
      <c r="AZH443" s="220"/>
      <c r="AZI443" s="219" t="s">
        <v>229</v>
      </c>
      <c r="AZJ443" s="220"/>
      <c r="AZK443" s="220"/>
      <c r="AZL443" s="220"/>
      <c r="AZM443" s="220"/>
      <c r="AZN443" s="220"/>
      <c r="AZO443" s="220"/>
      <c r="AZP443" s="220"/>
      <c r="AZQ443" s="219" t="s">
        <v>229</v>
      </c>
      <c r="AZR443" s="220"/>
      <c r="AZS443" s="220"/>
      <c r="AZT443" s="220"/>
      <c r="AZU443" s="220"/>
      <c r="AZV443" s="220"/>
      <c r="AZW443" s="220"/>
      <c r="AZX443" s="220"/>
      <c r="AZY443" s="219" t="s">
        <v>229</v>
      </c>
      <c r="AZZ443" s="220"/>
      <c r="BAA443" s="220"/>
      <c r="BAB443" s="220"/>
      <c r="BAC443" s="220"/>
      <c r="BAD443" s="220"/>
      <c r="BAE443" s="220"/>
      <c r="BAF443" s="220"/>
      <c r="BAG443" s="219" t="s">
        <v>229</v>
      </c>
      <c r="BAH443" s="220"/>
      <c r="BAI443" s="220"/>
      <c r="BAJ443" s="220"/>
      <c r="BAK443" s="220"/>
      <c r="BAL443" s="220"/>
      <c r="BAM443" s="220"/>
      <c r="BAN443" s="220"/>
      <c r="BAO443" s="219" t="s">
        <v>229</v>
      </c>
      <c r="BAP443" s="220"/>
      <c r="BAQ443" s="220"/>
      <c r="BAR443" s="220"/>
      <c r="BAS443" s="220"/>
      <c r="BAT443" s="220"/>
      <c r="BAU443" s="220"/>
      <c r="BAV443" s="220"/>
      <c r="BAW443" s="219" t="s">
        <v>229</v>
      </c>
      <c r="BAX443" s="220"/>
      <c r="BAY443" s="220"/>
      <c r="BAZ443" s="220"/>
      <c r="BBA443" s="220"/>
      <c r="BBB443" s="220"/>
      <c r="BBC443" s="220"/>
      <c r="BBD443" s="220"/>
      <c r="BBE443" s="219" t="s">
        <v>229</v>
      </c>
      <c r="BBF443" s="220"/>
      <c r="BBG443" s="220"/>
      <c r="BBH443" s="220"/>
      <c r="BBI443" s="220"/>
      <c r="BBJ443" s="220"/>
      <c r="BBK443" s="220"/>
      <c r="BBL443" s="220"/>
      <c r="BBM443" s="219" t="s">
        <v>229</v>
      </c>
      <c r="BBN443" s="220"/>
      <c r="BBO443" s="220"/>
      <c r="BBP443" s="220"/>
      <c r="BBQ443" s="220"/>
      <c r="BBR443" s="220"/>
      <c r="BBS443" s="220"/>
      <c r="BBT443" s="220"/>
      <c r="BBU443" s="219" t="s">
        <v>229</v>
      </c>
      <c r="BBV443" s="220"/>
      <c r="BBW443" s="220"/>
      <c r="BBX443" s="220"/>
      <c r="BBY443" s="220"/>
      <c r="BBZ443" s="220"/>
      <c r="BCA443" s="220"/>
      <c r="BCB443" s="220"/>
      <c r="BCC443" s="219" t="s">
        <v>229</v>
      </c>
      <c r="BCD443" s="220"/>
      <c r="BCE443" s="220"/>
      <c r="BCF443" s="220"/>
      <c r="BCG443" s="220"/>
      <c r="BCH443" s="220"/>
      <c r="BCI443" s="220"/>
      <c r="BCJ443" s="220"/>
      <c r="BCK443" s="219" t="s">
        <v>229</v>
      </c>
      <c r="BCL443" s="220"/>
      <c r="BCM443" s="220"/>
      <c r="BCN443" s="220"/>
      <c r="BCO443" s="220"/>
      <c r="BCP443" s="220"/>
      <c r="BCQ443" s="220"/>
      <c r="BCR443" s="220"/>
      <c r="BCS443" s="219" t="s">
        <v>229</v>
      </c>
      <c r="BCT443" s="220"/>
      <c r="BCU443" s="220"/>
      <c r="BCV443" s="220"/>
      <c r="BCW443" s="220"/>
      <c r="BCX443" s="220"/>
      <c r="BCY443" s="220"/>
      <c r="BCZ443" s="220"/>
      <c r="BDA443" s="219" t="s">
        <v>229</v>
      </c>
      <c r="BDB443" s="220"/>
      <c r="BDC443" s="220"/>
      <c r="BDD443" s="220"/>
      <c r="BDE443" s="220"/>
      <c r="BDF443" s="220"/>
      <c r="BDG443" s="220"/>
      <c r="BDH443" s="220"/>
      <c r="BDI443" s="219" t="s">
        <v>229</v>
      </c>
      <c r="BDJ443" s="220"/>
      <c r="BDK443" s="220"/>
      <c r="BDL443" s="220"/>
      <c r="BDM443" s="220"/>
      <c r="BDN443" s="220"/>
      <c r="BDO443" s="220"/>
      <c r="BDP443" s="220"/>
      <c r="BDQ443" s="219" t="s">
        <v>229</v>
      </c>
      <c r="BDR443" s="220"/>
      <c r="BDS443" s="220"/>
      <c r="BDT443" s="220"/>
      <c r="BDU443" s="220"/>
      <c r="BDV443" s="220"/>
      <c r="BDW443" s="220"/>
      <c r="BDX443" s="220"/>
      <c r="BDY443" s="219" t="s">
        <v>229</v>
      </c>
      <c r="BDZ443" s="220"/>
      <c r="BEA443" s="220"/>
      <c r="BEB443" s="220"/>
      <c r="BEC443" s="220"/>
      <c r="BED443" s="220"/>
      <c r="BEE443" s="220"/>
      <c r="BEF443" s="220"/>
      <c r="BEG443" s="219" t="s">
        <v>229</v>
      </c>
      <c r="BEH443" s="220"/>
      <c r="BEI443" s="220"/>
      <c r="BEJ443" s="220"/>
      <c r="BEK443" s="220"/>
      <c r="BEL443" s="220"/>
      <c r="BEM443" s="220"/>
      <c r="BEN443" s="220"/>
      <c r="BEO443" s="219" t="s">
        <v>229</v>
      </c>
      <c r="BEP443" s="220"/>
      <c r="BEQ443" s="220"/>
      <c r="BER443" s="220"/>
      <c r="BES443" s="220"/>
      <c r="BET443" s="220"/>
      <c r="BEU443" s="220"/>
      <c r="BEV443" s="220"/>
      <c r="BEW443" s="219" t="s">
        <v>229</v>
      </c>
      <c r="BEX443" s="220"/>
      <c r="BEY443" s="220"/>
      <c r="BEZ443" s="220"/>
      <c r="BFA443" s="220"/>
      <c r="BFB443" s="220"/>
      <c r="BFC443" s="220"/>
      <c r="BFD443" s="220"/>
      <c r="BFE443" s="219" t="s">
        <v>229</v>
      </c>
      <c r="BFF443" s="220"/>
      <c r="BFG443" s="220"/>
      <c r="BFH443" s="220"/>
      <c r="BFI443" s="220"/>
      <c r="BFJ443" s="220"/>
      <c r="BFK443" s="220"/>
      <c r="BFL443" s="220"/>
      <c r="BFM443" s="219" t="s">
        <v>229</v>
      </c>
      <c r="BFN443" s="220"/>
      <c r="BFO443" s="220"/>
      <c r="BFP443" s="220"/>
      <c r="BFQ443" s="220"/>
      <c r="BFR443" s="220"/>
      <c r="BFS443" s="220"/>
      <c r="BFT443" s="220"/>
      <c r="BFU443" s="219" t="s">
        <v>229</v>
      </c>
      <c r="BFV443" s="220"/>
      <c r="BFW443" s="220"/>
      <c r="BFX443" s="220"/>
      <c r="BFY443" s="220"/>
      <c r="BFZ443" s="220"/>
      <c r="BGA443" s="220"/>
      <c r="BGB443" s="220"/>
      <c r="BGC443" s="219" t="s">
        <v>229</v>
      </c>
      <c r="BGD443" s="220"/>
      <c r="BGE443" s="220"/>
      <c r="BGF443" s="220"/>
      <c r="BGG443" s="220"/>
      <c r="BGH443" s="220"/>
      <c r="BGI443" s="220"/>
      <c r="BGJ443" s="220"/>
      <c r="BGK443" s="219" t="s">
        <v>229</v>
      </c>
      <c r="BGL443" s="220"/>
      <c r="BGM443" s="220"/>
      <c r="BGN443" s="220"/>
      <c r="BGO443" s="220"/>
      <c r="BGP443" s="220"/>
      <c r="BGQ443" s="220"/>
      <c r="BGR443" s="220"/>
      <c r="BGS443" s="219" t="s">
        <v>229</v>
      </c>
      <c r="BGT443" s="220"/>
      <c r="BGU443" s="220"/>
      <c r="BGV443" s="220"/>
      <c r="BGW443" s="220"/>
      <c r="BGX443" s="220"/>
      <c r="BGY443" s="220"/>
      <c r="BGZ443" s="220"/>
      <c r="BHA443" s="219" t="s">
        <v>229</v>
      </c>
      <c r="BHB443" s="220"/>
      <c r="BHC443" s="220"/>
      <c r="BHD443" s="220"/>
      <c r="BHE443" s="220"/>
      <c r="BHF443" s="220"/>
      <c r="BHG443" s="220"/>
      <c r="BHH443" s="220"/>
      <c r="BHI443" s="219" t="s">
        <v>229</v>
      </c>
      <c r="BHJ443" s="220"/>
      <c r="BHK443" s="220"/>
      <c r="BHL443" s="220"/>
      <c r="BHM443" s="220"/>
      <c r="BHN443" s="220"/>
      <c r="BHO443" s="220"/>
      <c r="BHP443" s="220"/>
      <c r="BHQ443" s="219" t="s">
        <v>229</v>
      </c>
      <c r="BHR443" s="220"/>
      <c r="BHS443" s="220"/>
      <c r="BHT443" s="220"/>
      <c r="BHU443" s="220"/>
      <c r="BHV443" s="220"/>
      <c r="BHW443" s="220"/>
      <c r="BHX443" s="220"/>
      <c r="BHY443" s="219" t="s">
        <v>229</v>
      </c>
      <c r="BHZ443" s="220"/>
      <c r="BIA443" s="220"/>
      <c r="BIB443" s="220"/>
      <c r="BIC443" s="220"/>
      <c r="BID443" s="220"/>
      <c r="BIE443" s="220"/>
      <c r="BIF443" s="220"/>
      <c r="BIG443" s="219" t="s">
        <v>229</v>
      </c>
      <c r="BIH443" s="220"/>
      <c r="BII443" s="220"/>
      <c r="BIJ443" s="220"/>
      <c r="BIK443" s="220"/>
      <c r="BIL443" s="220"/>
      <c r="BIM443" s="220"/>
      <c r="BIN443" s="220"/>
      <c r="BIO443" s="219" t="s">
        <v>229</v>
      </c>
      <c r="BIP443" s="220"/>
      <c r="BIQ443" s="220"/>
      <c r="BIR443" s="220"/>
      <c r="BIS443" s="220"/>
      <c r="BIT443" s="220"/>
      <c r="BIU443" s="220"/>
      <c r="BIV443" s="220"/>
      <c r="BIW443" s="219" t="s">
        <v>229</v>
      </c>
      <c r="BIX443" s="220"/>
      <c r="BIY443" s="220"/>
      <c r="BIZ443" s="220"/>
      <c r="BJA443" s="220"/>
      <c r="BJB443" s="220"/>
      <c r="BJC443" s="220"/>
      <c r="BJD443" s="220"/>
      <c r="BJE443" s="219" t="s">
        <v>229</v>
      </c>
      <c r="BJF443" s="220"/>
      <c r="BJG443" s="220"/>
      <c r="BJH443" s="220"/>
      <c r="BJI443" s="220"/>
      <c r="BJJ443" s="220"/>
      <c r="BJK443" s="220"/>
      <c r="BJL443" s="220"/>
      <c r="BJM443" s="219" t="s">
        <v>229</v>
      </c>
      <c r="BJN443" s="220"/>
      <c r="BJO443" s="220"/>
      <c r="BJP443" s="220"/>
      <c r="BJQ443" s="220"/>
      <c r="BJR443" s="220"/>
      <c r="BJS443" s="220"/>
      <c r="BJT443" s="220"/>
      <c r="BJU443" s="219" t="s">
        <v>229</v>
      </c>
      <c r="BJV443" s="220"/>
      <c r="BJW443" s="220"/>
      <c r="BJX443" s="220"/>
      <c r="BJY443" s="220"/>
      <c r="BJZ443" s="220"/>
      <c r="BKA443" s="220"/>
      <c r="BKB443" s="220"/>
      <c r="BKC443" s="219" t="s">
        <v>229</v>
      </c>
      <c r="BKD443" s="220"/>
      <c r="BKE443" s="220"/>
      <c r="BKF443" s="220"/>
      <c r="BKG443" s="220"/>
      <c r="BKH443" s="220"/>
      <c r="BKI443" s="220"/>
      <c r="BKJ443" s="220"/>
      <c r="BKK443" s="219" t="s">
        <v>229</v>
      </c>
      <c r="BKL443" s="220"/>
      <c r="BKM443" s="220"/>
      <c r="BKN443" s="220"/>
      <c r="BKO443" s="220"/>
      <c r="BKP443" s="220"/>
      <c r="BKQ443" s="220"/>
      <c r="BKR443" s="220"/>
      <c r="BKS443" s="219" t="s">
        <v>229</v>
      </c>
      <c r="BKT443" s="220"/>
      <c r="BKU443" s="220"/>
      <c r="BKV443" s="220"/>
      <c r="BKW443" s="220"/>
      <c r="BKX443" s="220"/>
      <c r="BKY443" s="220"/>
      <c r="BKZ443" s="220"/>
      <c r="BLA443" s="219" t="s">
        <v>229</v>
      </c>
      <c r="BLB443" s="220"/>
      <c r="BLC443" s="220"/>
      <c r="BLD443" s="220"/>
      <c r="BLE443" s="220"/>
      <c r="BLF443" s="220"/>
      <c r="BLG443" s="220"/>
      <c r="BLH443" s="220"/>
      <c r="BLI443" s="219" t="s">
        <v>229</v>
      </c>
      <c r="BLJ443" s="220"/>
      <c r="BLK443" s="220"/>
      <c r="BLL443" s="220"/>
      <c r="BLM443" s="220"/>
      <c r="BLN443" s="220"/>
      <c r="BLO443" s="220"/>
      <c r="BLP443" s="220"/>
      <c r="BLQ443" s="219" t="s">
        <v>229</v>
      </c>
      <c r="BLR443" s="220"/>
      <c r="BLS443" s="220"/>
      <c r="BLT443" s="220"/>
      <c r="BLU443" s="220"/>
      <c r="BLV443" s="220"/>
      <c r="BLW443" s="220"/>
      <c r="BLX443" s="220"/>
      <c r="BLY443" s="219" t="s">
        <v>229</v>
      </c>
      <c r="BLZ443" s="220"/>
      <c r="BMA443" s="220"/>
      <c r="BMB443" s="220"/>
      <c r="BMC443" s="220"/>
      <c r="BMD443" s="220"/>
      <c r="BME443" s="220"/>
      <c r="BMF443" s="220"/>
      <c r="BMG443" s="219" t="s">
        <v>229</v>
      </c>
      <c r="BMH443" s="220"/>
      <c r="BMI443" s="220"/>
      <c r="BMJ443" s="220"/>
      <c r="BMK443" s="220"/>
      <c r="BML443" s="220"/>
      <c r="BMM443" s="220"/>
      <c r="BMN443" s="220"/>
      <c r="BMO443" s="219" t="s">
        <v>229</v>
      </c>
      <c r="BMP443" s="220"/>
      <c r="BMQ443" s="220"/>
      <c r="BMR443" s="220"/>
      <c r="BMS443" s="220"/>
      <c r="BMT443" s="220"/>
      <c r="BMU443" s="220"/>
      <c r="BMV443" s="220"/>
      <c r="BMW443" s="219" t="s">
        <v>229</v>
      </c>
      <c r="BMX443" s="220"/>
      <c r="BMY443" s="220"/>
      <c r="BMZ443" s="220"/>
      <c r="BNA443" s="220"/>
      <c r="BNB443" s="220"/>
      <c r="BNC443" s="220"/>
      <c r="BND443" s="220"/>
      <c r="BNE443" s="219" t="s">
        <v>229</v>
      </c>
      <c r="BNF443" s="220"/>
      <c r="BNG443" s="220"/>
      <c r="BNH443" s="220"/>
      <c r="BNI443" s="220"/>
      <c r="BNJ443" s="220"/>
      <c r="BNK443" s="220"/>
      <c r="BNL443" s="220"/>
      <c r="BNM443" s="219" t="s">
        <v>229</v>
      </c>
      <c r="BNN443" s="220"/>
      <c r="BNO443" s="220"/>
      <c r="BNP443" s="220"/>
      <c r="BNQ443" s="220"/>
      <c r="BNR443" s="220"/>
      <c r="BNS443" s="220"/>
      <c r="BNT443" s="220"/>
      <c r="BNU443" s="219" t="s">
        <v>229</v>
      </c>
      <c r="BNV443" s="220"/>
      <c r="BNW443" s="220"/>
      <c r="BNX443" s="220"/>
      <c r="BNY443" s="220"/>
      <c r="BNZ443" s="220"/>
      <c r="BOA443" s="220"/>
      <c r="BOB443" s="220"/>
      <c r="BOC443" s="219" t="s">
        <v>229</v>
      </c>
      <c r="BOD443" s="220"/>
      <c r="BOE443" s="220"/>
      <c r="BOF443" s="220"/>
      <c r="BOG443" s="220"/>
      <c r="BOH443" s="220"/>
      <c r="BOI443" s="220"/>
      <c r="BOJ443" s="220"/>
      <c r="BOK443" s="219" t="s">
        <v>229</v>
      </c>
      <c r="BOL443" s="220"/>
      <c r="BOM443" s="220"/>
      <c r="BON443" s="220"/>
      <c r="BOO443" s="220"/>
      <c r="BOP443" s="220"/>
      <c r="BOQ443" s="220"/>
      <c r="BOR443" s="220"/>
      <c r="BOS443" s="219" t="s">
        <v>229</v>
      </c>
      <c r="BOT443" s="220"/>
      <c r="BOU443" s="220"/>
      <c r="BOV443" s="220"/>
      <c r="BOW443" s="220"/>
      <c r="BOX443" s="220"/>
      <c r="BOY443" s="220"/>
      <c r="BOZ443" s="220"/>
      <c r="BPA443" s="219" t="s">
        <v>229</v>
      </c>
      <c r="BPB443" s="220"/>
      <c r="BPC443" s="220"/>
      <c r="BPD443" s="220"/>
      <c r="BPE443" s="220"/>
      <c r="BPF443" s="220"/>
      <c r="BPG443" s="220"/>
      <c r="BPH443" s="220"/>
      <c r="BPI443" s="219" t="s">
        <v>229</v>
      </c>
      <c r="BPJ443" s="220"/>
      <c r="BPK443" s="220"/>
      <c r="BPL443" s="220"/>
      <c r="BPM443" s="220"/>
      <c r="BPN443" s="220"/>
      <c r="BPO443" s="220"/>
      <c r="BPP443" s="220"/>
      <c r="BPQ443" s="219" t="s">
        <v>229</v>
      </c>
      <c r="BPR443" s="220"/>
      <c r="BPS443" s="220"/>
      <c r="BPT443" s="220"/>
      <c r="BPU443" s="220"/>
      <c r="BPV443" s="220"/>
      <c r="BPW443" s="220"/>
      <c r="BPX443" s="220"/>
      <c r="BPY443" s="219" t="s">
        <v>229</v>
      </c>
      <c r="BPZ443" s="220"/>
      <c r="BQA443" s="220"/>
      <c r="BQB443" s="220"/>
      <c r="BQC443" s="220"/>
      <c r="BQD443" s="220"/>
      <c r="BQE443" s="220"/>
      <c r="BQF443" s="220"/>
      <c r="BQG443" s="219" t="s">
        <v>229</v>
      </c>
      <c r="BQH443" s="220"/>
      <c r="BQI443" s="220"/>
      <c r="BQJ443" s="220"/>
      <c r="BQK443" s="220"/>
      <c r="BQL443" s="220"/>
      <c r="BQM443" s="220"/>
      <c r="BQN443" s="220"/>
      <c r="BQO443" s="219" t="s">
        <v>229</v>
      </c>
      <c r="BQP443" s="220"/>
      <c r="BQQ443" s="220"/>
      <c r="BQR443" s="220"/>
      <c r="BQS443" s="220"/>
      <c r="BQT443" s="220"/>
      <c r="BQU443" s="220"/>
      <c r="BQV443" s="220"/>
      <c r="BQW443" s="219" t="s">
        <v>229</v>
      </c>
      <c r="BQX443" s="220"/>
      <c r="BQY443" s="220"/>
      <c r="BQZ443" s="220"/>
      <c r="BRA443" s="220"/>
      <c r="BRB443" s="220"/>
      <c r="BRC443" s="220"/>
      <c r="BRD443" s="220"/>
      <c r="BRE443" s="219" t="s">
        <v>229</v>
      </c>
      <c r="BRF443" s="220"/>
      <c r="BRG443" s="220"/>
      <c r="BRH443" s="220"/>
      <c r="BRI443" s="220"/>
      <c r="BRJ443" s="220"/>
      <c r="BRK443" s="220"/>
      <c r="BRL443" s="220"/>
      <c r="BRM443" s="219" t="s">
        <v>229</v>
      </c>
      <c r="BRN443" s="220"/>
      <c r="BRO443" s="220"/>
      <c r="BRP443" s="220"/>
      <c r="BRQ443" s="220"/>
      <c r="BRR443" s="220"/>
      <c r="BRS443" s="220"/>
      <c r="BRT443" s="220"/>
      <c r="BRU443" s="219" t="s">
        <v>229</v>
      </c>
      <c r="BRV443" s="220"/>
      <c r="BRW443" s="220"/>
      <c r="BRX443" s="220"/>
      <c r="BRY443" s="220"/>
      <c r="BRZ443" s="220"/>
      <c r="BSA443" s="220"/>
      <c r="BSB443" s="220"/>
      <c r="BSC443" s="219" t="s">
        <v>229</v>
      </c>
      <c r="BSD443" s="220"/>
      <c r="BSE443" s="220"/>
      <c r="BSF443" s="220"/>
      <c r="BSG443" s="220"/>
      <c r="BSH443" s="220"/>
      <c r="BSI443" s="220"/>
      <c r="BSJ443" s="220"/>
      <c r="BSK443" s="219" t="s">
        <v>229</v>
      </c>
      <c r="BSL443" s="220"/>
      <c r="BSM443" s="220"/>
      <c r="BSN443" s="220"/>
      <c r="BSO443" s="220"/>
      <c r="BSP443" s="220"/>
      <c r="BSQ443" s="220"/>
      <c r="BSR443" s="220"/>
      <c r="BSS443" s="219" t="s">
        <v>229</v>
      </c>
      <c r="BST443" s="220"/>
      <c r="BSU443" s="220"/>
      <c r="BSV443" s="220"/>
      <c r="BSW443" s="220"/>
      <c r="BSX443" s="220"/>
      <c r="BSY443" s="220"/>
      <c r="BSZ443" s="220"/>
      <c r="BTA443" s="219" t="s">
        <v>229</v>
      </c>
      <c r="BTB443" s="220"/>
      <c r="BTC443" s="220"/>
      <c r="BTD443" s="220"/>
      <c r="BTE443" s="220"/>
      <c r="BTF443" s="220"/>
      <c r="BTG443" s="220"/>
      <c r="BTH443" s="220"/>
      <c r="BTI443" s="219" t="s">
        <v>229</v>
      </c>
      <c r="BTJ443" s="220"/>
      <c r="BTK443" s="220"/>
      <c r="BTL443" s="220"/>
      <c r="BTM443" s="220"/>
      <c r="BTN443" s="220"/>
      <c r="BTO443" s="220"/>
      <c r="BTP443" s="220"/>
      <c r="BTQ443" s="219" t="s">
        <v>229</v>
      </c>
      <c r="BTR443" s="220"/>
      <c r="BTS443" s="220"/>
      <c r="BTT443" s="220"/>
      <c r="BTU443" s="220"/>
      <c r="BTV443" s="220"/>
      <c r="BTW443" s="220"/>
      <c r="BTX443" s="220"/>
      <c r="BTY443" s="219" t="s">
        <v>229</v>
      </c>
      <c r="BTZ443" s="220"/>
      <c r="BUA443" s="220"/>
      <c r="BUB443" s="220"/>
      <c r="BUC443" s="220"/>
      <c r="BUD443" s="220"/>
      <c r="BUE443" s="220"/>
      <c r="BUF443" s="220"/>
      <c r="BUG443" s="219" t="s">
        <v>229</v>
      </c>
      <c r="BUH443" s="220"/>
      <c r="BUI443" s="220"/>
      <c r="BUJ443" s="220"/>
      <c r="BUK443" s="220"/>
      <c r="BUL443" s="220"/>
      <c r="BUM443" s="220"/>
      <c r="BUN443" s="220"/>
      <c r="BUO443" s="219" t="s">
        <v>229</v>
      </c>
      <c r="BUP443" s="220"/>
      <c r="BUQ443" s="220"/>
      <c r="BUR443" s="220"/>
      <c r="BUS443" s="220"/>
      <c r="BUT443" s="220"/>
      <c r="BUU443" s="220"/>
      <c r="BUV443" s="220"/>
      <c r="BUW443" s="219" t="s">
        <v>229</v>
      </c>
      <c r="BUX443" s="220"/>
      <c r="BUY443" s="220"/>
      <c r="BUZ443" s="220"/>
      <c r="BVA443" s="220"/>
      <c r="BVB443" s="220"/>
      <c r="BVC443" s="220"/>
      <c r="BVD443" s="220"/>
      <c r="BVE443" s="219" t="s">
        <v>229</v>
      </c>
      <c r="BVF443" s="220"/>
      <c r="BVG443" s="220"/>
      <c r="BVH443" s="220"/>
      <c r="BVI443" s="220"/>
      <c r="BVJ443" s="220"/>
      <c r="BVK443" s="220"/>
      <c r="BVL443" s="220"/>
      <c r="BVM443" s="219" t="s">
        <v>229</v>
      </c>
      <c r="BVN443" s="220"/>
      <c r="BVO443" s="220"/>
      <c r="BVP443" s="220"/>
      <c r="BVQ443" s="220"/>
      <c r="BVR443" s="220"/>
      <c r="BVS443" s="220"/>
      <c r="BVT443" s="220"/>
      <c r="BVU443" s="219" t="s">
        <v>229</v>
      </c>
      <c r="BVV443" s="220"/>
      <c r="BVW443" s="220"/>
      <c r="BVX443" s="220"/>
      <c r="BVY443" s="220"/>
      <c r="BVZ443" s="220"/>
      <c r="BWA443" s="220"/>
      <c r="BWB443" s="220"/>
      <c r="BWC443" s="219" t="s">
        <v>229</v>
      </c>
      <c r="BWD443" s="220"/>
      <c r="BWE443" s="220"/>
      <c r="BWF443" s="220"/>
      <c r="BWG443" s="220"/>
      <c r="BWH443" s="220"/>
      <c r="BWI443" s="220"/>
      <c r="BWJ443" s="220"/>
      <c r="BWK443" s="219" t="s">
        <v>229</v>
      </c>
      <c r="BWL443" s="220"/>
      <c r="BWM443" s="220"/>
      <c r="BWN443" s="220"/>
      <c r="BWO443" s="220"/>
      <c r="BWP443" s="220"/>
      <c r="BWQ443" s="220"/>
      <c r="BWR443" s="220"/>
      <c r="BWS443" s="219" t="s">
        <v>229</v>
      </c>
      <c r="BWT443" s="220"/>
      <c r="BWU443" s="220"/>
      <c r="BWV443" s="220"/>
      <c r="BWW443" s="220"/>
      <c r="BWX443" s="220"/>
      <c r="BWY443" s="220"/>
      <c r="BWZ443" s="220"/>
      <c r="BXA443" s="219" t="s">
        <v>229</v>
      </c>
      <c r="BXB443" s="220"/>
      <c r="BXC443" s="220"/>
      <c r="BXD443" s="220"/>
      <c r="BXE443" s="220"/>
      <c r="BXF443" s="220"/>
      <c r="BXG443" s="220"/>
      <c r="BXH443" s="220"/>
      <c r="BXI443" s="219" t="s">
        <v>229</v>
      </c>
      <c r="BXJ443" s="220"/>
      <c r="BXK443" s="220"/>
      <c r="BXL443" s="220"/>
      <c r="BXM443" s="220"/>
      <c r="BXN443" s="220"/>
      <c r="BXO443" s="220"/>
      <c r="BXP443" s="220"/>
      <c r="BXQ443" s="219" t="s">
        <v>229</v>
      </c>
      <c r="BXR443" s="220"/>
      <c r="BXS443" s="220"/>
      <c r="BXT443" s="220"/>
      <c r="BXU443" s="220"/>
      <c r="BXV443" s="220"/>
      <c r="BXW443" s="220"/>
      <c r="BXX443" s="220"/>
      <c r="BXY443" s="219" t="s">
        <v>229</v>
      </c>
      <c r="BXZ443" s="220"/>
      <c r="BYA443" s="220"/>
      <c r="BYB443" s="220"/>
      <c r="BYC443" s="220"/>
      <c r="BYD443" s="220"/>
      <c r="BYE443" s="220"/>
      <c r="BYF443" s="220"/>
      <c r="BYG443" s="219" t="s">
        <v>229</v>
      </c>
      <c r="BYH443" s="220"/>
      <c r="BYI443" s="220"/>
      <c r="BYJ443" s="220"/>
      <c r="BYK443" s="220"/>
      <c r="BYL443" s="220"/>
      <c r="BYM443" s="220"/>
      <c r="BYN443" s="220"/>
      <c r="BYO443" s="219" t="s">
        <v>229</v>
      </c>
      <c r="BYP443" s="220"/>
      <c r="BYQ443" s="220"/>
      <c r="BYR443" s="220"/>
      <c r="BYS443" s="220"/>
      <c r="BYT443" s="220"/>
      <c r="BYU443" s="220"/>
      <c r="BYV443" s="220"/>
      <c r="BYW443" s="219" t="s">
        <v>229</v>
      </c>
      <c r="BYX443" s="220"/>
      <c r="BYY443" s="220"/>
      <c r="BYZ443" s="220"/>
      <c r="BZA443" s="220"/>
      <c r="BZB443" s="220"/>
      <c r="BZC443" s="220"/>
      <c r="BZD443" s="220"/>
      <c r="BZE443" s="219" t="s">
        <v>229</v>
      </c>
      <c r="BZF443" s="220"/>
      <c r="BZG443" s="220"/>
      <c r="BZH443" s="220"/>
      <c r="BZI443" s="220"/>
      <c r="BZJ443" s="220"/>
      <c r="BZK443" s="220"/>
      <c r="BZL443" s="220"/>
      <c r="BZM443" s="219" t="s">
        <v>229</v>
      </c>
      <c r="BZN443" s="220"/>
      <c r="BZO443" s="220"/>
      <c r="BZP443" s="220"/>
      <c r="BZQ443" s="220"/>
      <c r="BZR443" s="220"/>
      <c r="BZS443" s="220"/>
      <c r="BZT443" s="220"/>
      <c r="BZU443" s="219" t="s">
        <v>229</v>
      </c>
      <c r="BZV443" s="220"/>
      <c r="BZW443" s="220"/>
      <c r="BZX443" s="220"/>
      <c r="BZY443" s="220"/>
      <c r="BZZ443" s="220"/>
      <c r="CAA443" s="220"/>
      <c r="CAB443" s="220"/>
      <c r="CAC443" s="219" t="s">
        <v>229</v>
      </c>
      <c r="CAD443" s="220"/>
      <c r="CAE443" s="220"/>
      <c r="CAF443" s="220"/>
      <c r="CAG443" s="220"/>
      <c r="CAH443" s="220"/>
      <c r="CAI443" s="220"/>
      <c r="CAJ443" s="220"/>
      <c r="CAK443" s="219" t="s">
        <v>229</v>
      </c>
      <c r="CAL443" s="220"/>
      <c r="CAM443" s="220"/>
      <c r="CAN443" s="220"/>
      <c r="CAO443" s="220"/>
      <c r="CAP443" s="220"/>
      <c r="CAQ443" s="220"/>
      <c r="CAR443" s="220"/>
      <c r="CAS443" s="219" t="s">
        <v>229</v>
      </c>
      <c r="CAT443" s="220"/>
      <c r="CAU443" s="220"/>
      <c r="CAV443" s="220"/>
      <c r="CAW443" s="220"/>
      <c r="CAX443" s="220"/>
      <c r="CAY443" s="220"/>
      <c r="CAZ443" s="220"/>
      <c r="CBA443" s="219" t="s">
        <v>229</v>
      </c>
      <c r="CBB443" s="220"/>
      <c r="CBC443" s="220"/>
      <c r="CBD443" s="220"/>
      <c r="CBE443" s="220"/>
      <c r="CBF443" s="220"/>
      <c r="CBG443" s="220"/>
      <c r="CBH443" s="220"/>
      <c r="CBI443" s="219" t="s">
        <v>229</v>
      </c>
      <c r="CBJ443" s="220"/>
      <c r="CBK443" s="220"/>
      <c r="CBL443" s="220"/>
      <c r="CBM443" s="220"/>
      <c r="CBN443" s="220"/>
      <c r="CBO443" s="220"/>
      <c r="CBP443" s="220"/>
      <c r="CBQ443" s="219" t="s">
        <v>229</v>
      </c>
      <c r="CBR443" s="220"/>
      <c r="CBS443" s="220"/>
      <c r="CBT443" s="220"/>
      <c r="CBU443" s="220"/>
      <c r="CBV443" s="220"/>
      <c r="CBW443" s="220"/>
      <c r="CBX443" s="220"/>
      <c r="CBY443" s="219" t="s">
        <v>229</v>
      </c>
      <c r="CBZ443" s="220"/>
      <c r="CCA443" s="220"/>
      <c r="CCB443" s="220"/>
      <c r="CCC443" s="220"/>
      <c r="CCD443" s="220"/>
      <c r="CCE443" s="220"/>
      <c r="CCF443" s="220"/>
      <c r="CCG443" s="219" t="s">
        <v>229</v>
      </c>
      <c r="CCH443" s="220"/>
      <c r="CCI443" s="220"/>
      <c r="CCJ443" s="220"/>
      <c r="CCK443" s="220"/>
      <c r="CCL443" s="220"/>
      <c r="CCM443" s="220"/>
      <c r="CCN443" s="220"/>
      <c r="CCO443" s="219" t="s">
        <v>229</v>
      </c>
      <c r="CCP443" s="220"/>
      <c r="CCQ443" s="220"/>
      <c r="CCR443" s="220"/>
      <c r="CCS443" s="220"/>
      <c r="CCT443" s="220"/>
      <c r="CCU443" s="220"/>
      <c r="CCV443" s="220"/>
      <c r="CCW443" s="219" t="s">
        <v>229</v>
      </c>
      <c r="CCX443" s="220"/>
      <c r="CCY443" s="220"/>
      <c r="CCZ443" s="220"/>
      <c r="CDA443" s="220"/>
      <c r="CDB443" s="220"/>
      <c r="CDC443" s="220"/>
      <c r="CDD443" s="220"/>
      <c r="CDE443" s="219" t="s">
        <v>229</v>
      </c>
      <c r="CDF443" s="220"/>
      <c r="CDG443" s="220"/>
      <c r="CDH443" s="220"/>
      <c r="CDI443" s="220"/>
      <c r="CDJ443" s="220"/>
      <c r="CDK443" s="220"/>
      <c r="CDL443" s="220"/>
      <c r="CDM443" s="219" t="s">
        <v>229</v>
      </c>
      <c r="CDN443" s="220"/>
      <c r="CDO443" s="220"/>
      <c r="CDP443" s="220"/>
      <c r="CDQ443" s="220"/>
      <c r="CDR443" s="220"/>
      <c r="CDS443" s="220"/>
      <c r="CDT443" s="220"/>
      <c r="CDU443" s="219" t="s">
        <v>229</v>
      </c>
      <c r="CDV443" s="220"/>
      <c r="CDW443" s="220"/>
      <c r="CDX443" s="220"/>
      <c r="CDY443" s="220"/>
      <c r="CDZ443" s="220"/>
      <c r="CEA443" s="220"/>
      <c r="CEB443" s="220"/>
      <c r="CEC443" s="219" t="s">
        <v>229</v>
      </c>
      <c r="CED443" s="220"/>
      <c r="CEE443" s="220"/>
      <c r="CEF443" s="220"/>
      <c r="CEG443" s="220"/>
      <c r="CEH443" s="220"/>
      <c r="CEI443" s="220"/>
      <c r="CEJ443" s="220"/>
      <c r="CEK443" s="219" t="s">
        <v>229</v>
      </c>
      <c r="CEL443" s="220"/>
      <c r="CEM443" s="220"/>
      <c r="CEN443" s="220"/>
      <c r="CEO443" s="220"/>
      <c r="CEP443" s="220"/>
      <c r="CEQ443" s="220"/>
      <c r="CER443" s="220"/>
      <c r="CES443" s="219" t="s">
        <v>229</v>
      </c>
      <c r="CET443" s="220"/>
      <c r="CEU443" s="220"/>
      <c r="CEV443" s="220"/>
      <c r="CEW443" s="220"/>
      <c r="CEX443" s="220"/>
      <c r="CEY443" s="220"/>
      <c r="CEZ443" s="220"/>
      <c r="CFA443" s="219" t="s">
        <v>229</v>
      </c>
      <c r="CFB443" s="220"/>
      <c r="CFC443" s="220"/>
      <c r="CFD443" s="220"/>
      <c r="CFE443" s="220"/>
      <c r="CFF443" s="220"/>
      <c r="CFG443" s="220"/>
      <c r="CFH443" s="220"/>
      <c r="CFI443" s="219" t="s">
        <v>229</v>
      </c>
      <c r="CFJ443" s="220"/>
      <c r="CFK443" s="220"/>
      <c r="CFL443" s="220"/>
      <c r="CFM443" s="220"/>
      <c r="CFN443" s="220"/>
      <c r="CFO443" s="220"/>
      <c r="CFP443" s="220"/>
      <c r="CFQ443" s="219" t="s">
        <v>229</v>
      </c>
      <c r="CFR443" s="220"/>
      <c r="CFS443" s="220"/>
      <c r="CFT443" s="220"/>
      <c r="CFU443" s="220"/>
      <c r="CFV443" s="220"/>
      <c r="CFW443" s="220"/>
      <c r="CFX443" s="220"/>
      <c r="CFY443" s="219" t="s">
        <v>229</v>
      </c>
      <c r="CFZ443" s="220"/>
      <c r="CGA443" s="220"/>
      <c r="CGB443" s="220"/>
      <c r="CGC443" s="220"/>
      <c r="CGD443" s="220"/>
      <c r="CGE443" s="220"/>
      <c r="CGF443" s="220"/>
      <c r="CGG443" s="219" t="s">
        <v>229</v>
      </c>
      <c r="CGH443" s="220"/>
      <c r="CGI443" s="220"/>
      <c r="CGJ443" s="220"/>
      <c r="CGK443" s="220"/>
      <c r="CGL443" s="220"/>
      <c r="CGM443" s="220"/>
      <c r="CGN443" s="220"/>
      <c r="CGO443" s="219" t="s">
        <v>229</v>
      </c>
      <c r="CGP443" s="220"/>
      <c r="CGQ443" s="220"/>
      <c r="CGR443" s="220"/>
      <c r="CGS443" s="220"/>
      <c r="CGT443" s="220"/>
      <c r="CGU443" s="220"/>
      <c r="CGV443" s="220"/>
      <c r="CGW443" s="219" t="s">
        <v>229</v>
      </c>
      <c r="CGX443" s="220"/>
      <c r="CGY443" s="220"/>
      <c r="CGZ443" s="220"/>
      <c r="CHA443" s="220"/>
      <c r="CHB443" s="220"/>
      <c r="CHC443" s="220"/>
      <c r="CHD443" s="220"/>
      <c r="CHE443" s="219" t="s">
        <v>229</v>
      </c>
      <c r="CHF443" s="220"/>
      <c r="CHG443" s="220"/>
      <c r="CHH443" s="220"/>
      <c r="CHI443" s="220"/>
      <c r="CHJ443" s="220"/>
      <c r="CHK443" s="220"/>
      <c r="CHL443" s="220"/>
      <c r="CHM443" s="219" t="s">
        <v>229</v>
      </c>
      <c r="CHN443" s="220"/>
      <c r="CHO443" s="220"/>
      <c r="CHP443" s="220"/>
      <c r="CHQ443" s="220"/>
      <c r="CHR443" s="220"/>
      <c r="CHS443" s="220"/>
      <c r="CHT443" s="220"/>
      <c r="CHU443" s="219" t="s">
        <v>229</v>
      </c>
      <c r="CHV443" s="220"/>
      <c r="CHW443" s="220"/>
      <c r="CHX443" s="220"/>
      <c r="CHY443" s="220"/>
      <c r="CHZ443" s="220"/>
      <c r="CIA443" s="220"/>
      <c r="CIB443" s="220"/>
      <c r="CIC443" s="219" t="s">
        <v>229</v>
      </c>
      <c r="CID443" s="220"/>
      <c r="CIE443" s="220"/>
      <c r="CIF443" s="220"/>
      <c r="CIG443" s="220"/>
      <c r="CIH443" s="220"/>
      <c r="CII443" s="220"/>
      <c r="CIJ443" s="220"/>
      <c r="CIK443" s="219" t="s">
        <v>229</v>
      </c>
      <c r="CIL443" s="220"/>
      <c r="CIM443" s="220"/>
      <c r="CIN443" s="220"/>
      <c r="CIO443" s="220"/>
      <c r="CIP443" s="220"/>
      <c r="CIQ443" s="220"/>
      <c r="CIR443" s="220"/>
      <c r="CIS443" s="219" t="s">
        <v>229</v>
      </c>
      <c r="CIT443" s="220"/>
      <c r="CIU443" s="220"/>
      <c r="CIV443" s="220"/>
      <c r="CIW443" s="220"/>
      <c r="CIX443" s="220"/>
      <c r="CIY443" s="220"/>
      <c r="CIZ443" s="220"/>
      <c r="CJA443" s="219" t="s">
        <v>229</v>
      </c>
      <c r="CJB443" s="220"/>
      <c r="CJC443" s="220"/>
      <c r="CJD443" s="220"/>
      <c r="CJE443" s="220"/>
      <c r="CJF443" s="220"/>
      <c r="CJG443" s="220"/>
      <c r="CJH443" s="220"/>
      <c r="CJI443" s="219" t="s">
        <v>229</v>
      </c>
      <c r="CJJ443" s="220"/>
      <c r="CJK443" s="220"/>
      <c r="CJL443" s="220"/>
      <c r="CJM443" s="220"/>
      <c r="CJN443" s="220"/>
      <c r="CJO443" s="220"/>
      <c r="CJP443" s="220"/>
      <c r="CJQ443" s="219" t="s">
        <v>229</v>
      </c>
      <c r="CJR443" s="220"/>
      <c r="CJS443" s="220"/>
      <c r="CJT443" s="220"/>
      <c r="CJU443" s="220"/>
      <c r="CJV443" s="220"/>
      <c r="CJW443" s="220"/>
      <c r="CJX443" s="220"/>
      <c r="CJY443" s="219" t="s">
        <v>229</v>
      </c>
      <c r="CJZ443" s="220"/>
      <c r="CKA443" s="220"/>
      <c r="CKB443" s="220"/>
      <c r="CKC443" s="220"/>
      <c r="CKD443" s="220"/>
      <c r="CKE443" s="220"/>
      <c r="CKF443" s="220"/>
      <c r="CKG443" s="219" t="s">
        <v>229</v>
      </c>
      <c r="CKH443" s="220"/>
      <c r="CKI443" s="220"/>
      <c r="CKJ443" s="220"/>
      <c r="CKK443" s="220"/>
      <c r="CKL443" s="220"/>
      <c r="CKM443" s="220"/>
      <c r="CKN443" s="220"/>
      <c r="CKO443" s="219" t="s">
        <v>229</v>
      </c>
      <c r="CKP443" s="220"/>
      <c r="CKQ443" s="220"/>
      <c r="CKR443" s="220"/>
      <c r="CKS443" s="220"/>
      <c r="CKT443" s="220"/>
      <c r="CKU443" s="220"/>
      <c r="CKV443" s="220"/>
      <c r="CKW443" s="219" t="s">
        <v>229</v>
      </c>
      <c r="CKX443" s="220"/>
      <c r="CKY443" s="220"/>
      <c r="CKZ443" s="220"/>
      <c r="CLA443" s="220"/>
      <c r="CLB443" s="220"/>
      <c r="CLC443" s="220"/>
      <c r="CLD443" s="220"/>
      <c r="CLE443" s="219" t="s">
        <v>229</v>
      </c>
      <c r="CLF443" s="220"/>
      <c r="CLG443" s="220"/>
      <c r="CLH443" s="220"/>
      <c r="CLI443" s="220"/>
      <c r="CLJ443" s="220"/>
      <c r="CLK443" s="220"/>
      <c r="CLL443" s="220"/>
      <c r="CLM443" s="219" t="s">
        <v>229</v>
      </c>
      <c r="CLN443" s="220"/>
      <c r="CLO443" s="220"/>
      <c r="CLP443" s="220"/>
      <c r="CLQ443" s="220"/>
      <c r="CLR443" s="220"/>
      <c r="CLS443" s="220"/>
      <c r="CLT443" s="220"/>
      <c r="CLU443" s="219" t="s">
        <v>229</v>
      </c>
      <c r="CLV443" s="220"/>
      <c r="CLW443" s="220"/>
      <c r="CLX443" s="220"/>
      <c r="CLY443" s="220"/>
      <c r="CLZ443" s="220"/>
      <c r="CMA443" s="220"/>
      <c r="CMB443" s="220"/>
      <c r="CMC443" s="219" t="s">
        <v>229</v>
      </c>
      <c r="CMD443" s="220"/>
      <c r="CME443" s="220"/>
      <c r="CMF443" s="220"/>
      <c r="CMG443" s="220"/>
      <c r="CMH443" s="220"/>
      <c r="CMI443" s="220"/>
      <c r="CMJ443" s="220"/>
      <c r="CMK443" s="219" t="s">
        <v>229</v>
      </c>
      <c r="CML443" s="220"/>
      <c r="CMM443" s="220"/>
      <c r="CMN443" s="220"/>
      <c r="CMO443" s="220"/>
      <c r="CMP443" s="220"/>
      <c r="CMQ443" s="220"/>
      <c r="CMR443" s="220"/>
      <c r="CMS443" s="219" t="s">
        <v>229</v>
      </c>
      <c r="CMT443" s="220"/>
      <c r="CMU443" s="220"/>
      <c r="CMV443" s="220"/>
      <c r="CMW443" s="220"/>
      <c r="CMX443" s="220"/>
      <c r="CMY443" s="220"/>
      <c r="CMZ443" s="220"/>
      <c r="CNA443" s="219" t="s">
        <v>229</v>
      </c>
      <c r="CNB443" s="220"/>
      <c r="CNC443" s="220"/>
      <c r="CND443" s="220"/>
      <c r="CNE443" s="220"/>
      <c r="CNF443" s="220"/>
      <c r="CNG443" s="220"/>
      <c r="CNH443" s="220"/>
      <c r="CNI443" s="219" t="s">
        <v>229</v>
      </c>
      <c r="CNJ443" s="220"/>
      <c r="CNK443" s="220"/>
      <c r="CNL443" s="220"/>
      <c r="CNM443" s="220"/>
      <c r="CNN443" s="220"/>
      <c r="CNO443" s="220"/>
      <c r="CNP443" s="220"/>
      <c r="CNQ443" s="219" t="s">
        <v>229</v>
      </c>
      <c r="CNR443" s="220"/>
      <c r="CNS443" s="220"/>
      <c r="CNT443" s="220"/>
      <c r="CNU443" s="220"/>
      <c r="CNV443" s="220"/>
      <c r="CNW443" s="220"/>
      <c r="CNX443" s="220"/>
      <c r="CNY443" s="219" t="s">
        <v>229</v>
      </c>
      <c r="CNZ443" s="220"/>
      <c r="COA443" s="220"/>
      <c r="COB443" s="220"/>
      <c r="COC443" s="220"/>
      <c r="COD443" s="220"/>
      <c r="COE443" s="220"/>
      <c r="COF443" s="220"/>
      <c r="COG443" s="219" t="s">
        <v>229</v>
      </c>
      <c r="COH443" s="220"/>
      <c r="COI443" s="220"/>
      <c r="COJ443" s="220"/>
      <c r="COK443" s="220"/>
      <c r="COL443" s="220"/>
      <c r="COM443" s="220"/>
      <c r="CON443" s="220"/>
      <c r="COO443" s="219" t="s">
        <v>229</v>
      </c>
      <c r="COP443" s="220"/>
      <c r="COQ443" s="220"/>
      <c r="COR443" s="220"/>
      <c r="COS443" s="220"/>
      <c r="COT443" s="220"/>
      <c r="COU443" s="220"/>
      <c r="COV443" s="220"/>
      <c r="COW443" s="219" t="s">
        <v>229</v>
      </c>
      <c r="COX443" s="220"/>
      <c r="COY443" s="220"/>
      <c r="COZ443" s="220"/>
      <c r="CPA443" s="220"/>
      <c r="CPB443" s="220"/>
      <c r="CPC443" s="220"/>
      <c r="CPD443" s="220"/>
      <c r="CPE443" s="219" t="s">
        <v>229</v>
      </c>
      <c r="CPF443" s="220"/>
      <c r="CPG443" s="220"/>
      <c r="CPH443" s="220"/>
      <c r="CPI443" s="220"/>
      <c r="CPJ443" s="220"/>
      <c r="CPK443" s="220"/>
      <c r="CPL443" s="220"/>
      <c r="CPM443" s="219" t="s">
        <v>229</v>
      </c>
      <c r="CPN443" s="220"/>
      <c r="CPO443" s="220"/>
      <c r="CPP443" s="220"/>
      <c r="CPQ443" s="220"/>
      <c r="CPR443" s="220"/>
      <c r="CPS443" s="220"/>
      <c r="CPT443" s="220"/>
      <c r="CPU443" s="219" t="s">
        <v>229</v>
      </c>
      <c r="CPV443" s="220"/>
      <c r="CPW443" s="220"/>
      <c r="CPX443" s="220"/>
      <c r="CPY443" s="220"/>
      <c r="CPZ443" s="220"/>
      <c r="CQA443" s="220"/>
      <c r="CQB443" s="220"/>
      <c r="CQC443" s="219" t="s">
        <v>229</v>
      </c>
      <c r="CQD443" s="220"/>
      <c r="CQE443" s="220"/>
      <c r="CQF443" s="220"/>
      <c r="CQG443" s="220"/>
      <c r="CQH443" s="220"/>
      <c r="CQI443" s="220"/>
      <c r="CQJ443" s="220"/>
      <c r="CQK443" s="219" t="s">
        <v>229</v>
      </c>
      <c r="CQL443" s="220"/>
      <c r="CQM443" s="220"/>
      <c r="CQN443" s="220"/>
      <c r="CQO443" s="220"/>
      <c r="CQP443" s="220"/>
      <c r="CQQ443" s="220"/>
      <c r="CQR443" s="220"/>
      <c r="CQS443" s="219" t="s">
        <v>229</v>
      </c>
      <c r="CQT443" s="220"/>
      <c r="CQU443" s="220"/>
      <c r="CQV443" s="220"/>
      <c r="CQW443" s="220"/>
      <c r="CQX443" s="220"/>
      <c r="CQY443" s="220"/>
      <c r="CQZ443" s="220"/>
      <c r="CRA443" s="219" t="s">
        <v>229</v>
      </c>
      <c r="CRB443" s="220"/>
      <c r="CRC443" s="220"/>
      <c r="CRD443" s="220"/>
      <c r="CRE443" s="220"/>
      <c r="CRF443" s="220"/>
      <c r="CRG443" s="220"/>
      <c r="CRH443" s="220"/>
      <c r="CRI443" s="219" t="s">
        <v>229</v>
      </c>
      <c r="CRJ443" s="220"/>
      <c r="CRK443" s="220"/>
      <c r="CRL443" s="220"/>
      <c r="CRM443" s="220"/>
      <c r="CRN443" s="220"/>
      <c r="CRO443" s="220"/>
      <c r="CRP443" s="220"/>
      <c r="CRQ443" s="219" t="s">
        <v>229</v>
      </c>
      <c r="CRR443" s="220"/>
      <c r="CRS443" s="220"/>
      <c r="CRT443" s="220"/>
      <c r="CRU443" s="220"/>
      <c r="CRV443" s="220"/>
      <c r="CRW443" s="220"/>
      <c r="CRX443" s="220"/>
      <c r="CRY443" s="219" t="s">
        <v>229</v>
      </c>
      <c r="CRZ443" s="220"/>
      <c r="CSA443" s="220"/>
      <c r="CSB443" s="220"/>
      <c r="CSC443" s="220"/>
      <c r="CSD443" s="220"/>
      <c r="CSE443" s="220"/>
      <c r="CSF443" s="220"/>
      <c r="CSG443" s="219" t="s">
        <v>229</v>
      </c>
      <c r="CSH443" s="220"/>
      <c r="CSI443" s="220"/>
      <c r="CSJ443" s="220"/>
      <c r="CSK443" s="220"/>
      <c r="CSL443" s="220"/>
      <c r="CSM443" s="220"/>
      <c r="CSN443" s="220"/>
      <c r="CSO443" s="219" t="s">
        <v>229</v>
      </c>
      <c r="CSP443" s="220"/>
      <c r="CSQ443" s="220"/>
      <c r="CSR443" s="220"/>
      <c r="CSS443" s="220"/>
      <c r="CST443" s="220"/>
      <c r="CSU443" s="220"/>
      <c r="CSV443" s="220"/>
      <c r="CSW443" s="219" t="s">
        <v>229</v>
      </c>
      <c r="CSX443" s="220"/>
      <c r="CSY443" s="220"/>
      <c r="CSZ443" s="220"/>
      <c r="CTA443" s="220"/>
      <c r="CTB443" s="220"/>
      <c r="CTC443" s="220"/>
      <c r="CTD443" s="220"/>
      <c r="CTE443" s="219" t="s">
        <v>229</v>
      </c>
      <c r="CTF443" s="220"/>
      <c r="CTG443" s="220"/>
      <c r="CTH443" s="220"/>
      <c r="CTI443" s="220"/>
      <c r="CTJ443" s="220"/>
      <c r="CTK443" s="220"/>
      <c r="CTL443" s="220"/>
      <c r="CTM443" s="219" t="s">
        <v>229</v>
      </c>
      <c r="CTN443" s="220"/>
      <c r="CTO443" s="220"/>
      <c r="CTP443" s="220"/>
      <c r="CTQ443" s="220"/>
      <c r="CTR443" s="220"/>
      <c r="CTS443" s="220"/>
      <c r="CTT443" s="220"/>
      <c r="CTU443" s="219" t="s">
        <v>229</v>
      </c>
      <c r="CTV443" s="220"/>
      <c r="CTW443" s="220"/>
      <c r="CTX443" s="220"/>
      <c r="CTY443" s="220"/>
      <c r="CTZ443" s="220"/>
      <c r="CUA443" s="220"/>
      <c r="CUB443" s="220"/>
      <c r="CUC443" s="219" t="s">
        <v>229</v>
      </c>
      <c r="CUD443" s="220"/>
      <c r="CUE443" s="220"/>
      <c r="CUF443" s="220"/>
      <c r="CUG443" s="220"/>
      <c r="CUH443" s="220"/>
      <c r="CUI443" s="220"/>
      <c r="CUJ443" s="220"/>
      <c r="CUK443" s="219" t="s">
        <v>229</v>
      </c>
      <c r="CUL443" s="220"/>
      <c r="CUM443" s="220"/>
      <c r="CUN443" s="220"/>
      <c r="CUO443" s="220"/>
      <c r="CUP443" s="220"/>
      <c r="CUQ443" s="220"/>
      <c r="CUR443" s="220"/>
      <c r="CUS443" s="219" t="s">
        <v>229</v>
      </c>
      <c r="CUT443" s="220"/>
      <c r="CUU443" s="220"/>
      <c r="CUV443" s="220"/>
      <c r="CUW443" s="220"/>
      <c r="CUX443" s="220"/>
      <c r="CUY443" s="220"/>
      <c r="CUZ443" s="220"/>
      <c r="CVA443" s="219" t="s">
        <v>229</v>
      </c>
      <c r="CVB443" s="220"/>
      <c r="CVC443" s="220"/>
      <c r="CVD443" s="220"/>
      <c r="CVE443" s="220"/>
      <c r="CVF443" s="220"/>
      <c r="CVG443" s="220"/>
      <c r="CVH443" s="220"/>
      <c r="CVI443" s="219" t="s">
        <v>229</v>
      </c>
      <c r="CVJ443" s="220"/>
      <c r="CVK443" s="220"/>
      <c r="CVL443" s="220"/>
      <c r="CVM443" s="220"/>
      <c r="CVN443" s="220"/>
      <c r="CVO443" s="220"/>
      <c r="CVP443" s="220"/>
      <c r="CVQ443" s="219" t="s">
        <v>229</v>
      </c>
      <c r="CVR443" s="220"/>
      <c r="CVS443" s="220"/>
      <c r="CVT443" s="220"/>
      <c r="CVU443" s="220"/>
      <c r="CVV443" s="220"/>
      <c r="CVW443" s="220"/>
      <c r="CVX443" s="220"/>
      <c r="CVY443" s="219" t="s">
        <v>229</v>
      </c>
      <c r="CVZ443" s="220"/>
      <c r="CWA443" s="220"/>
      <c r="CWB443" s="220"/>
      <c r="CWC443" s="220"/>
      <c r="CWD443" s="220"/>
      <c r="CWE443" s="220"/>
      <c r="CWF443" s="220"/>
      <c r="CWG443" s="219" t="s">
        <v>229</v>
      </c>
      <c r="CWH443" s="220"/>
      <c r="CWI443" s="220"/>
      <c r="CWJ443" s="220"/>
      <c r="CWK443" s="220"/>
      <c r="CWL443" s="220"/>
      <c r="CWM443" s="220"/>
      <c r="CWN443" s="220"/>
      <c r="CWO443" s="219" t="s">
        <v>229</v>
      </c>
      <c r="CWP443" s="220"/>
      <c r="CWQ443" s="220"/>
      <c r="CWR443" s="220"/>
      <c r="CWS443" s="220"/>
      <c r="CWT443" s="220"/>
      <c r="CWU443" s="220"/>
      <c r="CWV443" s="220"/>
      <c r="CWW443" s="219" t="s">
        <v>229</v>
      </c>
      <c r="CWX443" s="220"/>
      <c r="CWY443" s="220"/>
      <c r="CWZ443" s="220"/>
      <c r="CXA443" s="220"/>
      <c r="CXB443" s="220"/>
      <c r="CXC443" s="220"/>
      <c r="CXD443" s="220"/>
      <c r="CXE443" s="219" t="s">
        <v>229</v>
      </c>
      <c r="CXF443" s="220"/>
      <c r="CXG443" s="220"/>
      <c r="CXH443" s="220"/>
      <c r="CXI443" s="220"/>
      <c r="CXJ443" s="220"/>
      <c r="CXK443" s="220"/>
      <c r="CXL443" s="220"/>
      <c r="CXM443" s="219" t="s">
        <v>229</v>
      </c>
      <c r="CXN443" s="220"/>
      <c r="CXO443" s="220"/>
      <c r="CXP443" s="220"/>
      <c r="CXQ443" s="220"/>
      <c r="CXR443" s="220"/>
      <c r="CXS443" s="220"/>
      <c r="CXT443" s="220"/>
      <c r="CXU443" s="219" t="s">
        <v>229</v>
      </c>
      <c r="CXV443" s="220"/>
      <c r="CXW443" s="220"/>
      <c r="CXX443" s="220"/>
      <c r="CXY443" s="220"/>
      <c r="CXZ443" s="220"/>
      <c r="CYA443" s="220"/>
      <c r="CYB443" s="220"/>
      <c r="CYC443" s="219" t="s">
        <v>229</v>
      </c>
      <c r="CYD443" s="220"/>
      <c r="CYE443" s="220"/>
      <c r="CYF443" s="220"/>
      <c r="CYG443" s="220"/>
      <c r="CYH443" s="220"/>
      <c r="CYI443" s="220"/>
      <c r="CYJ443" s="220"/>
      <c r="CYK443" s="219" t="s">
        <v>229</v>
      </c>
      <c r="CYL443" s="220"/>
      <c r="CYM443" s="220"/>
      <c r="CYN443" s="220"/>
      <c r="CYO443" s="220"/>
      <c r="CYP443" s="220"/>
      <c r="CYQ443" s="220"/>
      <c r="CYR443" s="220"/>
      <c r="CYS443" s="219" t="s">
        <v>229</v>
      </c>
      <c r="CYT443" s="220"/>
      <c r="CYU443" s="220"/>
      <c r="CYV443" s="220"/>
      <c r="CYW443" s="220"/>
      <c r="CYX443" s="220"/>
      <c r="CYY443" s="220"/>
      <c r="CYZ443" s="220"/>
      <c r="CZA443" s="219" t="s">
        <v>229</v>
      </c>
      <c r="CZB443" s="220"/>
      <c r="CZC443" s="220"/>
      <c r="CZD443" s="220"/>
      <c r="CZE443" s="220"/>
      <c r="CZF443" s="220"/>
      <c r="CZG443" s="220"/>
      <c r="CZH443" s="220"/>
      <c r="CZI443" s="219" t="s">
        <v>229</v>
      </c>
      <c r="CZJ443" s="220"/>
      <c r="CZK443" s="220"/>
      <c r="CZL443" s="220"/>
      <c r="CZM443" s="220"/>
      <c r="CZN443" s="220"/>
      <c r="CZO443" s="220"/>
      <c r="CZP443" s="220"/>
      <c r="CZQ443" s="219" t="s">
        <v>229</v>
      </c>
      <c r="CZR443" s="220"/>
      <c r="CZS443" s="220"/>
      <c r="CZT443" s="220"/>
      <c r="CZU443" s="220"/>
      <c r="CZV443" s="220"/>
      <c r="CZW443" s="220"/>
      <c r="CZX443" s="220"/>
      <c r="CZY443" s="219" t="s">
        <v>229</v>
      </c>
      <c r="CZZ443" s="220"/>
      <c r="DAA443" s="220"/>
      <c r="DAB443" s="220"/>
      <c r="DAC443" s="220"/>
      <c r="DAD443" s="220"/>
      <c r="DAE443" s="220"/>
      <c r="DAF443" s="220"/>
      <c r="DAG443" s="219" t="s">
        <v>229</v>
      </c>
      <c r="DAH443" s="220"/>
      <c r="DAI443" s="220"/>
      <c r="DAJ443" s="220"/>
      <c r="DAK443" s="220"/>
      <c r="DAL443" s="220"/>
      <c r="DAM443" s="220"/>
      <c r="DAN443" s="220"/>
      <c r="DAO443" s="219" t="s">
        <v>229</v>
      </c>
      <c r="DAP443" s="220"/>
      <c r="DAQ443" s="220"/>
      <c r="DAR443" s="220"/>
      <c r="DAS443" s="220"/>
      <c r="DAT443" s="220"/>
      <c r="DAU443" s="220"/>
      <c r="DAV443" s="220"/>
      <c r="DAW443" s="219" t="s">
        <v>229</v>
      </c>
      <c r="DAX443" s="220"/>
      <c r="DAY443" s="220"/>
      <c r="DAZ443" s="220"/>
      <c r="DBA443" s="220"/>
      <c r="DBB443" s="220"/>
      <c r="DBC443" s="220"/>
      <c r="DBD443" s="220"/>
      <c r="DBE443" s="219" t="s">
        <v>229</v>
      </c>
      <c r="DBF443" s="220"/>
      <c r="DBG443" s="220"/>
      <c r="DBH443" s="220"/>
      <c r="DBI443" s="220"/>
      <c r="DBJ443" s="220"/>
      <c r="DBK443" s="220"/>
      <c r="DBL443" s="220"/>
      <c r="DBM443" s="219" t="s">
        <v>229</v>
      </c>
      <c r="DBN443" s="220"/>
      <c r="DBO443" s="220"/>
      <c r="DBP443" s="220"/>
      <c r="DBQ443" s="220"/>
      <c r="DBR443" s="220"/>
      <c r="DBS443" s="220"/>
      <c r="DBT443" s="220"/>
      <c r="DBU443" s="219" t="s">
        <v>229</v>
      </c>
      <c r="DBV443" s="220"/>
      <c r="DBW443" s="220"/>
      <c r="DBX443" s="220"/>
      <c r="DBY443" s="220"/>
      <c r="DBZ443" s="220"/>
      <c r="DCA443" s="220"/>
      <c r="DCB443" s="220"/>
      <c r="DCC443" s="219" t="s">
        <v>229</v>
      </c>
      <c r="DCD443" s="220"/>
      <c r="DCE443" s="220"/>
      <c r="DCF443" s="220"/>
      <c r="DCG443" s="220"/>
      <c r="DCH443" s="220"/>
      <c r="DCI443" s="220"/>
      <c r="DCJ443" s="220"/>
      <c r="DCK443" s="219" t="s">
        <v>229</v>
      </c>
      <c r="DCL443" s="220"/>
      <c r="DCM443" s="220"/>
      <c r="DCN443" s="220"/>
      <c r="DCO443" s="220"/>
      <c r="DCP443" s="220"/>
      <c r="DCQ443" s="220"/>
      <c r="DCR443" s="220"/>
      <c r="DCS443" s="219" t="s">
        <v>229</v>
      </c>
      <c r="DCT443" s="220"/>
      <c r="DCU443" s="220"/>
      <c r="DCV443" s="220"/>
      <c r="DCW443" s="220"/>
      <c r="DCX443" s="220"/>
      <c r="DCY443" s="220"/>
      <c r="DCZ443" s="220"/>
      <c r="DDA443" s="219" t="s">
        <v>229</v>
      </c>
      <c r="DDB443" s="220"/>
      <c r="DDC443" s="220"/>
      <c r="DDD443" s="220"/>
      <c r="DDE443" s="220"/>
      <c r="DDF443" s="220"/>
      <c r="DDG443" s="220"/>
      <c r="DDH443" s="220"/>
      <c r="DDI443" s="219" t="s">
        <v>229</v>
      </c>
      <c r="DDJ443" s="220"/>
      <c r="DDK443" s="220"/>
      <c r="DDL443" s="220"/>
      <c r="DDM443" s="220"/>
      <c r="DDN443" s="220"/>
      <c r="DDO443" s="220"/>
      <c r="DDP443" s="220"/>
      <c r="DDQ443" s="219" t="s">
        <v>229</v>
      </c>
      <c r="DDR443" s="220"/>
      <c r="DDS443" s="220"/>
      <c r="DDT443" s="220"/>
      <c r="DDU443" s="220"/>
      <c r="DDV443" s="220"/>
      <c r="DDW443" s="220"/>
      <c r="DDX443" s="220"/>
      <c r="DDY443" s="219" t="s">
        <v>229</v>
      </c>
      <c r="DDZ443" s="220"/>
      <c r="DEA443" s="220"/>
      <c r="DEB443" s="220"/>
      <c r="DEC443" s="220"/>
      <c r="DED443" s="220"/>
      <c r="DEE443" s="220"/>
      <c r="DEF443" s="220"/>
      <c r="DEG443" s="219" t="s">
        <v>229</v>
      </c>
      <c r="DEH443" s="220"/>
      <c r="DEI443" s="220"/>
      <c r="DEJ443" s="220"/>
      <c r="DEK443" s="220"/>
      <c r="DEL443" s="220"/>
      <c r="DEM443" s="220"/>
      <c r="DEN443" s="220"/>
      <c r="DEO443" s="219" t="s">
        <v>229</v>
      </c>
      <c r="DEP443" s="220"/>
      <c r="DEQ443" s="220"/>
      <c r="DER443" s="220"/>
      <c r="DES443" s="220"/>
      <c r="DET443" s="220"/>
      <c r="DEU443" s="220"/>
      <c r="DEV443" s="220"/>
      <c r="DEW443" s="219" t="s">
        <v>229</v>
      </c>
      <c r="DEX443" s="220"/>
      <c r="DEY443" s="220"/>
      <c r="DEZ443" s="220"/>
      <c r="DFA443" s="220"/>
      <c r="DFB443" s="220"/>
      <c r="DFC443" s="220"/>
      <c r="DFD443" s="220"/>
      <c r="DFE443" s="219" t="s">
        <v>229</v>
      </c>
      <c r="DFF443" s="220"/>
      <c r="DFG443" s="220"/>
      <c r="DFH443" s="220"/>
      <c r="DFI443" s="220"/>
      <c r="DFJ443" s="220"/>
      <c r="DFK443" s="220"/>
      <c r="DFL443" s="220"/>
      <c r="DFM443" s="219" t="s">
        <v>229</v>
      </c>
      <c r="DFN443" s="220"/>
      <c r="DFO443" s="220"/>
      <c r="DFP443" s="220"/>
      <c r="DFQ443" s="220"/>
      <c r="DFR443" s="220"/>
      <c r="DFS443" s="220"/>
      <c r="DFT443" s="220"/>
      <c r="DFU443" s="219" t="s">
        <v>229</v>
      </c>
      <c r="DFV443" s="220"/>
      <c r="DFW443" s="220"/>
      <c r="DFX443" s="220"/>
      <c r="DFY443" s="220"/>
      <c r="DFZ443" s="220"/>
      <c r="DGA443" s="220"/>
      <c r="DGB443" s="220"/>
      <c r="DGC443" s="219" t="s">
        <v>229</v>
      </c>
      <c r="DGD443" s="220"/>
      <c r="DGE443" s="220"/>
      <c r="DGF443" s="220"/>
      <c r="DGG443" s="220"/>
      <c r="DGH443" s="220"/>
      <c r="DGI443" s="220"/>
      <c r="DGJ443" s="220"/>
      <c r="DGK443" s="219" t="s">
        <v>229</v>
      </c>
      <c r="DGL443" s="220"/>
      <c r="DGM443" s="220"/>
      <c r="DGN443" s="220"/>
      <c r="DGO443" s="220"/>
      <c r="DGP443" s="220"/>
      <c r="DGQ443" s="220"/>
      <c r="DGR443" s="220"/>
      <c r="DGS443" s="219" t="s">
        <v>229</v>
      </c>
      <c r="DGT443" s="220"/>
      <c r="DGU443" s="220"/>
      <c r="DGV443" s="220"/>
      <c r="DGW443" s="220"/>
      <c r="DGX443" s="220"/>
      <c r="DGY443" s="220"/>
      <c r="DGZ443" s="220"/>
      <c r="DHA443" s="219" t="s">
        <v>229</v>
      </c>
      <c r="DHB443" s="220"/>
      <c r="DHC443" s="220"/>
      <c r="DHD443" s="220"/>
      <c r="DHE443" s="220"/>
      <c r="DHF443" s="220"/>
      <c r="DHG443" s="220"/>
      <c r="DHH443" s="220"/>
      <c r="DHI443" s="219" t="s">
        <v>229</v>
      </c>
      <c r="DHJ443" s="220"/>
      <c r="DHK443" s="220"/>
      <c r="DHL443" s="220"/>
      <c r="DHM443" s="220"/>
      <c r="DHN443" s="220"/>
      <c r="DHO443" s="220"/>
      <c r="DHP443" s="220"/>
      <c r="DHQ443" s="219" t="s">
        <v>229</v>
      </c>
      <c r="DHR443" s="220"/>
      <c r="DHS443" s="220"/>
      <c r="DHT443" s="220"/>
      <c r="DHU443" s="220"/>
      <c r="DHV443" s="220"/>
      <c r="DHW443" s="220"/>
      <c r="DHX443" s="220"/>
      <c r="DHY443" s="219" t="s">
        <v>229</v>
      </c>
      <c r="DHZ443" s="220"/>
      <c r="DIA443" s="220"/>
      <c r="DIB443" s="220"/>
      <c r="DIC443" s="220"/>
      <c r="DID443" s="220"/>
      <c r="DIE443" s="220"/>
      <c r="DIF443" s="220"/>
      <c r="DIG443" s="219" t="s">
        <v>229</v>
      </c>
      <c r="DIH443" s="220"/>
      <c r="DII443" s="220"/>
      <c r="DIJ443" s="220"/>
      <c r="DIK443" s="220"/>
      <c r="DIL443" s="220"/>
      <c r="DIM443" s="220"/>
      <c r="DIN443" s="220"/>
      <c r="DIO443" s="219" t="s">
        <v>229</v>
      </c>
      <c r="DIP443" s="220"/>
      <c r="DIQ443" s="220"/>
      <c r="DIR443" s="220"/>
      <c r="DIS443" s="220"/>
      <c r="DIT443" s="220"/>
      <c r="DIU443" s="220"/>
      <c r="DIV443" s="220"/>
      <c r="DIW443" s="219" t="s">
        <v>229</v>
      </c>
      <c r="DIX443" s="220"/>
      <c r="DIY443" s="220"/>
      <c r="DIZ443" s="220"/>
      <c r="DJA443" s="220"/>
      <c r="DJB443" s="220"/>
      <c r="DJC443" s="220"/>
      <c r="DJD443" s="220"/>
      <c r="DJE443" s="219" t="s">
        <v>229</v>
      </c>
      <c r="DJF443" s="220"/>
      <c r="DJG443" s="220"/>
      <c r="DJH443" s="220"/>
      <c r="DJI443" s="220"/>
      <c r="DJJ443" s="220"/>
      <c r="DJK443" s="220"/>
      <c r="DJL443" s="220"/>
      <c r="DJM443" s="219" t="s">
        <v>229</v>
      </c>
      <c r="DJN443" s="220"/>
      <c r="DJO443" s="220"/>
      <c r="DJP443" s="220"/>
      <c r="DJQ443" s="220"/>
      <c r="DJR443" s="220"/>
      <c r="DJS443" s="220"/>
      <c r="DJT443" s="220"/>
      <c r="DJU443" s="219" t="s">
        <v>229</v>
      </c>
      <c r="DJV443" s="220"/>
      <c r="DJW443" s="220"/>
      <c r="DJX443" s="220"/>
      <c r="DJY443" s="220"/>
      <c r="DJZ443" s="220"/>
      <c r="DKA443" s="220"/>
      <c r="DKB443" s="220"/>
      <c r="DKC443" s="219" t="s">
        <v>229</v>
      </c>
      <c r="DKD443" s="220"/>
      <c r="DKE443" s="220"/>
      <c r="DKF443" s="220"/>
      <c r="DKG443" s="220"/>
      <c r="DKH443" s="220"/>
      <c r="DKI443" s="220"/>
      <c r="DKJ443" s="220"/>
      <c r="DKK443" s="219" t="s">
        <v>229</v>
      </c>
      <c r="DKL443" s="220"/>
      <c r="DKM443" s="220"/>
      <c r="DKN443" s="220"/>
      <c r="DKO443" s="220"/>
      <c r="DKP443" s="220"/>
      <c r="DKQ443" s="220"/>
      <c r="DKR443" s="220"/>
      <c r="DKS443" s="219" t="s">
        <v>229</v>
      </c>
      <c r="DKT443" s="220"/>
      <c r="DKU443" s="220"/>
      <c r="DKV443" s="220"/>
      <c r="DKW443" s="220"/>
      <c r="DKX443" s="220"/>
      <c r="DKY443" s="220"/>
      <c r="DKZ443" s="220"/>
      <c r="DLA443" s="219" t="s">
        <v>229</v>
      </c>
      <c r="DLB443" s="220"/>
      <c r="DLC443" s="220"/>
      <c r="DLD443" s="220"/>
      <c r="DLE443" s="220"/>
      <c r="DLF443" s="220"/>
      <c r="DLG443" s="220"/>
      <c r="DLH443" s="220"/>
      <c r="DLI443" s="219" t="s">
        <v>229</v>
      </c>
      <c r="DLJ443" s="220"/>
      <c r="DLK443" s="220"/>
      <c r="DLL443" s="220"/>
      <c r="DLM443" s="220"/>
      <c r="DLN443" s="220"/>
      <c r="DLO443" s="220"/>
      <c r="DLP443" s="220"/>
      <c r="DLQ443" s="219" t="s">
        <v>229</v>
      </c>
      <c r="DLR443" s="220"/>
      <c r="DLS443" s="220"/>
      <c r="DLT443" s="220"/>
      <c r="DLU443" s="220"/>
      <c r="DLV443" s="220"/>
      <c r="DLW443" s="220"/>
      <c r="DLX443" s="220"/>
      <c r="DLY443" s="219" t="s">
        <v>229</v>
      </c>
      <c r="DLZ443" s="220"/>
      <c r="DMA443" s="220"/>
      <c r="DMB443" s="220"/>
      <c r="DMC443" s="220"/>
      <c r="DMD443" s="220"/>
      <c r="DME443" s="220"/>
      <c r="DMF443" s="220"/>
      <c r="DMG443" s="219" t="s">
        <v>229</v>
      </c>
      <c r="DMH443" s="220"/>
      <c r="DMI443" s="220"/>
      <c r="DMJ443" s="220"/>
      <c r="DMK443" s="220"/>
      <c r="DML443" s="220"/>
      <c r="DMM443" s="220"/>
      <c r="DMN443" s="220"/>
      <c r="DMO443" s="219" t="s">
        <v>229</v>
      </c>
      <c r="DMP443" s="220"/>
      <c r="DMQ443" s="220"/>
      <c r="DMR443" s="220"/>
      <c r="DMS443" s="220"/>
      <c r="DMT443" s="220"/>
      <c r="DMU443" s="220"/>
      <c r="DMV443" s="220"/>
      <c r="DMW443" s="219" t="s">
        <v>229</v>
      </c>
      <c r="DMX443" s="220"/>
      <c r="DMY443" s="220"/>
      <c r="DMZ443" s="220"/>
      <c r="DNA443" s="220"/>
      <c r="DNB443" s="220"/>
      <c r="DNC443" s="220"/>
      <c r="DND443" s="220"/>
      <c r="DNE443" s="219" t="s">
        <v>229</v>
      </c>
      <c r="DNF443" s="220"/>
      <c r="DNG443" s="220"/>
      <c r="DNH443" s="220"/>
      <c r="DNI443" s="220"/>
      <c r="DNJ443" s="220"/>
      <c r="DNK443" s="220"/>
      <c r="DNL443" s="220"/>
      <c r="DNM443" s="219" t="s">
        <v>229</v>
      </c>
      <c r="DNN443" s="220"/>
      <c r="DNO443" s="220"/>
      <c r="DNP443" s="220"/>
      <c r="DNQ443" s="220"/>
      <c r="DNR443" s="220"/>
      <c r="DNS443" s="220"/>
      <c r="DNT443" s="220"/>
      <c r="DNU443" s="219" t="s">
        <v>229</v>
      </c>
      <c r="DNV443" s="220"/>
      <c r="DNW443" s="220"/>
      <c r="DNX443" s="220"/>
      <c r="DNY443" s="220"/>
      <c r="DNZ443" s="220"/>
      <c r="DOA443" s="220"/>
      <c r="DOB443" s="220"/>
      <c r="DOC443" s="219" t="s">
        <v>229</v>
      </c>
      <c r="DOD443" s="220"/>
      <c r="DOE443" s="220"/>
      <c r="DOF443" s="220"/>
      <c r="DOG443" s="220"/>
      <c r="DOH443" s="220"/>
      <c r="DOI443" s="220"/>
      <c r="DOJ443" s="220"/>
      <c r="DOK443" s="219" t="s">
        <v>229</v>
      </c>
      <c r="DOL443" s="220"/>
      <c r="DOM443" s="220"/>
      <c r="DON443" s="220"/>
      <c r="DOO443" s="220"/>
      <c r="DOP443" s="220"/>
      <c r="DOQ443" s="220"/>
      <c r="DOR443" s="220"/>
      <c r="DOS443" s="219" t="s">
        <v>229</v>
      </c>
      <c r="DOT443" s="220"/>
      <c r="DOU443" s="220"/>
      <c r="DOV443" s="220"/>
      <c r="DOW443" s="220"/>
      <c r="DOX443" s="220"/>
      <c r="DOY443" s="220"/>
      <c r="DOZ443" s="220"/>
      <c r="DPA443" s="219" t="s">
        <v>229</v>
      </c>
      <c r="DPB443" s="220"/>
      <c r="DPC443" s="220"/>
      <c r="DPD443" s="220"/>
      <c r="DPE443" s="220"/>
      <c r="DPF443" s="220"/>
      <c r="DPG443" s="220"/>
      <c r="DPH443" s="220"/>
      <c r="DPI443" s="219" t="s">
        <v>229</v>
      </c>
      <c r="DPJ443" s="220"/>
      <c r="DPK443" s="220"/>
      <c r="DPL443" s="220"/>
      <c r="DPM443" s="220"/>
      <c r="DPN443" s="220"/>
      <c r="DPO443" s="220"/>
      <c r="DPP443" s="220"/>
      <c r="DPQ443" s="219" t="s">
        <v>229</v>
      </c>
      <c r="DPR443" s="220"/>
      <c r="DPS443" s="220"/>
      <c r="DPT443" s="220"/>
      <c r="DPU443" s="220"/>
      <c r="DPV443" s="220"/>
      <c r="DPW443" s="220"/>
      <c r="DPX443" s="220"/>
      <c r="DPY443" s="219" t="s">
        <v>229</v>
      </c>
      <c r="DPZ443" s="220"/>
      <c r="DQA443" s="220"/>
      <c r="DQB443" s="220"/>
      <c r="DQC443" s="220"/>
      <c r="DQD443" s="220"/>
      <c r="DQE443" s="220"/>
      <c r="DQF443" s="220"/>
      <c r="DQG443" s="219" t="s">
        <v>229</v>
      </c>
      <c r="DQH443" s="220"/>
      <c r="DQI443" s="220"/>
      <c r="DQJ443" s="220"/>
      <c r="DQK443" s="220"/>
      <c r="DQL443" s="220"/>
      <c r="DQM443" s="220"/>
      <c r="DQN443" s="220"/>
      <c r="DQO443" s="219" t="s">
        <v>229</v>
      </c>
      <c r="DQP443" s="220"/>
      <c r="DQQ443" s="220"/>
      <c r="DQR443" s="220"/>
      <c r="DQS443" s="220"/>
      <c r="DQT443" s="220"/>
      <c r="DQU443" s="220"/>
      <c r="DQV443" s="220"/>
      <c r="DQW443" s="219" t="s">
        <v>229</v>
      </c>
      <c r="DQX443" s="220"/>
      <c r="DQY443" s="220"/>
      <c r="DQZ443" s="220"/>
      <c r="DRA443" s="220"/>
      <c r="DRB443" s="220"/>
      <c r="DRC443" s="220"/>
      <c r="DRD443" s="220"/>
      <c r="DRE443" s="219" t="s">
        <v>229</v>
      </c>
      <c r="DRF443" s="220"/>
      <c r="DRG443" s="220"/>
      <c r="DRH443" s="220"/>
      <c r="DRI443" s="220"/>
      <c r="DRJ443" s="220"/>
      <c r="DRK443" s="220"/>
      <c r="DRL443" s="220"/>
      <c r="DRM443" s="219" t="s">
        <v>229</v>
      </c>
      <c r="DRN443" s="220"/>
      <c r="DRO443" s="220"/>
      <c r="DRP443" s="220"/>
      <c r="DRQ443" s="220"/>
      <c r="DRR443" s="220"/>
      <c r="DRS443" s="220"/>
      <c r="DRT443" s="220"/>
      <c r="DRU443" s="219" t="s">
        <v>229</v>
      </c>
      <c r="DRV443" s="220"/>
      <c r="DRW443" s="220"/>
      <c r="DRX443" s="220"/>
      <c r="DRY443" s="220"/>
      <c r="DRZ443" s="220"/>
      <c r="DSA443" s="220"/>
      <c r="DSB443" s="220"/>
      <c r="DSC443" s="219" t="s">
        <v>229</v>
      </c>
      <c r="DSD443" s="220"/>
      <c r="DSE443" s="220"/>
      <c r="DSF443" s="220"/>
      <c r="DSG443" s="220"/>
      <c r="DSH443" s="220"/>
      <c r="DSI443" s="220"/>
      <c r="DSJ443" s="220"/>
      <c r="DSK443" s="219" t="s">
        <v>229</v>
      </c>
      <c r="DSL443" s="220"/>
      <c r="DSM443" s="220"/>
      <c r="DSN443" s="220"/>
      <c r="DSO443" s="220"/>
      <c r="DSP443" s="220"/>
      <c r="DSQ443" s="220"/>
      <c r="DSR443" s="220"/>
      <c r="DSS443" s="219" t="s">
        <v>229</v>
      </c>
      <c r="DST443" s="220"/>
      <c r="DSU443" s="220"/>
      <c r="DSV443" s="220"/>
      <c r="DSW443" s="220"/>
      <c r="DSX443" s="220"/>
      <c r="DSY443" s="220"/>
      <c r="DSZ443" s="220"/>
      <c r="DTA443" s="219" t="s">
        <v>229</v>
      </c>
      <c r="DTB443" s="220"/>
      <c r="DTC443" s="220"/>
      <c r="DTD443" s="220"/>
      <c r="DTE443" s="220"/>
      <c r="DTF443" s="220"/>
      <c r="DTG443" s="220"/>
      <c r="DTH443" s="220"/>
      <c r="DTI443" s="219" t="s">
        <v>229</v>
      </c>
      <c r="DTJ443" s="220"/>
      <c r="DTK443" s="220"/>
      <c r="DTL443" s="220"/>
      <c r="DTM443" s="220"/>
      <c r="DTN443" s="220"/>
      <c r="DTO443" s="220"/>
      <c r="DTP443" s="220"/>
      <c r="DTQ443" s="219" t="s">
        <v>229</v>
      </c>
      <c r="DTR443" s="220"/>
      <c r="DTS443" s="220"/>
      <c r="DTT443" s="220"/>
      <c r="DTU443" s="220"/>
      <c r="DTV443" s="220"/>
      <c r="DTW443" s="220"/>
      <c r="DTX443" s="220"/>
      <c r="DTY443" s="219" t="s">
        <v>229</v>
      </c>
      <c r="DTZ443" s="220"/>
      <c r="DUA443" s="220"/>
      <c r="DUB443" s="220"/>
      <c r="DUC443" s="220"/>
      <c r="DUD443" s="220"/>
      <c r="DUE443" s="220"/>
      <c r="DUF443" s="220"/>
      <c r="DUG443" s="219" t="s">
        <v>229</v>
      </c>
      <c r="DUH443" s="220"/>
      <c r="DUI443" s="220"/>
      <c r="DUJ443" s="220"/>
      <c r="DUK443" s="220"/>
      <c r="DUL443" s="220"/>
      <c r="DUM443" s="220"/>
      <c r="DUN443" s="220"/>
      <c r="DUO443" s="219" t="s">
        <v>229</v>
      </c>
      <c r="DUP443" s="220"/>
      <c r="DUQ443" s="220"/>
      <c r="DUR443" s="220"/>
      <c r="DUS443" s="220"/>
      <c r="DUT443" s="220"/>
      <c r="DUU443" s="220"/>
      <c r="DUV443" s="220"/>
      <c r="DUW443" s="219" t="s">
        <v>229</v>
      </c>
      <c r="DUX443" s="220"/>
      <c r="DUY443" s="220"/>
      <c r="DUZ443" s="220"/>
      <c r="DVA443" s="220"/>
      <c r="DVB443" s="220"/>
      <c r="DVC443" s="220"/>
      <c r="DVD443" s="220"/>
      <c r="DVE443" s="219" t="s">
        <v>229</v>
      </c>
      <c r="DVF443" s="220"/>
      <c r="DVG443" s="220"/>
      <c r="DVH443" s="220"/>
      <c r="DVI443" s="220"/>
      <c r="DVJ443" s="220"/>
      <c r="DVK443" s="220"/>
      <c r="DVL443" s="220"/>
      <c r="DVM443" s="219" t="s">
        <v>229</v>
      </c>
      <c r="DVN443" s="220"/>
      <c r="DVO443" s="220"/>
      <c r="DVP443" s="220"/>
      <c r="DVQ443" s="220"/>
      <c r="DVR443" s="220"/>
      <c r="DVS443" s="220"/>
      <c r="DVT443" s="220"/>
      <c r="DVU443" s="219" t="s">
        <v>229</v>
      </c>
      <c r="DVV443" s="220"/>
      <c r="DVW443" s="220"/>
      <c r="DVX443" s="220"/>
      <c r="DVY443" s="220"/>
      <c r="DVZ443" s="220"/>
      <c r="DWA443" s="220"/>
      <c r="DWB443" s="220"/>
      <c r="DWC443" s="219" t="s">
        <v>229</v>
      </c>
      <c r="DWD443" s="220"/>
      <c r="DWE443" s="220"/>
      <c r="DWF443" s="220"/>
      <c r="DWG443" s="220"/>
      <c r="DWH443" s="220"/>
      <c r="DWI443" s="220"/>
      <c r="DWJ443" s="220"/>
      <c r="DWK443" s="219" t="s">
        <v>229</v>
      </c>
      <c r="DWL443" s="220"/>
      <c r="DWM443" s="220"/>
      <c r="DWN443" s="220"/>
      <c r="DWO443" s="220"/>
      <c r="DWP443" s="220"/>
      <c r="DWQ443" s="220"/>
      <c r="DWR443" s="220"/>
      <c r="DWS443" s="219" t="s">
        <v>229</v>
      </c>
      <c r="DWT443" s="220"/>
      <c r="DWU443" s="220"/>
      <c r="DWV443" s="220"/>
      <c r="DWW443" s="220"/>
      <c r="DWX443" s="220"/>
      <c r="DWY443" s="220"/>
      <c r="DWZ443" s="220"/>
      <c r="DXA443" s="219" t="s">
        <v>229</v>
      </c>
      <c r="DXB443" s="220"/>
      <c r="DXC443" s="220"/>
      <c r="DXD443" s="220"/>
      <c r="DXE443" s="220"/>
      <c r="DXF443" s="220"/>
      <c r="DXG443" s="220"/>
      <c r="DXH443" s="220"/>
      <c r="DXI443" s="219" t="s">
        <v>229</v>
      </c>
      <c r="DXJ443" s="220"/>
      <c r="DXK443" s="220"/>
      <c r="DXL443" s="220"/>
      <c r="DXM443" s="220"/>
      <c r="DXN443" s="220"/>
      <c r="DXO443" s="220"/>
      <c r="DXP443" s="220"/>
      <c r="DXQ443" s="219" t="s">
        <v>229</v>
      </c>
      <c r="DXR443" s="220"/>
      <c r="DXS443" s="220"/>
      <c r="DXT443" s="220"/>
      <c r="DXU443" s="220"/>
      <c r="DXV443" s="220"/>
      <c r="DXW443" s="220"/>
      <c r="DXX443" s="220"/>
      <c r="DXY443" s="219" t="s">
        <v>229</v>
      </c>
      <c r="DXZ443" s="220"/>
      <c r="DYA443" s="220"/>
      <c r="DYB443" s="220"/>
      <c r="DYC443" s="220"/>
      <c r="DYD443" s="220"/>
      <c r="DYE443" s="220"/>
      <c r="DYF443" s="220"/>
      <c r="DYG443" s="219" t="s">
        <v>229</v>
      </c>
      <c r="DYH443" s="220"/>
      <c r="DYI443" s="220"/>
      <c r="DYJ443" s="220"/>
      <c r="DYK443" s="220"/>
      <c r="DYL443" s="220"/>
      <c r="DYM443" s="220"/>
      <c r="DYN443" s="220"/>
      <c r="DYO443" s="219" t="s">
        <v>229</v>
      </c>
      <c r="DYP443" s="220"/>
      <c r="DYQ443" s="220"/>
      <c r="DYR443" s="220"/>
      <c r="DYS443" s="220"/>
      <c r="DYT443" s="220"/>
      <c r="DYU443" s="220"/>
      <c r="DYV443" s="220"/>
      <c r="DYW443" s="219" t="s">
        <v>229</v>
      </c>
      <c r="DYX443" s="220"/>
      <c r="DYY443" s="220"/>
      <c r="DYZ443" s="220"/>
      <c r="DZA443" s="220"/>
      <c r="DZB443" s="220"/>
      <c r="DZC443" s="220"/>
      <c r="DZD443" s="220"/>
      <c r="DZE443" s="219" t="s">
        <v>229</v>
      </c>
      <c r="DZF443" s="220"/>
      <c r="DZG443" s="220"/>
      <c r="DZH443" s="220"/>
      <c r="DZI443" s="220"/>
      <c r="DZJ443" s="220"/>
      <c r="DZK443" s="220"/>
      <c r="DZL443" s="220"/>
      <c r="DZM443" s="219" t="s">
        <v>229</v>
      </c>
      <c r="DZN443" s="220"/>
      <c r="DZO443" s="220"/>
      <c r="DZP443" s="220"/>
      <c r="DZQ443" s="220"/>
      <c r="DZR443" s="220"/>
      <c r="DZS443" s="220"/>
      <c r="DZT443" s="220"/>
      <c r="DZU443" s="219" t="s">
        <v>229</v>
      </c>
      <c r="DZV443" s="220"/>
      <c r="DZW443" s="220"/>
      <c r="DZX443" s="220"/>
      <c r="DZY443" s="220"/>
      <c r="DZZ443" s="220"/>
      <c r="EAA443" s="220"/>
      <c r="EAB443" s="220"/>
      <c r="EAC443" s="219" t="s">
        <v>229</v>
      </c>
      <c r="EAD443" s="220"/>
      <c r="EAE443" s="220"/>
      <c r="EAF443" s="220"/>
      <c r="EAG443" s="220"/>
      <c r="EAH443" s="220"/>
      <c r="EAI443" s="220"/>
      <c r="EAJ443" s="220"/>
      <c r="EAK443" s="219" t="s">
        <v>229</v>
      </c>
      <c r="EAL443" s="220"/>
      <c r="EAM443" s="220"/>
      <c r="EAN443" s="220"/>
      <c r="EAO443" s="220"/>
      <c r="EAP443" s="220"/>
      <c r="EAQ443" s="220"/>
      <c r="EAR443" s="220"/>
      <c r="EAS443" s="219" t="s">
        <v>229</v>
      </c>
      <c r="EAT443" s="220"/>
      <c r="EAU443" s="220"/>
      <c r="EAV443" s="220"/>
      <c r="EAW443" s="220"/>
      <c r="EAX443" s="220"/>
      <c r="EAY443" s="220"/>
      <c r="EAZ443" s="220"/>
      <c r="EBA443" s="219" t="s">
        <v>229</v>
      </c>
      <c r="EBB443" s="220"/>
      <c r="EBC443" s="220"/>
      <c r="EBD443" s="220"/>
      <c r="EBE443" s="220"/>
      <c r="EBF443" s="220"/>
      <c r="EBG443" s="220"/>
      <c r="EBH443" s="220"/>
      <c r="EBI443" s="219" t="s">
        <v>229</v>
      </c>
      <c r="EBJ443" s="220"/>
      <c r="EBK443" s="220"/>
      <c r="EBL443" s="220"/>
      <c r="EBM443" s="220"/>
      <c r="EBN443" s="220"/>
      <c r="EBO443" s="220"/>
      <c r="EBP443" s="220"/>
      <c r="EBQ443" s="219" t="s">
        <v>229</v>
      </c>
      <c r="EBR443" s="220"/>
      <c r="EBS443" s="220"/>
      <c r="EBT443" s="220"/>
      <c r="EBU443" s="220"/>
      <c r="EBV443" s="220"/>
      <c r="EBW443" s="220"/>
      <c r="EBX443" s="220"/>
      <c r="EBY443" s="219" t="s">
        <v>229</v>
      </c>
      <c r="EBZ443" s="220"/>
      <c r="ECA443" s="220"/>
      <c r="ECB443" s="220"/>
      <c r="ECC443" s="220"/>
      <c r="ECD443" s="220"/>
      <c r="ECE443" s="220"/>
      <c r="ECF443" s="220"/>
      <c r="ECG443" s="219" t="s">
        <v>229</v>
      </c>
      <c r="ECH443" s="220"/>
      <c r="ECI443" s="220"/>
      <c r="ECJ443" s="220"/>
      <c r="ECK443" s="220"/>
      <c r="ECL443" s="220"/>
      <c r="ECM443" s="220"/>
      <c r="ECN443" s="220"/>
      <c r="ECO443" s="219" t="s">
        <v>229</v>
      </c>
      <c r="ECP443" s="220"/>
      <c r="ECQ443" s="220"/>
      <c r="ECR443" s="220"/>
      <c r="ECS443" s="220"/>
      <c r="ECT443" s="220"/>
      <c r="ECU443" s="220"/>
      <c r="ECV443" s="220"/>
      <c r="ECW443" s="219" t="s">
        <v>229</v>
      </c>
      <c r="ECX443" s="220"/>
      <c r="ECY443" s="220"/>
      <c r="ECZ443" s="220"/>
      <c r="EDA443" s="220"/>
      <c r="EDB443" s="220"/>
      <c r="EDC443" s="220"/>
      <c r="EDD443" s="220"/>
      <c r="EDE443" s="219" t="s">
        <v>229</v>
      </c>
      <c r="EDF443" s="220"/>
      <c r="EDG443" s="220"/>
      <c r="EDH443" s="220"/>
      <c r="EDI443" s="220"/>
      <c r="EDJ443" s="220"/>
      <c r="EDK443" s="220"/>
      <c r="EDL443" s="220"/>
      <c r="EDM443" s="219" t="s">
        <v>229</v>
      </c>
      <c r="EDN443" s="220"/>
      <c r="EDO443" s="220"/>
      <c r="EDP443" s="220"/>
      <c r="EDQ443" s="220"/>
      <c r="EDR443" s="220"/>
      <c r="EDS443" s="220"/>
      <c r="EDT443" s="220"/>
      <c r="EDU443" s="219" t="s">
        <v>229</v>
      </c>
      <c r="EDV443" s="220"/>
      <c r="EDW443" s="220"/>
      <c r="EDX443" s="220"/>
      <c r="EDY443" s="220"/>
      <c r="EDZ443" s="220"/>
      <c r="EEA443" s="220"/>
      <c r="EEB443" s="220"/>
      <c r="EEC443" s="219" t="s">
        <v>229</v>
      </c>
      <c r="EED443" s="220"/>
      <c r="EEE443" s="220"/>
      <c r="EEF443" s="220"/>
      <c r="EEG443" s="220"/>
      <c r="EEH443" s="220"/>
      <c r="EEI443" s="220"/>
      <c r="EEJ443" s="220"/>
      <c r="EEK443" s="219" t="s">
        <v>229</v>
      </c>
      <c r="EEL443" s="220"/>
      <c r="EEM443" s="220"/>
      <c r="EEN443" s="220"/>
      <c r="EEO443" s="220"/>
      <c r="EEP443" s="220"/>
      <c r="EEQ443" s="220"/>
      <c r="EER443" s="220"/>
      <c r="EES443" s="219" t="s">
        <v>229</v>
      </c>
      <c r="EET443" s="220"/>
      <c r="EEU443" s="220"/>
      <c r="EEV443" s="220"/>
      <c r="EEW443" s="220"/>
      <c r="EEX443" s="220"/>
      <c r="EEY443" s="220"/>
      <c r="EEZ443" s="220"/>
      <c r="EFA443" s="219" t="s">
        <v>229</v>
      </c>
      <c r="EFB443" s="220"/>
      <c r="EFC443" s="220"/>
      <c r="EFD443" s="220"/>
      <c r="EFE443" s="220"/>
      <c r="EFF443" s="220"/>
      <c r="EFG443" s="220"/>
      <c r="EFH443" s="220"/>
      <c r="EFI443" s="219" t="s">
        <v>229</v>
      </c>
      <c r="EFJ443" s="220"/>
      <c r="EFK443" s="220"/>
      <c r="EFL443" s="220"/>
      <c r="EFM443" s="220"/>
      <c r="EFN443" s="220"/>
      <c r="EFO443" s="220"/>
      <c r="EFP443" s="220"/>
      <c r="EFQ443" s="219" t="s">
        <v>229</v>
      </c>
      <c r="EFR443" s="220"/>
      <c r="EFS443" s="220"/>
      <c r="EFT443" s="220"/>
      <c r="EFU443" s="220"/>
      <c r="EFV443" s="220"/>
      <c r="EFW443" s="220"/>
      <c r="EFX443" s="220"/>
      <c r="EFY443" s="219" t="s">
        <v>229</v>
      </c>
      <c r="EFZ443" s="220"/>
      <c r="EGA443" s="220"/>
      <c r="EGB443" s="220"/>
      <c r="EGC443" s="220"/>
      <c r="EGD443" s="220"/>
      <c r="EGE443" s="220"/>
      <c r="EGF443" s="220"/>
      <c r="EGG443" s="219" t="s">
        <v>229</v>
      </c>
      <c r="EGH443" s="220"/>
      <c r="EGI443" s="220"/>
      <c r="EGJ443" s="220"/>
      <c r="EGK443" s="220"/>
      <c r="EGL443" s="220"/>
      <c r="EGM443" s="220"/>
      <c r="EGN443" s="220"/>
      <c r="EGO443" s="219" t="s">
        <v>229</v>
      </c>
      <c r="EGP443" s="220"/>
      <c r="EGQ443" s="220"/>
      <c r="EGR443" s="220"/>
      <c r="EGS443" s="220"/>
      <c r="EGT443" s="220"/>
      <c r="EGU443" s="220"/>
      <c r="EGV443" s="220"/>
      <c r="EGW443" s="219" t="s">
        <v>229</v>
      </c>
      <c r="EGX443" s="220"/>
      <c r="EGY443" s="220"/>
      <c r="EGZ443" s="220"/>
      <c r="EHA443" s="220"/>
      <c r="EHB443" s="220"/>
      <c r="EHC443" s="220"/>
      <c r="EHD443" s="220"/>
      <c r="EHE443" s="219" t="s">
        <v>229</v>
      </c>
      <c r="EHF443" s="220"/>
      <c r="EHG443" s="220"/>
      <c r="EHH443" s="220"/>
      <c r="EHI443" s="220"/>
      <c r="EHJ443" s="220"/>
      <c r="EHK443" s="220"/>
      <c r="EHL443" s="220"/>
      <c r="EHM443" s="219" t="s">
        <v>229</v>
      </c>
      <c r="EHN443" s="220"/>
      <c r="EHO443" s="220"/>
      <c r="EHP443" s="220"/>
      <c r="EHQ443" s="220"/>
      <c r="EHR443" s="220"/>
      <c r="EHS443" s="220"/>
      <c r="EHT443" s="220"/>
      <c r="EHU443" s="219" t="s">
        <v>229</v>
      </c>
      <c r="EHV443" s="220"/>
      <c r="EHW443" s="220"/>
      <c r="EHX443" s="220"/>
      <c r="EHY443" s="220"/>
      <c r="EHZ443" s="220"/>
      <c r="EIA443" s="220"/>
      <c r="EIB443" s="220"/>
      <c r="EIC443" s="219" t="s">
        <v>229</v>
      </c>
      <c r="EID443" s="220"/>
      <c r="EIE443" s="220"/>
      <c r="EIF443" s="220"/>
      <c r="EIG443" s="220"/>
      <c r="EIH443" s="220"/>
      <c r="EII443" s="220"/>
      <c r="EIJ443" s="220"/>
      <c r="EIK443" s="219" t="s">
        <v>229</v>
      </c>
      <c r="EIL443" s="220"/>
      <c r="EIM443" s="220"/>
      <c r="EIN443" s="220"/>
      <c r="EIO443" s="220"/>
      <c r="EIP443" s="220"/>
      <c r="EIQ443" s="220"/>
      <c r="EIR443" s="220"/>
      <c r="EIS443" s="219" t="s">
        <v>229</v>
      </c>
      <c r="EIT443" s="220"/>
      <c r="EIU443" s="220"/>
      <c r="EIV443" s="220"/>
      <c r="EIW443" s="220"/>
      <c r="EIX443" s="220"/>
      <c r="EIY443" s="220"/>
      <c r="EIZ443" s="220"/>
      <c r="EJA443" s="219" t="s">
        <v>229</v>
      </c>
      <c r="EJB443" s="220"/>
      <c r="EJC443" s="220"/>
      <c r="EJD443" s="220"/>
      <c r="EJE443" s="220"/>
      <c r="EJF443" s="220"/>
      <c r="EJG443" s="220"/>
      <c r="EJH443" s="220"/>
      <c r="EJI443" s="219" t="s">
        <v>229</v>
      </c>
      <c r="EJJ443" s="220"/>
      <c r="EJK443" s="220"/>
      <c r="EJL443" s="220"/>
      <c r="EJM443" s="220"/>
      <c r="EJN443" s="220"/>
      <c r="EJO443" s="220"/>
      <c r="EJP443" s="220"/>
      <c r="EJQ443" s="219" t="s">
        <v>229</v>
      </c>
      <c r="EJR443" s="220"/>
      <c r="EJS443" s="220"/>
      <c r="EJT443" s="220"/>
      <c r="EJU443" s="220"/>
      <c r="EJV443" s="220"/>
      <c r="EJW443" s="220"/>
      <c r="EJX443" s="220"/>
      <c r="EJY443" s="219" t="s">
        <v>229</v>
      </c>
      <c r="EJZ443" s="220"/>
      <c r="EKA443" s="220"/>
      <c r="EKB443" s="220"/>
      <c r="EKC443" s="220"/>
      <c r="EKD443" s="220"/>
      <c r="EKE443" s="220"/>
      <c r="EKF443" s="220"/>
      <c r="EKG443" s="219" t="s">
        <v>229</v>
      </c>
      <c r="EKH443" s="220"/>
      <c r="EKI443" s="220"/>
      <c r="EKJ443" s="220"/>
      <c r="EKK443" s="220"/>
      <c r="EKL443" s="220"/>
      <c r="EKM443" s="220"/>
      <c r="EKN443" s="220"/>
      <c r="EKO443" s="219" t="s">
        <v>229</v>
      </c>
      <c r="EKP443" s="220"/>
      <c r="EKQ443" s="220"/>
      <c r="EKR443" s="220"/>
      <c r="EKS443" s="220"/>
      <c r="EKT443" s="220"/>
      <c r="EKU443" s="220"/>
      <c r="EKV443" s="220"/>
      <c r="EKW443" s="219" t="s">
        <v>229</v>
      </c>
      <c r="EKX443" s="220"/>
      <c r="EKY443" s="220"/>
      <c r="EKZ443" s="220"/>
      <c r="ELA443" s="220"/>
      <c r="ELB443" s="220"/>
      <c r="ELC443" s="220"/>
      <c r="ELD443" s="220"/>
      <c r="ELE443" s="219" t="s">
        <v>229</v>
      </c>
      <c r="ELF443" s="220"/>
      <c r="ELG443" s="220"/>
      <c r="ELH443" s="220"/>
      <c r="ELI443" s="220"/>
      <c r="ELJ443" s="220"/>
      <c r="ELK443" s="220"/>
      <c r="ELL443" s="220"/>
      <c r="ELM443" s="219" t="s">
        <v>229</v>
      </c>
      <c r="ELN443" s="220"/>
      <c r="ELO443" s="220"/>
      <c r="ELP443" s="220"/>
      <c r="ELQ443" s="220"/>
      <c r="ELR443" s="220"/>
      <c r="ELS443" s="220"/>
      <c r="ELT443" s="220"/>
      <c r="ELU443" s="219" t="s">
        <v>229</v>
      </c>
      <c r="ELV443" s="220"/>
      <c r="ELW443" s="220"/>
      <c r="ELX443" s="220"/>
      <c r="ELY443" s="220"/>
      <c r="ELZ443" s="220"/>
      <c r="EMA443" s="220"/>
      <c r="EMB443" s="220"/>
      <c r="EMC443" s="219" t="s">
        <v>229</v>
      </c>
      <c r="EMD443" s="220"/>
      <c r="EME443" s="220"/>
      <c r="EMF443" s="220"/>
      <c r="EMG443" s="220"/>
      <c r="EMH443" s="220"/>
      <c r="EMI443" s="220"/>
      <c r="EMJ443" s="220"/>
      <c r="EMK443" s="219" t="s">
        <v>229</v>
      </c>
      <c r="EML443" s="220"/>
      <c r="EMM443" s="220"/>
      <c r="EMN443" s="220"/>
      <c r="EMO443" s="220"/>
      <c r="EMP443" s="220"/>
      <c r="EMQ443" s="220"/>
      <c r="EMR443" s="220"/>
      <c r="EMS443" s="219" t="s">
        <v>229</v>
      </c>
      <c r="EMT443" s="220"/>
      <c r="EMU443" s="220"/>
      <c r="EMV443" s="220"/>
      <c r="EMW443" s="220"/>
      <c r="EMX443" s="220"/>
      <c r="EMY443" s="220"/>
      <c r="EMZ443" s="220"/>
      <c r="ENA443" s="219" t="s">
        <v>229</v>
      </c>
      <c r="ENB443" s="220"/>
      <c r="ENC443" s="220"/>
      <c r="END443" s="220"/>
      <c r="ENE443" s="220"/>
      <c r="ENF443" s="220"/>
      <c r="ENG443" s="220"/>
      <c r="ENH443" s="220"/>
      <c r="ENI443" s="219" t="s">
        <v>229</v>
      </c>
      <c r="ENJ443" s="220"/>
      <c r="ENK443" s="220"/>
      <c r="ENL443" s="220"/>
      <c r="ENM443" s="220"/>
      <c r="ENN443" s="220"/>
      <c r="ENO443" s="220"/>
      <c r="ENP443" s="220"/>
      <c r="ENQ443" s="219" t="s">
        <v>229</v>
      </c>
      <c r="ENR443" s="220"/>
      <c r="ENS443" s="220"/>
      <c r="ENT443" s="220"/>
      <c r="ENU443" s="220"/>
      <c r="ENV443" s="220"/>
      <c r="ENW443" s="220"/>
      <c r="ENX443" s="220"/>
      <c r="ENY443" s="219" t="s">
        <v>229</v>
      </c>
      <c r="ENZ443" s="220"/>
      <c r="EOA443" s="220"/>
      <c r="EOB443" s="220"/>
      <c r="EOC443" s="220"/>
      <c r="EOD443" s="220"/>
      <c r="EOE443" s="220"/>
      <c r="EOF443" s="220"/>
      <c r="EOG443" s="219" t="s">
        <v>229</v>
      </c>
      <c r="EOH443" s="220"/>
      <c r="EOI443" s="220"/>
      <c r="EOJ443" s="220"/>
      <c r="EOK443" s="220"/>
      <c r="EOL443" s="220"/>
      <c r="EOM443" s="220"/>
      <c r="EON443" s="220"/>
      <c r="EOO443" s="219" t="s">
        <v>229</v>
      </c>
      <c r="EOP443" s="220"/>
      <c r="EOQ443" s="220"/>
      <c r="EOR443" s="220"/>
      <c r="EOS443" s="220"/>
      <c r="EOT443" s="220"/>
      <c r="EOU443" s="220"/>
      <c r="EOV443" s="220"/>
      <c r="EOW443" s="219" t="s">
        <v>229</v>
      </c>
      <c r="EOX443" s="220"/>
      <c r="EOY443" s="220"/>
      <c r="EOZ443" s="220"/>
      <c r="EPA443" s="220"/>
      <c r="EPB443" s="220"/>
      <c r="EPC443" s="220"/>
      <c r="EPD443" s="220"/>
      <c r="EPE443" s="219" t="s">
        <v>229</v>
      </c>
      <c r="EPF443" s="220"/>
      <c r="EPG443" s="220"/>
      <c r="EPH443" s="220"/>
      <c r="EPI443" s="220"/>
      <c r="EPJ443" s="220"/>
      <c r="EPK443" s="220"/>
      <c r="EPL443" s="220"/>
      <c r="EPM443" s="219" t="s">
        <v>229</v>
      </c>
      <c r="EPN443" s="220"/>
      <c r="EPO443" s="220"/>
      <c r="EPP443" s="220"/>
      <c r="EPQ443" s="220"/>
      <c r="EPR443" s="220"/>
      <c r="EPS443" s="220"/>
      <c r="EPT443" s="220"/>
      <c r="EPU443" s="219" t="s">
        <v>229</v>
      </c>
      <c r="EPV443" s="220"/>
      <c r="EPW443" s="220"/>
      <c r="EPX443" s="220"/>
      <c r="EPY443" s="220"/>
      <c r="EPZ443" s="220"/>
      <c r="EQA443" s="220"/>
      <c r="EQB443" s="220"/>
      <c r="EQC443" s="219" t="s">
        <v>229</v>
      </c>
      <c r="EQD443" s="220"/>
      <c r="EQE443" s="220"/>
      <c r="EQF443" s="220"/>
      <c r="EQG443" s="220"/>
      <c r="EQH443" s="220"/>
      <c r="EQI443" s="220"/>
      <c r="EQJ443" s="220"/>
      <c r="EQK443" s="219" t="s">
        <v>229</v>
      </c>
      <c r="EQL443" s="220"/>
      <c r="EQM443" s="220"/>
      <c r="EQN443" s="220"/>
      <c r="EQO443" s="220"/>
      <c r="EQP443" s="220"/>
      <c r="EQQ443" s="220"/>
      <c r="EQR443" s="220"/>
      <c r="EQS443" s="219" t="s">
        <v>229</v>
      </c>
      <c r="EQT443" s="220"/>
      <c r="EQU443" s="220"/>
      <c r="EQV443" s="220"/>
      <c r="EQW443" s="220"/>
      <c r="EQX443" s="220"/>
      <c r="EQY443" s="220"/>
      <c r="EQZ443" s="220"/>
      <c r="ERA443" s="219" t="s">
        <v>229</v>
      </c>
      <c r="ERB443" s="220"/>
      <c r="ERC443" s="220"/>
      <c r="ERD443" s="220"/>
      <c r="ERE443" s="220"/>
      <c r="ERF443" s="220"/>
      <c r="ERG443" s="220"/>
      <c r="ERH443" s="220"/>
      <c r="ERI443" s="219" t="s">
        <v>229</v>
      </c>
      <c r="ERJ443" s="220"/>
      <c r="ERK443" s="220"/>
      <c r="ERL443" s="220"/>
      <c r="ERM443" s="220"/>
      <c r="ERN443" s="220"/>
      <c r="ERO443" s="220"/>
      <c r="ERP443" s="220"/>
      <c r="ERQ443" s="219" t="s">
        <v>229</v>
      </c>
      <c r="ERR443" s="220"/>
      <c r="ERS443" s="220"/>
      <c r="ERT443" s="220"/>
      <c r="ERU443" s="220"/>
      <c r="ERV443" s="220"/>
      <c r="ERW443" s="220"/>
      <c r="ERX443" s="220"/>
      <c r="ERY443" s="219" t="s">
        <v>229</v>
      </c>
      <c r="ERZ443" s="220"/>
      <c r="ESA443" s="220"/>
      <c r="ESB443" s="220"/>
      <c r="ESC443" s="220"/>
      <c r="ESD443" s="220"/>
      <c r="ESE443" s="220"/>
      <c r="ESF443" s="220"/>
      <c r="ESG443" s="219" t="s">
        <v>229</v>
      </c>
      <c r="ESH443" s="220"/>
      <c r="ESI443" s="220"/>
      <c r="ESJ443" s="220"/>
      <c r="ESK443" s="220"/>
      <c r="ESL443" s="220"/>
      <c r="ESM443" s="220"/>
      <c r="ESN443" s="220"/>
      <c r="ESO443" s="219" t="s">
        <v>229</v>
      </c>
      <c r="ESP443" s="220"/>
      <c r="ESQ443" s="220"/>
      <c r="ESR443" s="220"/>
      <c r="ESS443" s="220"/>
      <c r="EST443" s="220"/>
      <c r="ESU443" s="220"/>
      <c r="ESV443" s="220"/>
      <c r="ESW443" s="219" t="s">
        <v>229</v>
      </c>
      <c r="ESX443" s="220"/>
      <c r="ESY443" s="220"/>
      <c r="ESZ443" s="220"/>
      <c r="ETA443" s="220"/>
      <c r="ETB443" s="220"/>
      <c r="ETC443" s="220"/>
      <c r="ETD443" s="220"/>
      <c r="ETE443" s="219" t="s">
        <v>229</v>
      </c>
      <c r="ETF443" s="220"/>
      <c r="ETG443" s="220"/>
      <c r="ETH443" s="220"/>
      <c r="ETI443" s="220"/>
      <c r="ETJ443" s="220"/>
      <c r="ETK443" s="220"/>
      <c r="ETL443" s="220"/>
      <c r="ETM443" s="219" t="s">
        <v>229</v>
      </c>
      <c r="ETN443" s="220"/>
      <c r="ETO443" s="220"/>
      <c r="ETP443" s="220"/>
      <c r="ETQ443" s="220"/>
      <c r="ETR443" s="220"/>
      <c r="ETS443" s="220"/>
      <c r="ETT443" s="220"/>
      <c r="ETU443" s="219" t="s">
        <v>229</v>
      </c>
      <c r="ETV443" s="220"/>
      <c r="ETW443" s="220"/>
      <c r="ETX443" s="220"/>
      <c r="ETY443" s="220"/>
      <c r="ETZ443" s="220"/>
      <c r="EUA443" s="220"/>
      <c r="EUB443" s="220"/>
      <c r="EUC443" s="219" t="s">
        <v>229</v>
      </c>
      <c r="EUD443" s="220"/>
      <c r="EUE443" s="220"/>
      <c r="EUF443" s="220"/>
      <c r="EUG443" s="220"/>
      <c r="EUH443" s="220"/>
      <c r="EUI443" s="220"/>
      <c r="EUJ443" s="220"/>
      <c r="EUK443" s="219" t="s">
        <v>229</v>
      </c>
      <c r="EUL443" s="220"/>
      <c r="EUM443" s="220"/>
      <c r="EUN443" s="220"/>
      <c r="EUO443" s="220"/>
      <c r="EUP443" s="220"/>
      <c r="EUQ443" s="220"/>
      <c r="EUR443" s="220"/>
      <c r="EUS443" s="219" t="s">
        <v>229</v>
      </c>
      <c r="EUT443" s="220"/>
      <c r="EUU443" s="220"/>
      <c r="EUV443" s="220"/>
      <c r="EUW443" s="220"/>
      <c r="EUX443" s="220"/>
      <c r="EUY443" s="220"/>
      <c r="EUZ443" s="220"/>
      <c r="EVA443" s="219" t="s">
        <v>229</v>
      </c>
      <c r="EVB443" s="220"/>
      <c r="EVC443" s="220"/>
      <c r="EVD443" s="220"/>
      <c r="EVE443" s="220"/>
      <c r="EVF443" s="220"/>
      <c r="EVG443" s="220"/>
      <c r="EVH443" s="220"/>
      <c r="EVI443" s="219" t="s">
        <v>229</v>
      </c>
      <c r="EVJ443" s="220"/>
      <c r="EVK443" s="220"/>
      <c r="EVL443" s="220"/>
      <c r="EVM443" s="220"/>
      <c r="EVN443" s="220"/>
      <c r="EVO443" s="220"/>
      <c r="EVP443" s="220"/>
      <c r="EVQ443" s="219" t="s">
        <v>229</v>
      </c>
      <c r="EVR443" s="220"/>
      <c r="EVS443" s="220"/>
      <c r="EVT443" s="220"/>
      <c r="EVU443" s="220"/>
      <c r="EVV443" s="220"/>
      <c r="EVW443" s="220"/>
      <c r="EVX443" s="220"/>
      <c r="EVY443" s="219" t="s">
        <v>229</v>
      </c>
      <c r="EVZ443" s="220"/>
      <c r="EWA443" s="220"/>
      <c r="EWB443" s="220"/>
      <c r="EWC443" s="220"/>
      <c r="EWD443" s="220"/>
      <c r="EWE443" s="220"/>
      <c r="EWF443" s="220"/>
      <c r="EWG443" s="219" t="s">
        <v>229</v>
      </c>
      <c r="EWH443" s="220"/>
      <c r="EWI443" s="220"/>
      <c r="EWJ443" s="220"/>
      <c r="EWK443" s="220"/>
      <c r="EWL443" s="220"/>
      <c r="EWM443" s="220"/>
      <c r="EWN443" s="220"/>
      <c r="EWO443" s="219" t="s">
        <v>229</v>
      </c>
      <c r="EWP443" s="220"/>
      <c r="EWQ443" s="220"/>
      <c r="EWR443" s="220"/>
      <c r="EWS443" s="220"/>
      <c r="EWT443" s="220"/>
      <c r="EWU443" s="220"/>
      <c r="EWV443" s="220"/>
      <c r="EWW443" s="219" t="s">
        <v>229</v>
      </c>
      <c r="EWX443" s="220"/>
      <c r="EWY443" s="220"/>
      <c r="EWZ443" s="220"/>
      <c r="EXA443" s="220"/>
      <c r="EXB443" s="220"/>
      <c r="EXC443" s="220"/>
      <c r="EXD443" s="220"/>
      <c r="EXE443" s="219" t="s">
        <v>229</v>
      </c>
      <c r="EXF443" s="220"/>
      <c r="EXG443" s="220"/>
      <c r="EXH443" s="220"/>
      <c r="EXI443" s="220"/>
      <c r="EXJ443" s="220"/>
      <c r="EXK443" s="220"/>
      <c r="EXL443" s="220"/>
      <c r="EXM443" s="219" t="s">
        <v>229</v>
      </c>
      <c r="EXN443" s="220"/>
      <c r="EXO443" s="220"/>
      <c r="EXP443" s="220"/>
      <c r="EXQ443" s="220"/>
      <c r="EXR443" s="220"/>
      <c r="EXS443" s="220"/>
      <c r="EXT443" s="220"/>
      <c r="EXU443" s="219" t="s">
        <v>229</v>
      </c>
      <c r="EXV443" s="220"/>
      <c r="EXW443" s="220"/>
      <c r="EXX443" s="220"/>
      <c r="EXY443" s="220"/>
      <c r="EXZ443" s="220"/>
      <c r="EYA443" s="220"/>
      <c r="EYB443" s="220"/>
      <c r="EYC443" s="219" t="s">
        <v>229</v>
      </c>
      <c r="EYD443" s="220"/>
      <c r="EYE443" s="220"/>
      <c r="EYF443" s="220"/>
      <c r="EYG443" s="220"/>
      <c r="EYH443" s="220"/>
      <c r="EYI443" s="220"/>
      <c r="EYJ443" s="220"/>
      <c r="EYK443" s="219" t="s">
        <v>229</v>
      </c>
      <c r="EYL443" s="220"/>
      <c r="EYM443" s="220"/>
      <c r="EYN443" s="220"/>
      <c r="EYO443" s="220"/>
      <c r="EYP443" s="220"/>
      <c r="EYQ443" s="220"/>
      <c r="EYR443" s="220"/>
      <c r="EYS443" s="219" t="s">
        <v>229</v>
      </c>
      <c r="EYT443" s="220"/>
      <c r="EYU443" s="220"/>
      <c r="EYV443" s="220"/>
      <c r="EYW443" s="220"/>
      <c r="EYX443" s="220"/>
      <c r="EYY443" s="220"/>
      <c r="EYZ443" s="220"/>
      <c r="EZA443" s="219" t="s">
        <v>229</v>
      </c>
      <c r="EZB443" s="220"/>
      <c r="EZC443" s="220"/>
      <c r="EZD443" s="220"/>
      <c r="EZE443" s="220"/>
      <c r="EZF443" s="220"/>
      <c r="EZG443" s="220"/>
      <c r="EZH443" s="220"/>
      <c r="EZI443" s="219" t="s">
        <v>229</v>
      </c>
      <c r="EZJ443" s="220"/>
      <c r="EZK443" s="220"/>
      <c r="EZL443" s="220"/>
      <c r="EZM443" s="220"/>
      <c r="EZN443" s="220"/>
      <c r="EZO443" s="220"/>
      <c r="EZP443" s="220"/>
      <c r="EZQ443" s="219" t="s">
        <v>229</v>
      </c>
      <c r="EZR443" s="220"/>
      <c r="EZS443" s="220"/>
      <c r="EZT443" s="220"/>
      <c r="EZU443" s="220"/>
      <c r="EZV443" s="220"/>
      <c r="EZW443" s="220"/>
      <c r="EZX443" s="220"/>
      <c r="EZY443" s="219" t="s">
        <v>229</v>
      </c>
      <c r="EZZ443" s="220"/>
      <c r="FAA443" s="220"/>
      <c r="FAB443" s="220"/>
      <c r="FAC443" s="220"/>
      <c r="FAD443" s="220"/>
      <c r="FAE443" s="220"/>
      <c r="FAF443" s="220"/>
      <c r="FAG443" s="219" t="s">
        <v>229</v>
      </c>
      <c r="FAH443" s="220"/>
      <c r="FAI443" s="220"/>
      <c r="FAJ443" s="220"/>
      <c r="FAK443" s="220"/>
      <c r="FAL443" s="220"/>
      <c r="FAM443" s="220"/>
      <c r="FAN443" s="220"/>
      <c r="FAO443" s="219" t="s">
        <v>229</v>
      </c>
      <c r="FAP443" s="220"/>
      <c r="FAQ443" s="220"/>
      <c r="FAR443" s="220"/>
      <c r="FAS443" s="220"/>
      <c r="FAT443" s="220"/>
      <c r="FAU443" s="220"/>
      <c r="FAV443" s="220"/>
      <c r="FAW443" s="219" t="s">
        <v>229</v>
      </c>
      <c r="FAX443" s="220"/>
      <c r="FAY443" s="220"/>
      <c r="FAZ443" s="220"/>
      <c r="FBA443" s="220"/>
      <c r="FBB443" s="220"/>
      <c r="FBC443" s="220"/>
      <c r="FBD443" s="220"/>
      <c r="FBE443" s="219" t="s">
        <v>229</v>
      </c>
      <c r="FBF443" s="220"/>
      <c r="FBG443" s="220"/>
      <c r="FBH443" s="220"/>
      <c r="FBI443" s="220"/>
      <c r="FBJ443" s="220"/>
      <c r="FBK443" s="220"/>
      <c r="FBL443" s="220"/>
      <c r="FBM443" s="219" t="s">
        <v>229</v>
      </c>
      <c r="FBN443" s="220"/>
      <c r="FBO443" s="220"/>
      <c r="FBP443" s="220"/>
      <c r="FBQ443" s="220"/>
      <c r="FBR443" s="220"/>
      <c r="FBS443" s="220"/>
      <c r="FBT443" s="220"/>
      <c r="FBU443" s="219" t="s">
        <v>229</v>
      </c>
      <c r="FBV443" s="220"/>
      <c r="FBW443" s="220"/>
      <c r="FBX443" s="220"/>
      <c r="FBY443" s="220"/>
      <c r="FBZ443" s="220"/>
      <c r="FCA443" s="220"/>
      <c r="FCB443" s="220"/>
      <c r="FCC443" s="219" t="s">
        <v>229</v>
      </c>
      <c r="FCD443" s="220"/>
      <c r="FCE443" s="220"/>
      <c r="FCF443" s="220"/>
      <c r="FCG443" s="220"/>
      <c r="FCH443" s="220"/>
      <c r="FCI443" s="220"/>
      <c r="FCJ443" s="220"/>
      <c r="FCK443" s="219" t="s">
        <v>229</v>
      </c>
      <c r="FCL443" s="220"/>
      <c r="FCM443" s="220"/>
      <c r="FCN443" s="220"/>
      <c r="FCO443" s="220"/>
      <c r="FCP443" s="220"/>
      <c r="FCQ443" s="220"/>
      <c r="FCR443" s="220"/>
      <c r="FCS443" s="219" t="s">
        <v>229</v>
      </c>
      <c r="FCT443" s="220"/>
      <c r="FCU443" s="220"/>
      <c r="FCV443" s="220"/>
      <c r="FCW443" s="220"/>
      <c r="FCX443" s="220"/>
      <c r="FCY443" s="220"/>
      <c r="FCZ443" s="220"/>
      <c r="FDA443" s="219" t="s">
        <v>229</v>
      </c>
      <c r="FDB443" s="220"/>
      <c r="FDC443" s="220"/>
      <c r="FDD443" s="220"/>
      <c r="FDE443" s="220"/>
      <c r="FDF443" s="220"/>
      <c r="FDG443" s="220"/>
      <c r="FDH443" s="220"/>
      <c r="FDI443" s="219" t="s">
        <v>229</v>
      </c>
      <c r="FDJ443" s="220"/>
      <c r="FDK443" s="220"/>
      <c r="FDL443" s="220"/>
      <c r="FDM443" s="220"/>
      <c r="FDN443" s="220"/>
      <c r="FDO443" s="220"/>
      <c r="FDP443" s="220"/>
      <c r="FDQ443" s="219" t="s">
        <v>229</v>
      </c>
      <c r="FDR443" s="220"/>
      <c r="FDS443" s="220"/>
      <c r="FDT443" s="220"/>
      <c r="FDU443" s="220"/>
      <c r="FDV443" s="220"/>
      <c r="FDW443" s="220"/>
      <c r="FDX443" s="220"/>
      <c r="FDY443" s="219" t="s">
        <v>229</v>
      </c>
      <c r="FDZ443" s="220"/>
      <c r="FEA443" s="220"/>
      <c r="FEB443" s="220"/>
      <c r="FEC443" s="220"/>
      <c r="FED443" s="220"/>
      <c r="FEE443" s="220"/>
      <c r="FEF443" s="220"/>
      <c r="FEG443" s="219" t="s">
        <v>229</v>
      </c>
      <c r="FEH443" s="220"/>
      <c r="FEI443" s="220"/>
      <c r="FEJ443" s="220"/>
      <c r="FEK443" s="220"/>
      <c r="FEL443" s="220"/>
      <c r="FEM443" s="220"/>
      <c r="FEN443" s="220"/>
      <c r="FEO443" s="219" t="s">
        <v>229</v>
      </c>
      <c r="FEP443" s="220"/>
      <c r="FEQ443" s="220"/>
      <c r="FER443" s="220"/>
      <c r="FES443" s="220"/>
      <c r="FET443" s="220"/>
      <c r="FEU443" s="220"/>
      <c r="FEV443" s="220"/>
      <c r="FEW443" s="219" t="s">
        <v>229</v>
      </c>
      <c r="FEX443" s="220"/>
      <c r="FEY443" s="220"/>
      <c r="FEZ443" s="220"/>
      <c r="FFA443" s="220"/>
      <c r="FFB443" s="220"/>
      <c r="FFC443" s="220"/>
      <c r="FFD443" s="220"/>
      <c r="FFE443" s="219" t="s">
        <v>229</v>
      </c>
      <c r="FFF443" s="220"/>
      <c r="FFG443" s="220"/>
      <c r="FFH443" s="220"/>
      <c r="FFI443" s="220"/>
      <c r="FFJ443" s="220"/>
      <c r="FFK443" s="220"/>
      <c r="FFL443" s="220"/>
      <c r="FFM443" s="219" t="s">
        <v>229</v>
      </c>
      <c r="FFN443" s="220"/>
      <c r="FFO443" s="220"/>
      <c r="FFP443" s="220"/>
      <c r="FFQ443" s="220"/>
      <c r="FFR443" s="220"/>
      <c r="FFS443" s="220"/>
      <c r="FFT443" s="220"/>
      <c r="FFU443" s="219" t="s">
        <v>229</v>
      </c>
      <c r="FFV443" s="220"/>
      <c r="FFW443" s="220"/>
      <c r="FFX443" s="220"/>
      <c r="FFY443" s="220"/>
      <c r="FFZ443" s="220"/>
      <c r="FGA443" s="220"/>
      <c r="FGB443" s="220"/>
      <c r="FGC443" s="219" t="s">
        <v>229</v>
      </c>
      <c r="FGD443" s="220"/>
      <c r="FGE443" s="220"/>
      <c r="FGF443" s="220"/>
      <c r="FGG443" s="220"/>
      <c r="FGH443" s="220"/>
      <c r="FGI443" s="220"/>
      <c r="FGJ443" s="220"/>
      <c r="FGK443" s="219" t="s">
        <v>229</v>
      </c>
      <c r="FGL443" s="220"/>
      <c r="FGM443" s="220"/>
      <c r="FGN443" s="220"/>
      <c r="FGO443" s="220"/>
      <c r="FGP443" s="220"/>
      <c r="FGQ443" s="220"/>
      <c r="FGR443" s="220"/>
      <c r="FGS443" s="219" t="s">
        <v>229</v>
      </c>
      <c r="FGT443" s="220"/>
      <c r="FGU443" s="220"/>
      <c r="FGV443" s="220"/>
      <c r="FGW443" s="220"/>
      <c r="FGX443" s="220"/>
      <c r="FGY443" s="220"/>
      <c r="FGZ443" s="220"/>
      <c r="FHA443" s="219" t="s">
        <v>229</v>
      </c>
      <c r="FHB443" s="220"/>
      <c r="FHC443" s="220"/>
      <c r="FHD443" s="220"/>
      <c r="FHE443" s="220"/>
      <c r="FHF443" s="220"/>
      <c r="FHG443" s="220"/>
      <c r="FHH443" s="220"/>
      <c r="FHI443" s="219" t="s">
        <v>229</v>
      </c>
      <c r="FHJ443" s="220"/>
      <c r="FHK443" s="220"/>
      <c r="FHL443" s="220"/>
      <c r="FHM443" s="220"/>
      <c r="FHN443" s="220"/>
      <c r="FHO443" s="220"/>
      <c r="FHP443" s="220"/>
      <c r="FHQ443" s="219" t="s">
        <v>229</v>
      </c>
      <c r="FHR443" s="220"/>
      <c r="FHS443" s="220"/>
      <c r="FHT443" s="220"/>
      <c r="FHU443" s="220"/>
      <c r="FHV443" s="220"/>
      <c r="FHW443" s="220"/>
      <c r="FHX443" s="220"/>
      <c r="FHY443" s="219" t="s">
        <v>229</v>
      </c>
      <c r="FHZ443" s="220"/>
      <c r="FIA443" s="220"/>
      <c r="FIB443" s="220"/>
      <c r="FIC443" s="220"/>
      <c r="FID443" s="220"/>
      <c r="FIE443" s="220"/>
      <c r="FIF443" s="220"/>
      <c r="FIG443" s="219" t="s">
        <v>229</v>
      </c>
      <c r="FIH443" s="220"/>
      <c r="FII443" s="220"/>
      <c r="FIJ443" s="220"/>
      <c r="FIK443" s="220"/>
      <c r="FIL443" s="220"/>
      <c r="FIM443" s="220"/>
      <c r="FIN443" s="220"/>
      <c r="FIO443" s="219" t="s">
        <v>229</v>
      </c>
      <c r="FIP443" s="220"/>
      <c r="FIQ443" s="220"/>
      <c r="FIR443" s="220"/>
      <c r="FIS443" s="220"/>
      <c r="FIT443" s="220"/>
      <c r="FIU443" s="220"/>
      <c r="FIV443" s="220"/>
      <c r="FIW443" s="219" t="s">
        <v>229</v>
      </c>
      <c r="FIX443" s="220"/>
      <c r="FIY443" s="220"/>
      <c r="FIZ443" s="220"/>
      <c r="FJA443" s="220"/>
      <c r="FJB443" s="220"/>
      <c r="FJC443" s="220"/>
      <c r="FJD443" s="220"/>
      <c r="FJE443" s="219" t="s">
        <v>229</v>
      </c>
      <c r="FJF443" s="220"/>
      <c r="FJG443" s="220"/>
      <c r="FJH443" s="220"/>
      <c r="FJI443" s="220"/>
      <c r="FJJ443" s="220"/>
      <c r="FJK443" s="220"/>
      <c r="FJL443" s="220"/>
      <c r="FJM443" s="219" t="s">
        <v>229</v>
      </c>
      <c r="FJN443" s="220"/>
      <c r="FJO443" s="220"/>
      <c r="FJP443" s="220"/>
      <c r="FJQ443" s="220"/>
      <c r="FJR443" s="220"/>
      <c r="FJS443" s="220"/>
      <c r="FJT443" s="220"/>
      <c r="FJU443" s="219" t="s">
        <v>229</v>
      </c>
      <c r="FJV443" s="220"/>
      <c r="FJW443" s="220"/>
      <c r="FJX443" s="220"/>
      <c r="FJY443" s="220"/>
      <c r="FJZ443" s="220"/>
      <c r="FKA443" s="220"/>
      <c r="FKB443" s="220"/>
      <c r="FKC443" s="219" t="s">
        <v>229</v>
      </c>
      <c r="FKD443" s="220"/>
      <c r="FKE443" s="220"/>
      <c r="FKF443" s="220"/>
      <c r="FKG443" s="220"/>
      <c r="FKH443" s="220"/>
      <c r="FKI443" s="220"/>
      <c r="FKJ443" s="220"/>
      <c r="FKK443" s="219" t="s">
        <v>229</v>
      </c>
      <c r="FKL443" s="220"/>
      <c r="FKM443" s="220"/>
      <c r="FKN443" s="220"/>
      <c r="FKO443" s="220"/>
      <c r="FKP443" s="220"/>
      <c r="FKQ443" s="220"/>
      <c r="FKR443" s="220"/>
      <c r="FKS443" s="219" t="s">
        <v>229</v>
      </c>
      <c r="FKT443" s="220"/>
      <c r="FKU443" s="220"/>
      <c r="FKV443" s="220"/>
      <c r="FKW443" s="220"/>
      <c r="FKX443" s="220"/>
      <c r="FKY443" s="220"/>
      <c r="FKZ443" s="220"/>
      <c r="FLA443" s="219" t="s">
        <v>229</v>
      </c>
      <c r="FLB443" s="220"/>
      <c r="FLC443" s="220"/>
      <c r="FLD443" s="220"/>
      <c r="FLE443" s="220"/>
      <c r="FLF443" s="220"/>
      <c r="FLG443" s="220"/>
      <c r="FLH443" s="220"/>
      <c r="FLI443" s="219" t="s">
        <v>229</v>
      </c>
      <c r="FLJ443" s="220"/>
      <c r="FLK443" s="220"/>
      <c r="FLL443" s="220"/>
      <c r="FLM443" s="220"/>
      <c r="FLN443" s="220"/>
      <c r="FLO443" s="220"/>
      <c r="FLP443" s="220"/>
      <c r="FLQ443" s="219" t="s">
        <v>229</v>
      </c>
      <c r="FLR443" s="220"/>
      <c r="FLS443" s="220"/>
      <c r="FLT443" s="220"/>
      <c r="FLU443" s="220"/>
      <c r="FLV443" s="220"/>
      <c r="FLW443" s="220"/>
      <c r="FLX443" s="220"/>
      <c r="FLY443" s="219" t="s">
        <v>229</v>
      </c>
      <c r="FLZ443" s="220"/>
      <c r="FMA443" s="220"/>
      <c r="FMB443" s="220"/>
      <c r="FMC443" s="220"/>
      <c r="FMD443" s="220"/>
      <c r="FME443" s="220"/>
      <c r="FMF443" s="220"/>
      <c r="FMG443" s="219" t="s">
        <v>229</v>
      </c>
      <c r="FMH443" s="220"/>
      <c r="FMI443" s="220"/>
      <c r="FMJ443" s="220"/>
      <c r="FMK443" s="220"/>
      <c r="FML443" s="220"/>
      <c r="FMM443" s="220"/>
      <c r="FMN443" s="220"/>
      <c r="FMO443" s="219" t="s">
        <v>229</v>
      </c>
      <c r="FMP443" s="220"/>
      <c r="FMQ443" s="220"/>
      <c r="FMR443" s="220"/>
      <c r="FMS443" s="220"/>
      <c r="FMT443" s="220"/>
      <c r="FMU443" s="220"/>
      <c r="FMV443" s="220"/>
      <c r="FMW443" s="219" t="s">
        <v>229</v>
      </c>
      <c r="FMX443" s="220"/>
      <c r="FMY443" s="220"/>
      <c r="FMZ443" s="220"/>
      <c r="FNA443" s="220"/>
      <c r="FNB443" s="220"/>
      <c r="FNC443" s="220"/>
      <c r="FND443" s="220"/>
      <c r="FNE443" s="219" t="s">
        <v>229</v>
      </c>
      <c r="FNF443" s="220"/>
      <c r="FNG443" s="220"/>
      <c r="FNH443" s="220"/>
      <c r="FNI443" s="220"/>
      <c r="FNJ443" s="220"/>
      <c r="FNK443" s="220"/>
      <c r="FNL443" s="220"/>
      <c r="FNM443" s="219" t="s">
        <v>229</v>
      </c>
      <c r="FNN443" s="220"/>
      <c r="FNO443" s="220"/>
      <c r="FNP443" s="220"/>
      <c r="FNQ443" s="220"/>
      <c r="FNR443" s="220"/>
      <c r="FNS443" s="220"/>
      <c r="FNT443" s="220"/>
      <c r="FNU443" s="219" t="s">
        <v>229</v>
      </c>
      <c r="FNV443" s="220"/>
      <c r="FNW443" s="220"/>
      <c r="FNX443" s="220"/>
      <c r="FNY443" s="220"/>
      <c r="FNZ443" s="220"/>
      <c r="FOA443" s="220"/>
      <c r="FOB443" s="220"/>
      <c r="FOC443" s="219" t="s">
        <v>229</v>
      </c>
      <c r="FOD443" s="220"/>
      <c r="FOE443" s="220"/>
      <c r="FOF443" s="220"/>
      <c r="FOG443" s="220"/>
      <c r="FOH443" s="220"/>
      <c r="FOI443" s="220"/>
      <c r="FOJ443" s="220"/>
      <c r="FOK443" s="219" t="s">
        <v>229</v>
      </c>
      <c r="FOL443" s="220"/>
      <c r="FOM443" s="220"/>
      <c r="FON443" s="220"/>
      <c r="FOO443" s="220"/>
      <c r="FOP443" s="220"/>
      <c r="FOQ443" s="220"/>
      <c r="FOR443" s="220"/>
      <c r="FOS443" s="219" t="s">
        <v>229</v>
      </c>
      <c r="FOT443" s="220"/>
      <c r="FOU443" s="220"/>
      <c r="FOV443" s="220"/>
      <c r="FOW443" s="220"/>
      <c r="FOX443" s="220"/>
      <c r="FOY443" s="220"/>
      <c r="FOZ443" s="220"/>
      <c r="FPA443" s="219" t="s">
        <v>229</v>
      </c>
      <c r="FPB443" s="220"/>
      <c r="FPC443" s="220"/>
      <c r="FPD443" s="220"/>
      <c r="FPE443" s="220"/>
      <c r="FPF443" s="220"/>
      <c r="FPG443" s="220"/>
      <c r="FPH443" s="220"/>
      <c r="FPI443" s="219" t="s">
        <v>229</v>
      </c>
      <c r="FPJ443" s="220"/>
      <c r="FPK443" s="220"/>
      <c r="FPL443" s="220"/>
      <c r="FPM443" s="220"/>
      <c r="FPN443" s="220"/>
      <c r="FPO443" s="220"/>
      <c r="FPP443" s="220"/>
      <c r="FPQ443" s="219" t="s">
        <v>229</v>
      </c>
      <c r="FPR443" s="220"/>
      <c r="FPS443" s="220"/>
      <c r="FPT443" s="220"/>
      <c r="FPU443" s="220"/>
      <c r="FPV443" s="220"/>
      <c r="FPW443" s="220"/>
      <c r="FPX443" s="220"/>
      <c r="FPY443" s="219" t="s">
        <v>229</v>
      </c>
      <c r="FPZ443" s="220"/>
      <c r="FQA443" s="220"/>
      <c r="FQB443" s="220"/>
      <c r="FQC443" s="220"/>
      <c r="FQD443" s="220"/>
      <c r="FQE443" s="220"/>
      <c r="FQF443" s="220"/>
      <c r="FQG443" s="219" t="s">
        <v>229</v>
      </c>
      <c r="FQH443" s="220"/>
      <c r="FQI443" s="220"/>
      <c r="FQJ443" s="220"/>
      <c r="FQK443" s="220"/>
      <c r="FQL443" s="220"/>
      <c r="FQM443" s="220"/>
      <c r="FQN443" s="220"/>
      <c r="FQO443" s="219" t="s">
        <v>229</v>
      </c>
      <c r="FQP443" s="220"/>
      <c r="FQQ443" s="220"/>
      <c r="FQR443" s="220"/>
      <c r="FQS443" s="220"/>
      <c r="FQT443" s="220"/>
      <c r="FQU443" s="220"/>
      <c r="FQV443" s="220"/>
      <c r="FQW443" s="219" t="s">
        <v>229</v>
      </c>
      <c r="FQX443" s="220"/>
      <c r="FQY443" s="220"/>
      <c r="FQZ443" s="220"/>
      <c r="FRA443" s="220"/>
      <c r="FRB443" s="220"/>
      <c r="FRC443" s="220"/>
      <c r="FRD443" s="220"/>
      <c r="FRE443" s="219" t="s">
        <v>229</v>
      </c>
      <c r="FRF443" s="220"/>
      <c r="FRG443" s="220"/>
      <c r="FRH443" s="220"/>
      <c r="FRI443" s="220"/>
      <c r="FRJ443" s="220"/>
      <c r="FRK443" s="220"/>
      <c r="FRL443" s="220"/>
      <c r="FRM443" s="219" t="s">
        <v>229</v>
      </c>
      <c r="FRN443" s="220"/>
      <c r="FRO443" s="220"/>
      <c r="FRP443" s="220"/>
      <c r="FRQ443" s="220"/>
      <c r="FRR443" s="220"/>
      <c r="FRS443" s="220"/>
      <c r="FRT443" s="220"/>
      <c r="FRU443" s="219" t="s">
        <v>229</v>
      </c>
      <c r="FRV443" s="220"/>
      <c r="FRW443" s="220"/>
      <c r="FRX443" s="220"/>
      <c r="FRY443" s="220"/>
      <c r="FRZ443" s="220"/>
      <c r="FSA443" s="220"/>
      <c r="FSB443" s="220"/>
      <c r="FSC443" s="219" t="s">
        <v>229</v>
      </c>
      <c r="FSD443" s="220"/>
      <c r="FSE443" s="220"/>
      <c r="FSF443" s="220"/>
      <c r="FSG443" s="220"/>
      <c r="FSH443" s="220"/>
      <c r="FSI443" s="220"/>
      <c r="FSJ443" s="220"/>
      <c r="FSK443" s="219" t="s">
        <v>229</v>
      </c>
      <c r="FSL443" s="220"/>
      <c r="FSM443" s="220"/>
      <c r="FSN443" s="220"/>
      <c r="FSO443" s="220"/>
      <c r="FSP443" s="220"/>
      <c r="FSQ443" s="220"/>
      <c r="FSR443" s="220"/>
      <c r="FSS443" s="219" t="s">
        <v>229</v>
      </c>
      <c r="FST443" s="220"/>
      <c r="FSU443" s="220"/>
      <c r="FSV443" s="220"/>
      <c r="FSW443" s="220"/>
      <c r="FSX443" s="220"/>
      <c r="FSY443" s="220"/>
      <c r="FSZ443" s="220"/>
      <c r="FTA443" s="219" t="s">
        <v>229</v>
      </c>
      <c r="FTB443" s="220"/>
      <c r="FTC443" s="220"/>
      <c r="FTD443" s="220"/>
      <c r="FTE443" s="220"/>
      <c r="FTF443" s="220"/>
      <c r="FTG443" s="220"/>
      <c r="FTH443" s="220"/>
      <c r="FTI443" s="219" t="s">
        <v>229</v>
      </c>
      <c r="FTJ443" s="220"/>
      <c r="FTK443" s="220"/>
      <c r="FTL443" s="220"/>
      <c r="FTM443" s="220"/>
      <c r="FTN443" s="220"/>
      <c r="FTO443" s="220"/>
      <c r="FTP443" s="220"/>
      <c r="FTQ443" s="219" t="s">
        <v>229</v>
      </c>
      <c r="FTR443" s="220"/>
      <c r="FTS443" s="220"/>
      <c r="FTT443" s="220"/>
      <c r="FTU443" s="220"/>
      <c r="FTV443" s="220"/>
      <c r="FTW443" s="220"/>
      <c r="FTX443" s="220"/>
      <c r="FTY443" s="219" t="s">
        <v>229</v>
      </c>
      <c r="FTZ443" s="220"/>
      <c r="FUA443" s="220"/>
      <c r="FUB443" s="220"/>
      <c r="FUC443" s="220"/>
      <c r="FUD443" s="220"/>
      <c r="FUE443" s="220"/>
      <c r="FUF443" s="220"/>
      <c r="FUG443" s="219" t="s">
        <v>229</v>
      </c>
      <c r="FUH443" s="220"/>
      <c r="FUI443" s="220"/>
      <c r="FUJ443" s="220"/>
      <c r="FUK443" s="220"/>
      <c r="FUL443" s="220"/>
      <c r="FUM443" s="220"/>
      <c r="FUN443" s="220"/>
      <c r="FUO443" s="219" t="s">
        <v>229</v>
      </c>
      <c r="FUP443" s="220"/>
      <c r="FUQ443" s="220"/>
      <c r="FUR443" s="220"/>
      <c r="FUS443" s="220"/>
      <c r="FUT443" s="220"/>
      <c r="FUU443" s="220"/>
      <c r="FUV443" s="220"/>
      <c r="FUW443" s="219" t="s">
        <v>229</v>
      </c>
      <c r="FUX443" s="220"/>
      <c r="FUY443" s="220"/>
      <c r="FUZ443" s="220"/>
      <c r="FVA443" s="220"/>
      <c r="FVB443" s="220"/>
      <c r="FVC443" s="220"/>
      <c r="FVD443" s="220"/>
      <c r="FVE443" s="219" t="s">
        <v>229</v>
      </c>
      <c r="FVF443" s="220"/>
      <c r="FVG443" s="220"/>
      <c r="FVH443" s="220"/>
      <c r="FVI443" s="220"/>
      <c r="FVJ443" s="220"/>
      <c r="FVK443" s="220"/>
      <c r="FVL443" s="220"/>
      <c r="FVM443" s="219" t="s">
        <v>229</v>
      </c>
      <c r="FVN443" s="220"/>
      <c r="FVO443" s="220"/>
      <c r="FVP443" s="220"/>
      <c r="FVQ443" s="220"/>
      <c r="FVR443" s="220"/>
      <c r="FVS443" s="220"/>
      <c r="FVT443" s="220"/>
      <c r="FVU443" s="219" t="s">
        <v>229</v>
      </c>
      <c r="FVV443" s="220"/>
      <c r="FVW443" s="220"/>
      <c r="FVX443" s="220"/>
      <c r="FVY443" s="220"/>
      <c r="FVZ443" s="220"/>
      <c r="FWA443" s="220"/>
      <c r="FWB443" s="220"/>
      <c r="FWC443" s="219" t="s">
        <v>229</v>
      </c>
      <c r="FWD443" s="220"/>
      <c r="FWE443" s="220"/>
      <c r="FWF443" s="220"/>
      <c r="FWG443" s="220"/>
      <c r="FWH443" s="220"/>
      <c r="FWI443" s="220"/>
      <c r="FWJ443" s="220"/>
      <c r="FWK443" s="219" t="s">
        <v>229</v>
      </c>
      <c r="FWL443" s="220"/>
      <c r="FWM443" s="220"/>
      <c r="FWN443" s="220"/>
      <c r="FWO443" s="220"/>
      <c r="FWP443" s="220"/>
      <c r="FWQ443" s="220"/>
      <c r="FWR443" s="220"/>
      <c r="FWS443" s="219" t="s">
        <v>229</v>
      </c>
      <c r="FWT443" s="220"/>
      <c r="FWU443" s="220"/>
      <c r="FWV443" s="220"/>
      <c r="FWW443" s="220"/>
      <c r="FWX443" s="220"/>
      <c r="FWY443" s="220"/>
      <c r="FWZ443" s="220"/>
      <c r="FXA443" s="219" t="s">
        <v>229</v>
      </c>
      <c r="FXB443" s="220"/>
      <c r="FXC443" s="220"/>
      <c r="FXD443" s="220"/>
      <c r="FXE443" s="220"/>
      <c r="FXF443" s="220"/>
      <c r="FXG443" s="220"/>
      <c r="FXH443" s="220"/>
      <c r="FXI443" s="219" t="s">
        <v>229</v>
      </c>
      <c r="FXJ443" s="220"/>
      <c r="FXK443" s="220"/>
      <c r="FXL443" s="220"/>
      <c r="FXM443" s="220"/>
      <c r="FXN443" s="220"/>
      <c r="FXO443" s="220"/>
      <c r="FXP443" s="220"/>
      <c r="FXQ443" s="219" t="s">
        <v>229</v>
      </c>
      <c r="FXR443" s="220"/>
      <c r="FXS443" s="220"/>
      <c r="FXT443" s="220"/>
      <c r="FXU443" s="220"/>
      <c r="FXV443" s="220"/>
      <c r="FXW443" s="220"/>
      <c r="FXX443" s="220"/>
      <c r="FXY443" s="219" t="s">
        <v>229</v>
      </c>
      <c r="FXZ443" s="220"/>
      <c r="FYA443" s="220"/>
      <c r="FYB443" s="220"/>
      <c r="FYC443" s="220"/>
      <c r="FYD443" s="220"/>
      <c r="FYE443" s="220"/>
      <c r="FYF443" s="220"/>
      <c r="FYG443" s="219" t="s">
        <v>229</v>
      </c>
      <c r="FYH443" s="220"/>
      <c r="FYI443" s="220"/>
      <c r="FYJ443" s="220"/>
      <c r="FYK443" s="220"/>
      <c r="FYL443" s="220"/>
      <c r="FYM443" s="220"/>
      <c r="FYN443" s="220"/>
      <c r="FYO443" s="219" t="s">
        <v>229</v>
      </c>
      <c r="FYP443" s="220"/>
      <c r="FYQ443" s="220"/>
      <c r="FYR443" s="220"/>
      <c r="FYS443" s="220"/>
      <c r="FYT443" s="220"/>
      <c r="FYU443" s="220"/>
      <c r="FYV443" s="220"/>
      <c r="FYW443" s="219" t="s">
        <v>229</v>
      </c>
      <c r="FYX443" s="220"/>
      <c r="FYY443" s="220"/>
      <c r="FYZ443" s="220"/>
      <c r="FZA443" s="220"/>
      <c r="FZB443" s="220"/>
      <c r="FZC443" s="220"/>
      <c r="FZD443" s="220"/>
      <c r="FZE443" s="219" t="s">
        <v>229</v>
      </c>
      <c r="FZF443" s="220"/>
      <c r="FZG443" s="220"/>
      <c r="FZH443" s="220"/>
      <c r="FZI443" s="220"/>
      <c r="FZJ443" s="220"/>
      <c r="FZK443" s="220"/>
      <c r="FZL443" s="220"/>
      <c r="FZM443" s="219" t="s">
        <v>229</v>
      </c>
      <c r="FZN443" s="220"/>
      <c r="FZO443" s="220"/>
      <c r="FZP443" s="220"/>
      <c r="FZQ443" s="220"/>
      <c r="FZR443" s="220"/>
      <c r="FZS443" s="220"/>
      <c r="FZT443" s="220"/>
      <c r="FZU443" s="219" t="s">
        <v>229</v>
      </c>
      <c r="FZV443" s="220"/>
      <c r="FZW443" s="220"/>
      <c r="FZX443" s="220"/>
      <c r="FZY443" s="220"/>
      <c r="FZZ443" s="220"/>
      <c r="GAA443" s="220"/>
      <c r="GAB443" s="220"/>
      <c r="GAC443" s="219" t="s">
        <v>229</v>
      </c>
      <c r="GAD443" s="220"/>
      <c r="GAE443" s="220"/>
      <c r="GAF443" s="220"/>
      <c r="GAG443" s="220"/>
      <c r="GAH443" s="220"/>
      <c r="GAI443" s="220"/>
      <c r="GAJ443" s="220"/>
      <c r="GAK443" s="219" t="s">
        <v>229</v>
      </c>
      <c r="GAL443" s="220"/>
      <c r="GAM443" s="220"/>
      <c r="GAN443" s="220"/>
      <c r="GAO443" s="220"/>
      <c r="GAP443" s="220"/>
      <c r="GAQ443" s="220"/>
      <c r="GAR443" s="220"/>
      <c r="GAS443" s="219" t="s">
        <v>229</v>
      </c>
      <c r="GAT443" s="220"/>
      <c r="GAU443" s="220"/>
      <c r="GAV443" s="220"/>
      <c r="GAW443" s="220"/>
      <c r="GAX443" s="220"/>
      <c r="GAY443" s="220"/>
      <c r="GAZ443" s="220"/>
      <c r="GBA443" s="219" t="s">
        <v>229</v>
      </c>
      <c r="GBB443" s="220"/>
      <c r="GBC443" s="220"/>
      <c r="GBD443" s="220"/>
      <c r="GBE443" s="220"/>
      <c r="GBF443" s="220"/>
      <c r="GBG443" s="220"/>
      <c r="GBH443" s="220"/>
      <c r="GBI443" s="219" t="s">
        <v>229</v>
      </c>
      <c r="GBJ443" s="220"/>
      <c r="GBK443" s="220"/>
      <c r="GBL443" s="220"/>
      <c r="GBM443" s="220"/>
      <c r="GBN443" s="220"/>
      <c r="GBO443" s="220"/>
      <c r="GBP443" s="220"/>
      <c r="GBQ443" s="219" t="s">
        <v>229</v>
      </c>
      <c r="GBR443" s="220"/>
      <c r="GBS443" s="220"/>
      <c r="GBT443" s="220"/>
      <c r="GBU443" s="220"/>
      <c r="GBV443" s="220"/>
      <c r="GBW443" s="220"/>
      <c r="GBX443" s="220"/>
      <c r="GBY443" s="219" t="s">
        <v>229</v>
      </c>
      <c r="GBZ443" s="220"/>
      <c r="GCA443" s="220"/>
      <c r="GCB443" s="220"/>
      <c r="GCC443" s="220"/>
      <c r="GCD443" s="220"/>
      <c r="GCE443" s="220"/>
      <c r="GCF443" s="220"/>
      <c r="GCG443" s="219" t="s">
        <v>229</v>
      </c>
      <c r="GCH443" s="220"/>
      <c r="GCI443" s="220"/>
      <c r="GCJ443" s="220"/>
      <c r="GCK443" s="220"/>
      <c r="GCL443" s="220"/>
      <c r="GCM443" s="220"/>
      <c r="GCN443" s="220"/>
      <c r="GCO443" s="219" t="s">
        <v>229</v>
      </c>
      <c r="GCP443" s="220"/>
      <c r="GCQ443" s="220"/>
      <c r="GCR443" s="220"/>
      <c r="GCS443" s="220"/>
      <c r="GCT443" s="220"/>
      <c r="GCU443" s="220"/>
      <c r="GCV443" s="220"/>
      <c r="GCW443" s="219" t="s">
        <v>229</v>
      </c>
      <c r="GCX443" s="220"/>
      <c r="GCY443" s="220"/>
      <c r="GCZ443" s="220"/>
      <c r="GDA443" s="220"/>
      <c r="GDB443" s="220"/>
      <c r="GDC443" s="220"/>
      <c r="GDD443" s="220"/>
      <c r="GDE443" s="219" t="s">
        <v>229</v>
      </c>
      <c r="GDF443" s="220"/>
      <c r="GDG443" s="220"/>
      <c r="GDH443" s="220"/>
      <c r="GDI443" s="220"/>
      <c r="GDJ443" s="220"/>
      <c r="GDK443" s="220"/>
      <c r="GDL443" s="220"/>
      <c r="GDM443" s="219" t="s">
        <v>229</v>
      </c>
      <c r="GDN443" s="220"/>
      <c r="GDO443" s="220"/>
      <c r="GDP443" s="220"/>
      <c r="GDQ443" s="220"/>
      <c r="GDR443" s="220"/>
      <c r="GDS443" s="220"/>
      <c r="GDT443" s="220"/>
      <c r="GDU443" s="219" t="s">
        <v>229</v>
      </c>
      <c r="GDV443" s="220"/>
      <c r="GDW443" s="220"/>
      <c r="GDX443" s="220"/>
      <c r="GDY443" s="220"/>
      <c r="GDZ443" s="220"/>
      <c r="GEA443" s="220"/>
      <c r="GEB443" s="220"/>
      <c r="GEC443" s="219" t="s">
        <v>229</v>
      </c>
      <c r="GED443" s="220"/>
      <c r="GEE443" s="220"/>
      <c r="GEF443" s="220"/>
      <c r="GEG443" s="220"/>
      <c r="GEH443" s="220"/>
      <c r="GEI443" s="220"/>
      <c r="GEJ443" s="220"/>
      <c r="GEK443" s="219" t="s">
        <v>229</v>
      </c>
      <c r="GEL443" s="220"/>
      <c r="GEM443" s="220"/>
      <c r="GEN443" s="220"/>
      <c r="GEO443" s="220"/>
      <c r="GEP443" s="220"/>
      <c r="GEQ443" s="220"/>
      <c r="GER443" s="220"/>
      <c r="GES443" s="219" t="s">
        <v>229</v>
      </c>
      <c r="GET443" s="220"/>
      <c r="GEU443" s="220"/>
      <c r="GEV443" s="220"/>
      <c r="GEW443" s="220"/>
      <c r="GEX443" s="220"/>
      <c r="GEY443" s="220"/>
      <c r="GEZ443" s="220"/>
      <c r="GFA443" s="219" t="s">
        <v>229</v>
      </c>
      <c r="GFB443" s="220"/>
      <c r="GFC443" s="220"/>
      <c r="GFD443" s="220"/>
      <c r="GFE443" s="220"/>
      <c r="GFF443" s="220"/>
      <c r="GFG443" s="220"/>
      <c r="GFH443" s="220"/>
      <c r="GFI443" s="219" t="s">
        <v>229</v>
      </c>
      <c r="GFJ443" s="220"/>
      <c r="GFK443" s="220"/>
      <c r="GFL443" s="220"/>
      <c r="GFM443" s="220"/>
      <c r="GFN443" s="220"/>
      <c r="GFO443" s="220"/>
      <c r="GFP443" s="220"/>
      <c r="GFQ443" s="219" t="s">
        <v>229</v>
      </c>
      <c r="GFR443" s="220"/>
      <c r="GFS443" s="220"/>
      <c r="GFT443" s="220"/>
      <c r="GFU443" s="220"/>
      <c r="GFV443" s="220"/>
      <c r="GFW443" s="220"/>
      <c r="GFX443" s="220"/>
      <c r="GFY443" s="219" t="s">
        <v>229</v>
      </c>
      <c r="GFZ443" s="220"/>
      <c r="GGA443" s="220"/>
      <c r="GGB443" s="220"/>
      <c r="GGC443" s="220"/>
      <c r="GGD443" s="220"/>
      <c r="GGE443" s="220"/>
      <c r="GGF443" s="220"/>
      <c r="GGG443" s="219" t="s">
        <v>229</v>
      </c>
      <c r="GGH443" s="220"/>
      <c r="GGI443" s="220"/>
      <c r="GGJ443" s="220"/>
      <c r="GGK443" s="220"/>
      <c r="GGL443" s="220"/>
      <c r="GGM443" s="220"/>
      <c r="GGN443" s="220"/>
      <c r="GGO443" s="219" t="s">
        <v>229</v>
      </c>
      <c r="GGP443" s="220"/>
      <c r="GGQ443" s="220"/>
      <c r="GGR443" s="220"/>
      <c r="GGS443" s="220"/>
      <c r="GGT443" s="220"/>
      <c r="GGU443" s="220"/>
      <c r="GGV443" s="220"/>
      <c r="GGW443" s="219" t="s">
        <v>229</v>
      </c>
      <c r="GGX443" s="220"/>
      <c r="GGY443" s="220"/>
      <c r="GGZ443" s="220"/>
      <c r="GHA443" s="220"/>
      <c r="GHB443" s="220"/>
      <c r="GHC443" s="220"/>
      <c r="GHD443" s="220"/>
      <c r="GHE443" s="219" t="s">
        <v>229</v>
      </c>
      <c r="GHF443" s="220"/>
      <c r="GHG443" s="220"/>
      <c r="GHH443" s="220"/>
      <c r="GHI443" s="220"/>
      <c r="GHJ443" s="220"/>
      <c r="GHK443" s="220"/>
      <c r="GHL443" s="220"/>
      <c r="GHM443" s="219" t="s">
        <v>229</v>
      </c>
      <c r="GHN443" s="220"/>
      <c r="GHO443" s="220"/>
      <c r="GHP443" s="220"/>
      <c r="GHQ443" s="220"/>
      <c r="GHR443" s="220"/>
      <c r="GHS443" s="220"/>
      <c r="GHT443" s="220"/>
      <c r="GHU443" s="219" t="s">
        <v>229</v>
      </c>
      <c r="GHV443" s="220"/>
      <c r="GHW443" s="220"/>
      <c r="GHX443" s="220"/>
      <c r="GHY443" s="220"/>
      <c r="GHZ443" s="220"/>
      <c r="GIA443" s="220"/>
      <c r="GIB443" s="220"/>
      <c r="GIC443" s="219" t="s">
        <v>229</v>
      </c>
      <c r="GID443" s="220"/>
      <c r="GIE443" s="220"/>
      <c r="GIF443" s="220"/>
      <c r="GIG443" s="220"/>
      <c r="GIH443" s="220"/>
      <c r="GII443" s="220"/>
      <c r="GIJ443" s="220"/>
      <c r="GIK443" s="219" t="s">
        <v>229</v>
      </c>
      <c r="GIL443" s="220"/>
      <c r="GIM443" s="220"/>
      <c r="GIN443" s="220"/>
      <c r="GIO443" s="220"/>
      <c r="GIP443" s="220"/>
      <c r="GIQ443" s="220"/>
      <c r="GIR443" s="220"/>
      <c r="GIS443" s="219" t="s">
        <v>229</v>
      </c>
      <c r="GIT443" s="220"/>
      <c r="GIU443" s="220"/>
      <c r="GIV443" s="220"/>
      <c r="GIW443" s="220"/>
      <c r="GIX443" s="220"/>
      <c r="GIY443" s="220"/>
      <c r="GIZ443" s="220"/>
      <c r="GJA443" s="219" t="s">
        <v>229</v>
      </c>
      <c r="GJB443" s="220"/>
      <c r="GJC443" s="220"/>
      <c r="GJD443" s="220"/>
      <c r="GJE443" s="220"/>
      <c r="GJF443" s="220"/>
      <c r="GJG443" s="220"/>
      <c r="GJH443" s="220"/>
      <c r="GJI443" s="219" t="s">
        <v>229</v>
      </c>
      <c r="GJJ443" s="220"/>
      <c r="GJK443" s="220"/>
      <c r="GJL443" s="220"/>
      <c r="GJM443" s="220"/>
      <c r="GJN443" s="220"/>
      <c r="GJO443" s="220"/>
      <c r="GJP443" s="220"/>
      <c r="GJQ443" s="219" t="s">
        <v>229</v>
      </c>
      <c r="GJR443" s="220"/>
      <c r="GJS443" s="220"/>
      <c r="GJT443" s="220"/>
      <c r="GJU443" s="220"/>
      <c r="GJV443" s="220"/>
      <c r="GJW443" s="220"/>
      <c r="GJX443" s="220"/>
      <c r="GJY443" s="219" t="s">
        <v>229</v>
      </c>
      <c r="GJZ443" s="220"/>
      <c r="GKA443" s="220"/>
      <c r="GKB443" s="220"/>
      <c r="GKC443" s="220"/>
      <c r="GKD443" s="220"/>
      <c r="GKE443" s="220"/>
      <c r="GKF443" s="220"/>
      <c r="GKG443" s="219" t="s">
        <v>229</v>
      </c>
      <c r="GKH443" s="220"/>
      <c r="GKI443" s="220"/>
      <c r="GKJ443" s="220"/>
      <c r="GKK443" s="220"/>
      <c r="GKL443" s="220"/>
      <c r="GKM443" s="220"/>
      <c r="GKN443" s="220"/>
      <c r="GKO443" s="219" t="s">
        <v>229</v>
      </c>
      <c r="GKP443" s="220"/>
      <c r="GKQ443" s="220"/>
      <c r="GKR443" s="220"/>
      <c r="GKS443" s="220"/>
      <c r="GKT443" s="220"/>
      <c r="GKU443" s="220"/>
      <c r="GKV443" s="220"/>
      <c r="GKW443" s="219" t="s">
        <v>229</v>
      </c>
      <c r="GKX443" s="220"/>
      <c r="GKY443" s="220"/>
      <c r="GKZ443" s="220"/>
      <c r="GLA443" s="220"/>
      <c r="GLB443" s="220"/>
      <c r="GLC443" s="220"/>
      <c r="GLD443" s="220"/>
      <c r="GLE443" s="219" t="s">
        <v>229</v>
      </c>
      <c r="GLF443" s="220"/>
      <c r="GLG443" s="220"/>
      <c r="GLH443" s="220"/>
      <c r="GLI443" s="220"/>
      <c r="GLJ443" s="220"/>
      <c r="GLK443" s="220"/>
      <c r="GLL443" s="220"/>
      <c r="GLM443" s="219" t="s">
        <v>229</v>
      </c>
      <c r="GLN443" s="220"/>
      <c r="GLO443" s="220"/>
      <c r="GLP443" s="220"/>
      <c r="GLQ443" s="220"/>
      <c r="GLR443" s="220"/>
      <c r="GLS443" s="220"/>
      <c r="GLT443" s="220"/>
      <c r="GLU443" s="219" t="s">
        <v>229</v>
      </c>
      <c r="GLV443" s="220"/>
      <c r="GLW443" s="220"/>
      <c r="GLX443" s="220"/>
      <c r="GLY443" s="220"/>
      <c r="GLZ443" s="220"/>
      <c r="GMA443" s="220"/>
      <c r="GMB443" s="220"/>
      <c r="GMC443" s="219" t="s">
        <v>229</v>
      </c>
      <c r="GMD443" s="220"/>
      <c r="GME443" s="220"/>
      <c r="GMF443" s="220"/>
      <c r="GMG443" s="220"/>
      <c r="GMH443" s="220"/>
      <c r="GMI443" s="220"/>
      <c r="GMJ443" s="220"/>
      <c r="GMK443" s="219" t="s">
        <v>229</v>
      </c>
      <c r="GML443" s="220"/>
      <c r="GMM443" s="220"/>
      <c r="GMN443" s="220"/>
      <c r="GMO443" s="220"/>
      <c r="GMP443" s="220"/>
      <c r="GMQ443" s="220"/>
      <c r="GMR443" s="220"/>
      <c r="GMS443" s="219" t="s">
        <v>229</v>
      </c>
      <c r="GMT443" s="220"/>
      <c r="GMU443" s="220"/>
      <c r="GMV443" s="220"/>
      <c r="GMW443" s="220"/>
      <c r="GMX443" s="220"/>
      <c r="GMY443" s="220"/>
      <c r="GMZ443" s="220"/>
      <c r="GNA443" s="219" t="s">
        <v>229</v>
      </c>
      <c r="GNB443" s="220"/>
      <c r="GNC443" s="220"/>
      <c r="GND443" s="220"/>
      <c r="GNE443" s="220"/>
      <c r="GNF443" s="220"/>
      <c r="GNG443" s="220"/>
      <c r="GNH443" s="220"/>
      <c r="GNI443" s="219" t="s">
        <v>229</v>
      </c>
      <c r="GNJ443" s="220"/>
      <c r="GNK443" s="220"/>
      <c r="GNL443" s="220"/>
      <c r="GNM443" s="220"/>
      <c r="GNN443" s="220"/>
      <c r="GNO443" s="220"/>
      <c r="GNP443" s="220"/>
      <c r="GNQ443" s="219" t="s">
        <v>229</v>
      </c>
      <c r="GNR443" s="220"/>
      <c r="GNS443" s="220"/>
      <c r="GNT443" s="220"/>
      <c r="GNU443" s="220"/>
      <c r="GNV443" s="220"/>
      <c r="GNW443" s="220"/>
      <c r="GNX443" s="220"/>
      <c r="GNY443" s="219" t="s">
        <v>229</v>
      </c>
      <c r="GNZ443" s="220"/>
      <c r="GOA443" s="220"/>
      <c r="GOB443" s="220"/>
      <c r="GOC443" s="220"/>
      <c r="GOD443" s="220"/>
      <c r="GOE443" s="220"/>
      <c r="GOF443" s="220"/>
      <c r="GOG443" s="219" t="s">
        <v>229</v>
      </c>
      <c r="GOH443" s="220"/>
      <c r="GOI443" s="220"/>
      <c r="GOJ443" s="220"/>
      <c r="GOK443" s="220"/>
      <c r="GOL443" s="220"/>
      <c r="GOM443" s="220"/>
      <c r="GON443" s="220"/>
      <c r="GOO443" s="219" t="s">
        <v>229</v>
      </c>
      <c r="GOP443" s="220"/>
      <c r="GOQ443" s="220"/>
      <c r="GOR443" s="220"/>
      <c r="GOS443" s="220"/>
      <c r="GOT443" s="220"/>
      <c r="GOU443" s="220"/>
      <c r="GOV443" s="220"/>
      <c r="GOW443" s="219" t="s">
        <v>229</v>
      </c>
      <c r="GOX443" s="220"/>
      <c r="GOY443" s="220"/>
      <c r="GOZ443" s="220"/>
      <c r="GPA443" s="220"/>
      <c r="GPB443" s="220"/>
      <c r="GPC443" s="220"/>
      <c r="GPD443" s="220"/>
      <c r="GPE443" s="219" t="s">
        <v>229</v>
      </c>
      <c r="GPF443" s="220"/>
      <c r="GPG443" s="220"/>
      <c r="GPH443" s="220"/>
      <c r="GPI443" s="220"/>
      <c r="GPJ443" s="220"/>
      <c r="GPK443" s="220"/>
      <c r="GPL443" s="220"/>
      <c r="GPM443" s="219" t="s">
        <v>229</v>
      </c>
      <c r="GPN443" s="220"/>
      <c r="GPO443" s="220"/>
      <c r="GPP443" s="220"/>
      <c r="GPQ443" s="220"/>
      <c r="GPR443" s="220"/>
      <c r="GPS443" s="220"/>
      <c r="GPT443" s="220"/>
      <c r="GPU443" s="219" t="s">
        <v>229</v>
      </c>
      <c r="GPV443" s="220"/>
      <c r="GPW443" s="220"/>
      <c r="GPX443" s="220"/>
      <c r="GPY443" s="220"/>
      <c r="GPZ443" s="220"/>
      <c r="GQA443" s="220"/>
      <c r="GQB443" s="220"/>
      <c r="GQC443" s="219" t="s">
        <v>229</v>
      </c>
      <c r="GQD443" s="220"/>
      <c r="GQE443" s="220"/>
      <c r="GQF443" s="220"/>
      <c r="GQG443" s="220"/>
      <c r="GQH443" s="220"/>
      <c r="GQI443" s="220"/>
      <c r="GQJ443" s="220"/>
      <c r="GQK443" s="219" t="s">
        <v>229</v>
      </c>
      <c r="GQL443" s="220"/>
      <c r="GQM443" s="220"/>
      <c r="GQN443" s="220"/>
      <c r="GQO443" s="220"/>
      <c r="GQP443" s="220"/>
      <c r="GQQ443" s="220"/>
      <c r="GQR443" s="220"/>
      <c r="GQS443" s="219" t="s">
        <v>229</v>
      </c>
      <c r="GQT443" s="220"/>
      <c r="GQU443" s="220"/>
      <c r="GQV443" s="220"/>
      <c r="GQW443" s="220"/>
      <c r="GQX443" s="220"/>
      <c r="GQY443" s="220"/>
      <c r="GQZ443" s="220"/>
      <c r="GRA443" s="219" t="s">
        <v>229</v>
      </c>
      <c r="GRB443" s="220"/>
      <c r="GRC443" s="220"/>
      <c r="GRD443" s="220"/>
      <c r="GRE443" s="220"/>
      <c r="GRF443" s="220"/>
      <c r="GRG443" s="220"/>
      <c r="GRH443" s="220"/>
      <c r="GRI443" s="219" t="s">
        <v>229</v>
      </c>
      <c r="GRJ443" s="220"/>
      <c r="GRK443" s="220"/>
      <c r="GRL443" s="220"/>
      <c r="GRM443" s="220"/>
      <c r="GRN443" s="220"/>
      <c r="GRO443" s="220"/>
      <c r="GRP443" s="220"/>
      <c r="GRQ443" s="219" t="s">
        <v>229</v>
      </c>
      <c r="GRR443" s="220"/>
      <c r="GRS443" s="220"/>
      <c r="GRT443" s="220"/>
      <c r="GRU443" s="220"/>
      <c r="GRV443" s="220"/>
      <c r="GRW443" s="220"/>
      <c r="GRX443" s="220"/>
      <c r="GRY443" s="219" t="s">
        <v>229</v>
      </c>
      <c r="GRZ443" s="220"/>
      <c r="GSA443" s="220"/>
      <c r="GSB443" s="220"/>
      <c r="GSC443" s="220"/>
      <c r="GSD443" s="220"/>
      <c r="GSE443" s="220"/>
      <c r="GSF443" s="220"/>
      <c r="GSG443" s="219" t="s">
        <v>229</v>
      </c>
      <c r="GSH443" s="220"/>
      <c r="GSI443" s="220"/>
      <c r="GSJ443" s="220"/>
      <c r="GSK443" s="220"/>
      <c r="GSL443" s="220"/>
      <c r="GSM443" s="220"/>
      <c r="GSN443" s="220"/>
      <c r="GSO443" s="219" t="s">
        <v>229</v>
      </c>
      <c r="GSP443" s="220"/>
      <c r="GSQ443" s="220"/>
      <c r="GSR443" s="220"/>
      <c r="GSS443" s="220"/>
      <c r="GST443" s="220"/>
      <c r="GSU443" s="220"/>
      <c r="GSV443" s="220"/>
      <c r="GSW443" s="219" t="s">
        <v>229</v>
      </c>
      <c r="GSX443" s="220"/>
      <c r="GSY443" s="220"/>
      <c r="GSZ443" s="220"/>
      <c r="GTA443" s="220"/>
      <c r="GTB443" s="220"/>
      <c r="GTC443" s="220"/>
      <c r="GTD443" s="220"/>
      <c r="GTE443" s="219" t="s">
        <v>229</v>
      </c>
      <c r="GTF443" s="220"/>
      <c r="GTG443" s="220"/>
      <c r="GTH443" s="220"/>
      <c r="GTI443" s="220"/>
      <c r="GTJ443" s="220"/>
      <c r="GTK443" s="220"/>
      <c r="GTL443" s="220"/>
      <c r="GTM443" s="219" t="s">
        <v>229</v>
      </c>
      <c r="GTN443" s="220"/>
      <c r="GTO443" s="220"/>
      <c r="GTP443" s="220"/>
      <c r="GTQ443" s="220"/>
      <c r="GTR443" s="220"/>
      <c r="GTS443" s="220"/>
      <c r="GTT443" s="220"/>
      <c r="GTU443" s="219" t="s">
        <v>229</v>
      </c>
      <c r="GTV443" s="220"/>
      <c r="GTW443" s="220"/>
      <c r="GTX443" s="220"/>
      <c r="GTY443" s="220"/>
      <c r="GTZ443" s="220"/>
      <c r="GUA443" s="220"/>
      <c r="GUB443" s="220"/>
      <c r="GUC443" s="219" t="s">
        <v>229</v>
      </c>
      <c r="GUD443" s="220"/>
      <c r="GUE443" s="220"/>
      <c r="GUF443" s="220"/>
      <c r="GUG443" s="220"/>
      <c r="GUH443" s="220"/>
      <c r="GUI443" s="220"/>
      <c r="GUJ443" s="220"/>
      <c r="GUK443" s="219" t="s">
        <v>229</v>
      </c>
      <c r="GUL443" s="220"/>
      <c r="GUM443" s="220"/>
      <c r="GUN443" s="220"/>
      <c r="GUO443" s="220"/>
      <c r="GUP443" s="220"/>
      <c r="GUQ443" s="220"/>
      <c r="GUR443" s="220"/>
      <c r="GUS443" s="219" t="s">
        <v>229</v>
      </c>
      <c r="GUT443" s="220"/>
      <c r="GUU443" s="220"/>
      <c r="GUV443" s="220"/>
      <c r="GUW443" s="220"/>
      <c r="GUX443" s="220"/>
      <c r="GUY443" s="220"/>
      <c r="GUZ443" s="220"/>
      <c r="GVA443" s="219" t="s">
        <v>229</v>
      </c>
      <c r="GVB443" s="220"/>
      <c r="GVC443" s="220"/>
      <c r="GVD443" s="220"/>
      <c r="GVE443" s="220"/>
      <c r="GVF443" s="220"/>
      <c r="GVG443" s="220"/>
      <c r="GVH443" s="220"/>
      <c r="GVI443" s="219" t="s">
        <v>229</v>
      </c>
      <c r="GVJ443" s="220"/>
      <c r="GVK443" s="220"/>
      <c r="GVL443" s="220"/>
      <c r="GVM443" s="220"/>
      <c r="GVN443" s="220"/>
      <c r="GVO443" s="220"/>
      <c r="GVP443" s="220"/>
      <c r="GVQ443" s="219" t="s">
        <v>229</v>
      </c>
      <c r="GVR443" s="220"/>
      <c r="GVS443" s="220"/>
      <c r="GVT443" s="220"/>
      <c r="GVU443" s="220"/>
      <c r="GVV443" s="220"/>
      <c r="GVW443" s="220"/>
      <c r="GVX443" s="220"/>
      <c r="GVY443" s="219" t="s">
        <v>229</v>
      </c>
      <c r="GVZ443" s="220"/>
      <c r="GWA443" s="220"/>
      <c r="GWB443" s="220"/>
      <c r="GWC443" s="220"/>
      <c r="GWD443" s="220"/>
      <c r="GWE443" s="220"/>
      <c r="GWF443" s="220"/>
      <c r="GWG443" s="219" t="s">
        <v>229</v>
      </c>
      <c r="GWH443" s="220"/>
      <c r="GWI443" s="220"/>
      <c r="GWJ443" s="220"/>
      <c r="GWK443" s="220"/>
      <c r="GWL443" s="220"/>
      <c r="GWM443" s="220"/>
      <c r="GWN443" s="220"/>
      <c r="GWO443" s="219" t="s">
        <v>229</v>
      </c>
      <c r="GWP443" s="220"/>
      <c r="GWQ443" s="220"/>
      <c r="GWR443" s="220"/>
      <c r="GWS443" s="220"/>
      <c r="GWT443" s="220"/>
      <c r="GWU443" s="220"/>
      <c r="GWV443" s="220"/>
      <c r="GWW443" s="219" t="s">
        <v>229</v>
      </c>
      <c r="GWX443" s="220"/>
      <c r="GWY443" s="220"/>
      <c r="GWZ443" s="220"/>
      <c r="GXA443" s="220"/>
      <c r="GXB443" s="220"/>
      <c r="GXC443" s="220"/>
      <c r="GXD443" s="220"/>
      <c r="GXE443" s="219" t="s">
        <v>229</v>
      </c>
      <c r="GXF443" s="220"/>
      <c r="GXG443" s="220"/>
      <c r="GXH443" s="220"/>
      <c r="GXI443" s="220"/>
      <c r="GXJ443" s="220"/>
      <c r="GXK443" s="220"/>
      <c r="GXL443" s="220"/>
      <c r="GXM443" s="219" t="s">
        <v>229</v>
      </c>
      <c r="GXN443" s="220"/>
      <c r="GXO443" s="220"/>
      <c r="GXP443" s="220"/>
      <c r="GXQ443" s="220"/>
      <c r="GXR443" s="220"/>
      <c r="GXS443" s="220"/>
      <c r="GXT443" s="220"/>
      <c r="GXU443" s="219" t="s">
        <v>229</v>
      </c>
      <c r="GXV443" s="220"/>
      <c r="GXW443" s="220"/>
      <c r="GXX443" s="220"/>
      <c r="GXY443" s="220"/>
      <c r="GXZ443" s="220"/>
      <c r="GYA443" s="220"/>
      <c r="GYB443" s="220"/>
      <c r="GYC443" s="219" t="s">
        <v>229</v>
      </c>
      <c r="GYD443" s="220"/>
      <c r="GYE443" s="220"/>
      <c r="GYF443" s="220"/>
      <c r="GYG443" s="220"/>
      <c r="GYH443" s="220"/>
      <c r="GYI443" s="220"/>
      <c r="GYJ443" s="220"/>
      <c r="GYK443" s="219" t="s">
        <v>229</v>
      </c>
      <c r="GYL443" s="220"/>
      <c r="GYM443" s="220"/>
      <c r="GYN443" s="220"/>
      <c r="GYO443" s="220"/>
      <c r="GYP443" s="220"/>
      <c r="GYQ443" s="220"/>
      <c r="GYR443" s="220"/>
      <c r="GYS443" s="219" t="s">
        <v>229</v>
      </c>
      <c r="GYT443" s="220"/>
      <c r="GYU443" s="220"/>
      <c r="GYV443" s="220"/>
      <c r="GYW443" s="220"/>
      <c r="GYX443" s="220"/>
      <c r="GYY443" s="220"/>
      <c r="GYZ443" s="220"/>
      <c r="GZA443" s="219" t="s">
        <v>229</v>
      </c>
      <c r="GZB443" s="220"/>
      <c r="GZC443" s="220"/>
      <c r="GZD443" s="220"/>
      <c r="GZE443" s="220"/>
      <c r="GZF443" s="220"/>
      <c r="GZG443" s="220"/>
      <c r="GZH443" s="220"/>
      <c r="GZI443" s="219" t="s">
        <v>229</v>
      </c>
      <c r="GZJ443" s="220"/>
      <c r="GZK443" s="220"/>
      <c r="GZL443" s="220"/>
      <c r="GZM443" s="220"/>
      <c r="GZN443" s="220"/>
      <c r="GZO443" s="220"/>
      <c r="GZP443" s="220"/>
      <c r="GZQ443" s="219" t="s">
        <v>229</v>
      </c>
      <c r="GZR443" s="220"/>
      <c r="GZS443" s="220"/>
      <c r="GZT443" s="220"/>
      <c r="GZU443" s="220"/>
      <c r="GZV443" s="220"/>
      <c r="GZW443" s="220"/>
      <c r="GZX443" s="220"/>
      <c r="GZY443" s="219" t="s">
        <v>229</v>
      </c>
      <c r="GZZ443" s="220"/>
      <c r="HAA443" s="220"/>
      <c r="HAB443" s="220"/>
      <c r="HAC443" s="220"/>
      <c r="HAD443" s="220"/>
      <c r="HAE443" s="220"/>
      <c r="HAF443" s="220"/>
      <c r="HAG443" s="219" t="s">
        <v>229</v>
      </c>
      <c r="HAH443" s="220"/>
      <c r="HAI443" s="220"/>
      <c r="HAJ443" s="220"/>
      <c r="HAK443" s="220"/>
      <c r="HAL443" s="220"/>
      <c r="HAM443" s="220"/>
      <c r="HAN443" s="220"/>
      <c r="HAO443" s="219" t="s">
        <v>229</v>
      </c>
      <c r="HAP443" s="220"/>
      <c r="HAQ443" s="220"/>
      <c r="HAR443" s="220"/>
      <c r="HAS443" s="220"/>
      <c r="HAT443" s="220"/>
      <c r="HAU443" s="220"/>
      <c r="HAV443" s="220"/>
      <c r="HAW443" s="219" t="s">
        <v>229</v>
      </c>
      <c r="HAX443" s="220"/>
      <c r="HAY443" s="220"/>
      <c r="HAZ443" s="220"/>
      <c r="HBA443" s="220"/>
      <c r="HBB443" s="220"/>
      <c r="HBC443" s="220"/>
      <c r="HBD443" s="220"/>
      <c r="HBE443" s="219" t="s">
        <v>229</v>
      </c>
      <c r="HBF443" s="220"/>
      <c r="HBG443" s="220"/>
      <c r="HBH443" s="220"/>
      <c r="HBI443" s="220"/>
      <c r="HBJ443" s="220"/>
      <c r="HBK443" s="220"/>
      <c r="HBL443" s="220"/>
      <c r="HBM443" s="219" t="s">
        <v>229</v>
      </c>
      <c r="HBN443" s="220"/>
      <c r="HBO443" s="220"/>
      <c r="HBP443" s="220"/>
      <c r="HBQ443" s="220"/>
      <c r="HBR443" s="220"/>
      <c r="HBS443" s="220"/>
      <c r="HBT443" s="220"/>
      <c r="HBU443" s="219" t="s">
        <v>229</v>
      </c>
      <c r="HBV443" s="220"/>
      <c r="HBW443" s="220"/>
      <c r="HBX443" s="220"/>
      <c r="HBY443" s="220"/>
      <c r="HBZ443" s="220"/>
      <c r="HCA443" s="220"/>
      <c r="HCB443" s="220"/>
      <c r="HCC443" s="219" t="s">
        <v>229</v>
      </c>
      <c r="HCD443" s="220"/>
      <c r="HCE443" s="220"/>
      <c r="HCF443" s="220"/>
      <c r="HCG443" s="220"/>
      <c r="HCH443" s="220"/>
      <c r="HCI443" s="220"/>
      <c r="HCJ443" s="220"/>
      <c r="HCK443" s="219" t="s">
        <v>229</v>
      </c>
      <c r="HCL443" s="220"/>
      <c r="HCM443" s="220"/>
      <c r="HCN443" s="220"/>
      <c r="HCO443" s="220"/>
      <c r="HCP443" s="220"/>
      <c r="HCQ443" s="220"/>
      <c r="HCR443" s="220"/>
      <c r="HCS443" s="219" t="s">
        <v>229</v>
      </c>
      <c r="HCT443" s="220"/>
      <c r="HCU443" s="220"/>
      <c r="HCV443" s="220"/>
      <c r="HCW443" s="220"/>
      <c r="HCX443" s="220"/>
      <c r="HCY443" s="220"/>
      <c r="HCZ443" s="220"/>
      <c r="HDA443" s="219" t="s">
        <v>229</v>
      </c>
      <c r="HDB443" s="220"/>
      <c r="HDC443" s="220"/>
      <c r="HDD443" s="220"/>
      <c r="HDE443" s="220"/>
      <c r="HDF443" s="220"/>
      <c r="HDG443" s="220"/>
      <c r="HDH443" s="220"/>
      <c r="HDI443" s="219" t="s">
        <v>229</v>
      </c>
      <c r="HDJ443" s="220"/>
      <c r="HDK443" s="220"/>
      <c r="HDL443" s="220"/>
      <c r="HDM443" s="220"/>
      <c r="HDN443" s="220"/>
      <c r="HDO443" s="220"/>
      <c r="HDP443" s="220"/>
      <c r="HDQ443" s="219" t="s">
        <v>229</v>
      </c>
      <c r="HDR443" s="220"/>
      <c r="HDS443" s="220"/>
      <c r="HDT443" s="220"/>
      <c r="HDU443" s="220"/>
      <c r="HDV443" s="220"/>
      <c r="HDW443" s="220"/>
      <c r="HDX443" s="220"/>
      <c r="HDY443" s="219" t="s">
        <v>229</v>
      </c>
      <c r="HDZ443" s="220"/>
      <c r="HEA443" s="220"/>
      <c r="HEB443" s="220"/>
      <c r="HEC443" s="220"/>
      <c r="HED443" s="220"/>
      <c r="HEE443" s="220"/>
      <c r="HEF443" s="220"/>
      <c r="HEG443" s="219" t="s">
        <v>229</v>
      </c>
      <c r="HEH443" s="220"/>
      <c r="HEI443" s="220"/>
      <c r="HEJ443" s="220"/>
      <c r="HEK443" s="220"/>
      <c r="HEL443" s="220"/>
      <c r="HEM443" s="220"/>
      <c r="HEN443" s="220"/>
      <c r="HEO443" s="219" t="s">
        <v>229</v>
      </c>
      <c r="HEP443" s="220"/>
      <c r="HEQ443" s="220"/>
      <c r="HER443" s="220"/>
      <c r="HES443" s="220"/>
      <c r="HET443" s="220"/>
      <c r="HEU443" s="220"/>
      <c r="HEV443" s="220"/>
      <c r="HEW443" s="219" t="s">
        <v>229</v>
      </c>
      <c r="HEX443" s="220"/>
      <c r="HEY443" s="220"/>
      <c r="HEZ443" s="220"/>
      <c r="HFA443" s="220"/>
      <c r="HFB443" s="220"/>
      <c r="HFC443" s="220"/>
      <c r="HFD443" s="220"/>
      <c r="HFE443" s="219" t="s">
        <v>229</v>
      </c>
      <c r="HFF443" s="220"/>
      <c r="HFG443" s="220"/>
      <c r="HFH443" s="220"/>
      <c r="HFI443" s="220"/>
      <c r="HFJ443" s="220"/>
      <c r="HFK443" s="220"/>
      <c r="HFL443" s="220"/>
      <c r="HFM443" s="219" t="s">
        <v>229</v>
      </c>
      <c r="HFN443" s="220"/>
      <c r="HFO443" s="220"/>
      <c r="HFP443" s="220"/>
      <c r="HFQ443" s="220"/>
      <c r="HFR443" s="220"/>
      <c r="HFS443" s="220"/>
      <c r="HFT443" s="220"/>
      <c r="HFU443" s="219" t="s">
        <v>229</v>
      </c>
      <c r="HFV443" s="220"/>
      <c r="HFW443" s="220"/>
      <c r="HFX443" s="220"/>
      <c r="HFY443" s="220"/>
      <c r="HFZ443" s="220"/>
      <c r="HGA443" s="220"/>
      <c r="HGB443" s="220"/>
      <c r="HGC443" s="219" t="s">
        <v>229</v>
      </c>
      <c r="HGD443" s="220"/>
      <c r="HGE443" s="220"/>
      <c r="HGF443" s="220"/>
      <c r="HGG443" s="220"/>
      <c r="HGH443" s="220"/>
      <c r="HGI443" s="220"/>
      <c r="HGJ443" s="220"/>
      <c r="HGK443" s="219" t="s">
        <v>229</v>
      </c>
      <c r="HGL443" s="220"/>
      <c r="HGM443" s="220"/>
      <c r="HGN443" s="220"/>
      <c r="HGO443" s="220"/>
      <c r="HGP443" s="220"/>
      <c r="HGQ443" s="220"/>
      <c r="HGR443" s="220"/>
      <c r="HGS443" s="219" t="s">
        <v>229</v>
      </c>
      <c r="HGT443" s="220"/>
      <c r="HGU443" s="220"/>
      <c r="HGV443" s="220"/>
      <c r="HGW443" s="220"/>
      <c r="HGX443" s="220"/>
      <c r="HGY443" s="220"/>
      <c r="HGZ443" s="220"/>
      <c r="HHA443" s="219" t="s">
        <v>229</v>
      </c>
      <c r="HHB443" s="220"/>
      <c r="HHC443" s="220"/>
      <c r="HHD443" s="220"/>
      <c r="HHE443" s="220"/>
      <c r="HHF443" s="220"/>
      <c r="HHG443" s="220"/>
      <c r="HHH443" s="220"/>
      <c r="HHI443" s="219" t="s">
        <v>229</v>
      </c>
      <c r="HHJ443" s="220"/>
      <c r="HHK443" s="220"/>
      <c r="HHL443" s="220"/>
      <c r="HHM443" s="220"/>
      <c r="HHN443" s="220"/>
      <c r="HHO443" s="220"/>
      <c r="HHP443" s="220"/>
      <c r="HHQ443" s="219" t="s">
        <v>229</v>
      </c>
      <c r="HHR443" s="220"/>
      <c r="HHS443" s="220"/>
      <c r="HHT443" s="220"/>
      <c r="HHU443" s="220"/>
      <c r="HHV443" s="220"/>
      <c r="HHW443" s="220"/>
      <c r="HHX443" s="220"/>
      <c r="HHY443" s="219" t="s">
        <v>229</v>
      </c>
      <c r="HHZ443" s="220"/>
      <c r="HIA443" s="220"/>
      <c r="HIB443" s="220"/>
      <c r="HIC443" s="220"/>
      <c r="HID443" s="220"/>
      <c r="HIE443" s="220"/>
      <c r="HIF443" s="220"/>
      <c r="HIG443" s="219" t="s">
        <v>229</v>
      </c>
      <c r="HIH443" s="220"/>
      <c r="HII443" s="220"/>
      <c r="HIJ443" s="220"/>
      <c r="HIK443" s="220"/>
      <c r="HIL443" s="220"/>
      <c r="HIM443" s="220"/>
      <c r="HIN443" s="220"/>
      <c r="HIO443" s="219" t="s">
        <v>229</v>
      </c>
      <c r="HIP443" s="220"/>
      <c r="HIQ443" s="220"/>
      <c r="HIR443" s="220"/>
      <c r="HIS443" s="220"/>
      <c r="HIT443" s="220"/>
      <c r="HIU443" s="220"/>
      <c r="HIV443" s="220"/>
      <c r="HIW443" s="219" t="s">
        <v>229</v>
      </c>
      <c r="HIX443" s="220"/>
      <c r="HIY443" s="220"/>
      <c r="HIZ443" s="220"/>
      <c r="HJA443" s="220"/>
      <c r="HJB443" s="220"/>
      <c r="HJC443" s="220"/>
      <c r="HJD443" s="220"/>
      <c r="HJE443" s="219" t="s">
        <v>229</v>
      </c>
      <c r="HJF443" s="220"/>
      <c r="HJG443" s="220"/>
      <c r="HJH443" s="220"/>
      <c r="HJI443" s="220"/>
      <c r="HJJ443" s="220"/>
      <c r="HJK443" s="220"/>
      <c r="HJL443" s="220"/>
      <c r="HJM443" s="219" t="s">
        <v>229</v>
      </c>
      <c r="HJN443" s="220"/>
      <c r="HJO443" s="220"/>
      <c r="HJP443" s="220"/>
      <c r="HJQ443" s="220"/>
      <c r="HJR443" s="220"/>
      <c r="HJS443" s="220"/>
      <c r="HJT443" s="220"/>
      <c r="HJU443" s="219" t="s">
        <v>229</v>
      </c>
      <c r="HJV443" s="220"/>
      <c r="HJW443" s="220"/>
      <c r="HJX443" s="220"/>
      <c r="HJY443" s="220"/>
      <c r="HJZ443" s="220"/>
      <c r="HKA443" s="220"/>
      <c r="HKB443" s="220"/>
      <c r="HKC443" s="219" t="s">
        <v>229</v>
      </c>
      <c r="HKD443" s="220"/>
      <c r="HKE443" s="220"/>
      <c r="HKF443" s="220"/>
      <c r="HKG443" s="220"/>
      <c r="HKH443" s="220"/>
      <c r="HKI443" s="220"/>
      <c r="HKJ443" s="220"/>
      <c r="HKK443" s="219" t="s">
        <v>229</v>
      </c>
      <c r="HKL443" s="220"/>
      <c r="HKM443" s="220"/>
      <c r="HKN443" s="220"/>
      <c r="HKO443" s="220"/>
      <c r="HKP443" s="220"/>
      <c r="HKQ443" s="220"/>
      <c r="HKR443" s="220"/>
      <c r="HKS443" s="219" t="s">
        <v>229</v>
      </c>
      <c r="HKT443" s="220"/>
      <c r="HKU443" s="220"/>
      <c r="HKV443" s="220"/>
      <c r="HKW443" s="220"/>
      <c r="HKX443" s="220"/>
      <c r="HKY443" s="220"/>
      <c r="HKZ443" s="220"/>
      <c r="HLA443" s="219" t="s">
        <v>229</v>
      </c>
      <c r="HLB443" s="220"/>
      <c r="HLC443" s="220"/>
      <c r="HLD443" s="220"/>
      <c r="HLE443" s="220"/>
      <c r="HLF443" s="220"/>
      <c r="HLG443" s="220"/>
      <c r="HLH443" s="220"/>
      <c r="HLI443" s="219" t="s">
        <v>229</v>
      </c>
      <c r="HLJ443" s="220"/>
      <c r="HLK443" s="220"/>
      <c r="HLL443" s="220"/>
      <c r="HLM443" s="220"/>
      <c r="HLN443" s="220"/>
      <c r="HLO443" s="220"/>
      <c r="HLP443" s="220"/>
      <c r="HLQ443" s="219" t="s">
        <v>229</v>
      </c>
      <c r="HLR443" s="220"/>
      <c r="HLS443" s="220"/>
      <c r="HLT443" s="220"/>
      <c r="HLU443" s="220"/>
      <c r="HLV443" s="220"/>
      <c r="HLW443" s="220"/>
      <c r="HLX443" s="220"/>
      <c r="HLY443" s="219" t="s">
        <v>229</v>
      </c>
      <c r="HLZ443" s="220"/>
      <c r="HMA443" s="220"/>
      <c r="HMB443" s="220"/>
      <c r="HMC443" s="220"/>
      <c r="HMD443" s="220"/>
      <c r="HME443" s="220"/>
      <c r="HMF443" s="220"/>
      <c r="HMG443" s="219" t="s">
        <v>229</v>
      </c>
      <c r="HMH443" s="220"/>
      <c r="HMI443" s="220"/>
      <c r="HMJ443" s="220"/>
      <c r="HMK443" s="220"/>
      <c r="HML443" s="220"/>
      <c r="HMM443" s="220"/>
      <c r="HMN443" s="220"/>
      <c r="HMO443" s="219" t="s">
        <v>229</v>
      </c>
      <c r="HMP443" s="220"/>
      <c r="HMQ443" s="220"/>
      <c r="HMR443" s="220"/>
      <c r="HMS443" s="220"/>
      <c r="HMT443" s="220"/>
      <c r="HMU443" s="220"/>
      <c r="HMV443" s="220"/>
      <c r="HMW443" s="219" t="s">
        <v>229</v>
      </c>
      <c r="HMX443" s="220"/>
      <c r="HMY443" s="220"/>
      <c r="HMZ443" s="220"/>
      <c r="HNA443" s="220"/>
      <c r="HNB443" s="220"/>
      <c r="HNC443" s="220"/>
      <c r="HND443" s="220"/>
      <c r="HNE443" s="219" t="s">
        <v>229</v>
      </c>
      <c r="HNF443" s="220"/>
      <c r="HNG443" s="220"/>
      <c r="HNH443" s="220"/>
      <c r="HNI443" s="220"/>
      <c r="HNJ443" s="220"/>
      <c r="HNK443" s="220"/>
      <c r="HNL443" s="220"/>
      <c r="HNM443" s="219" t="s">
        <v>229</v>
      </c>
      <c r="HNN443" s="220"/>
      <c r="HNO443" s="220"/>
      <c r="HNP443" s="220"/>
      <c r="HNQ443" s="220"/>
      <c r="HNR443" s="220"/>
      <c r="HNS443" s="220"/>
      <c r="HNT443" s="220"/>
      <c r="HNU443" s="219" t="s">
        <v>229</v>
      </c>
      <c r="HNV443" s="220"/>
      <c r="HNW443" s="220"/>
      <c r="HNX443" s="220"/>
      <c r="HNY443" s="220"/>
      <c r="HNZ443" s="220"/>
      <c r="HOA443" s="220"/>
      <c r="HOB443" s="220"/>
      <c r="HOC443" s="219" t="s">
        <v>229</v>
      </c>
      <c r="HOD443" s="220"/>
      <c r="HOE443" s="220"/>
      <c r="HOF443" s="220"/>
      <c r="HOG443" s="220"/>
      <c r="HOH443" s="220"/>
      <c r="HOI443" s="220"/>
      <c r="HOJ443" s="220"/>
      <c r="HOK443" s="219" t="s">
        <v>229</v>
      </c>
      <c r="HOL443" s="220"/>
      <c r="HOM443" s="220"/>
      <c r="HON443" s="220"/>
      <c r="HOO443" s="220"/>
      <c r="HOP443" s="220"/>
      <c r="HOQ443" s="220"/>
      <c r="HOR443" s="220"/>
      <c r="HOS443" s="219" t="s">
        <v>229</v>
      </c>
      <c r="HOT443" s="220"/>
      <c r="HOU443" s="220"/>
      <c r="HOV443" s="220"/>
      <c r="HOW443" s="220"/>
      <c r="HOX443" s="220"/>
      <c r="HOY443" s="220"/>
      <c r="HOZ443" s="220"/>
      <c r="HPA443" s="219" t="s">
        <v>229</v>
      </c>
      <c r="HPB443" s="220"/>
      <c r="HPC443" s="220"/>
      <c r="HPD443" s="220"/>
      <c r="HPE443" s="220"/>
      <c r="HPF443" s="220"/>
      <c r="HPG443" s="220"/>
      <c r="HPH443" s="220"/>
      <c r="HPI443" s="219" t="s">
        <v>229</v>
      </c>
      <c r="HPJ443" s="220"/>
      <c r="HPK443" s="220"/>
      <c r="HPL443" s="220"/>
      <c r="HPM443" s="220"/>
      <c r="HPN443" s="220"/>
      <c r="HPO443" s="220"/>
      <c r="HPP443" s="220"/>
      <c r="HPQ443" s="219" t="s">
        <v>229</v>
      </c>
      <c r="HPR443" s="220"/>
      <c r="HPS443" s="220"/>
      <c r="HPT443" s="220"/>
      <c r="HPU443" s="220"/>
      <c r="HPV443" s="220"/>
      <c r="HPW443" s="220"/>
      <c r="HPX443" s="220"/>
      <c r="HPY443" s="219" t="s">
        <v>229</v>
      </c>
      <c r="HPZ443" s="220"/>
      <c r="HQA443" s="220"/>
      <c r="HQB443" s="220"/>
      <c r="HQC443" s="220"/>
      <c r="HQD443" s="220"/>
      <c r="HQE443" s="220"/>
      <c r="HQF443" s="220"/>
      <c r="HQG443" s="219" t="s">
        <v>229</v>
      </c>
      <c r="HQH443" s="220"/>
      <c r="HQI443" s="220"/>
      <c r="HQJ443" s="220"/>
      <c r="HQK443" s="220"/>
      <c r="HQL443" s="220"/>
      <c r="HQM443" s="220"/>
      <c r="HQN443" s="220"/>
      <c r="HQO443" s="219" t="s">
        <v>229</v>
      </c>
      <c r="HQP443" s="220"/>
      <c r="HQQ443" s="220"/>
      <c r="HQR443" s="220"/>
      <c r="HQS443" s="220"/>
      <c r="HQT443" s="220"/>
      <c r="HQU443" s="220"/>
      <c r="HQV443" s="220"/>
      <c r="HQW443" s="219" t="s">
        <v>229</v>
      </c>
      <c r="HQX443" s="220"/>
      <c r="HQY443" s="220"/>
      <c r="HQZ443" s="220"/>
      <c r="HRA443" s="220"/>
      <c r="HRB443" s="220"/>
      <c r="HRC443" s="220"/>
      <c r="HRD443" s="220"/>
      <c r="HRE443" s="219" t="s">
        <v>229</v>
      </c>
      <c r="HRF443" s="220"/>
      <c r="HRG443" s="220"/>
      <c r="HRH443" s="220"/>
      <c r="HRI443" s="220"/>
      <c r="HRJ443" s="220"/>
      <c r="HRK443" s="220"/>
      <c r="HRL443" s="220"/>
      <c r="HRM443" s="219" t="s">
        <v>229</v>
      </c>
      <c r="HRN443" s="220"/>
      <c r="HRO443" s="220"/>
      <c r="HRP443" s="220"/>
      <c r="HRQ443" s="220"/>
      <c r="HRR443" s="220"/>
      <c r="HRS443" s="220"/>
      <c r="HRT443" s="220"/>
      <c r="HRU443" s="219" t="s">
        <v>229</v>
      </c>
      <c r="HRV443" s="220"/>
      <c r="HRW443" s="220"/>
      <c r="HRX443" s="220"/>
      <c r="HRY443" s="220"/>
      <c r="HRZ443" s="220"/>
      <c r="HSA443" s="220"/>
      <c r="HSB443" s="220"/>
      <c r="HSC443" s="219" t="s">
        <v>229</v>
      </c>
      <c r="HSD443" s="220"/>
      <c r="HSE443" s="220"/>
      <c r="HSF443" s="220"/>
      <c r="HSG443" s="220"/>
      <c r="HSH443" s="220"/>
      <c r="HSI443" s="220"/>
      <c r="HSJ443" s="220"/>
      <c r="HSK443" s="219" t="s">
        <v>229</v>
      </c>
      <c r="HSL443" s="220"/>
      <c r="HSM443" s="220"/>
      <c r="HSN443" s="220"/>
      <c r="HSO443" s="220"/>
      <c r="HSP443" s="220"/>
      <c r="HSQ443" s="220"/>
      <c r="HSR443" s="220"/>
      <c r="HSS443" s="219" t="s">
        <v>229</v>
      </c>
      <c r="HST443" s="220"/>
      <c r="HSU443" s="220"/>
      <c r="HSV443" s="220"/>
      <c r="HSW443" s="220"/>
      <c r="HSX443" s="220"/>
      <c r="HSY443" s="220"/>
      <c r="HSZ443" s="220"/>
      <c r="HTA443" s="219" t="s">
        <v>229</v>
      </c>
      <c r="HTB443" s="220"/>
      <c r="HTC443" s="220"/>
      <c r="HTD443" s="220"/>
      <c r="HTE443" s="220"/>
      <c r="HTF443" s="220"/>
      <c r="HTG443" s="220"/>
      <c r="HTH443" s="220"/>
      <c r="HTI443" s="219" t="s">
        <v>229</v>
      </c>
      <c r="HTJ443" s="220"/>
      <c r="HTK443" s="220"/>
      <c r="HTL443" s="220"/>
      <c r="HTM443" s="220"/>
      <c r="HTN443" s="220"/>
      <c r="HTO443" s="220"/>
      <c r="HTP443" s="220"/>
      <c r="HTQ443" s="219" t="s">
        <v>229</v>
      </c>
      <c r="HTR443" s="220"/>
      <c r="HTS443" s="220"/>
      <c r="HTT443" s="220"/>
      <c r="HTU443" s="220"/>
      <c r="HTV443" s="220"/>
      <c r="HTW443" s="220"/>
      <c r="HTX443" s="220"/>
      <c r="HTY443" s="219" t="s">
        <v>229</v>
      </c>
      <c r="HTZ443" s="220"/>
      <c r="HUA443" s="220"/>
      <c r="HUB443" s="220"/>
      <c r="HUC443" s="220"/>
      <c r="HUD443" s="220"/>
      <c r="HUE443" s="220"/>
      <c r="HUF443" s="220"/>
      <c r="HUG443" s="219" t="s">
        <v>229</v>
      </c>
      <c r="HUH443" s="220"/>
      <c r="HUI443" s="220"/>
      <c r="HUJ443" s="220"/>
      <c r="HUK443" s="220"/>
      <c r="HUL443" s="220"/>
      <c r="HUM443" s="220"/>
      <c r="HUN443" s="220"/>
      <c r="HUO443" s="219" t="s">
        <v>229</v>
      </c>
      <c r="HUP443" s="220"/>
      <c r="HUQ443" s="220"/>
      <c r="HUR443" s="220"/>
      <c r="HUS443" s="220"/>
      <c r="HUT443" s="220"/>
      <c r="HUU443" s="220"/>
      <c r="HUV443" s="220"/>
      <c r="HUW443" s="219" t="s">
        <v>229</v>
      </c>
      <c r="HUX443" s="220"/>
      <c r="HUY443" s="220"/>
      <c r="HUZ443" s="220"/>
      <c r="HVA443" s="220"/>
      <c r="HVB443" s="220"/>
      <c r="HVC443" s="220"/>
      <c r="HVD443" s="220"/>
      <c r="HVE443" s="219" t="s">
        <v>229</v>
      </c>
      <c r="HVF443" s="220"/>
      <c r="HVG443" s="220"/>
      <c r="HVH443" s="220"/>
      <c r="HVI443" s="220"/>
      <c r="HVJ443" s="220"/>
      <c r="HVK443" s="220"/>
      <c r="HVL443" s="220"/>
      <c r="HVM443" s="219" t="s">
        <v>229</v>
      </c>
      <c r="HVN443" s="220"/>
      <c r="HVO443" s="220"/>
      <c r="HVP443" s="220"/>
      <c r="HVQ443" s="220"/>
      <c r="HVR443" s="220"/>
      <c r="HVS443" s="220"/>
      <c r="HVT443" s="220"/>
      <c r="HVU443" s="219" t="s">
        <v>229</v>
      </c>
      <c r="HVV443" s="220"/>
      <c r="HVW443" s="220"/>
      <c r="HVX443" s="220"/>
      <c r="HVY443" s="220"/>
      <c r="HVZ443" s="220"/>
      <c r="HWA443" s="220"/>
      <c r="HWB443" s="220"/>
      <c r="HWC443" s="219" t="s">
        <v>229</v>
      </c>
      <c r="HWD443" s="220"/>
      <c r="HWE443" s="220"/>
      <c r="HWF443" s="220"/>
      <c r="HWG443" s="220"/>
      <c r="HWH443" s="220"/>
      <c r="HWI443" s="220"/>
      <c r="HWJ443" s="220"/>
      <c r="HWK443" s="219" t="s">
        <v>229</v>
      </c>
      <c r="HWL443" s="220"/>
      <c r="HWM443" s="220"/>
      <c r="HWN443" s="220"/>
      <c r="HWO443" s="220"/>
      <c r="HWP443" s="220"/>
      <c r="HWQ443" s="220"/>
      <c r="HWR443" s="220"/>
      <c r="HWS443" s="219" t="s">
        <v>229</v>
      </c>
      <c r="HWT443" s="220"/>
      <c r="HWU443" s="220"/>
      <c r="HWV443" s="220"/>
      <c r="HWW443" s="220"/>
      <c r="HWX443" s="220"/>
      <c r="HWY443" s="220"/>
      <c r="HWZ443" s="220"/>
      <c r="HXA443" s="219" t="s">
        <v>229</v>
      </c>
      <c r="HXB443" s="220"/>
      <c r="HXC443" s="220"/>
      <c r="HXD443" s="220"/>
      <c r="HXE443" s="220"/>
      <c r="HXF443" s="220"/>
      <c r="HXG443" s="220"/>
      <c r="HXH443" s="220"/>
      <c r="HXI443" s="219" t="s">
        <v>229</v>
      </c>
      <c r="HXJ443" s="220"/>
      <c r="HXK443" s="220"/>
      <c r="HXL443" s="220"/>
      <c r="HXM443" s="220"/>
      <c r="HXN443" s="220"/>
      <c r="HXO443" s="220"/>
      <c r="HXP443" s="220"/>
      <c r="HXQ443" s="219" t="s">
        <v>229</v>
      </c>
      <c r="HXR443" s="220"/>
      <c r="HXS443" s="220"/>
      <c r="HXT443" s="220"/>
      <c r="HXU443" s="220"/>
      <c r="HXV443" s="220"/>
      <c r="HXW443" s="220"/>
      <c r="HXX443" s="220"/>
      <c r="HXY443" s="219" t="s">
        <v>229</v>
      </c>
      <c r="HXZ443" s="220"/>
      <c r="HYA443" s="220"/>
      <c r="HYB443" s="220"/>
      <c r="HYC443" s="220"/>
      <c r="HYD443" s="220"/>
      <c r="HYE443" s="220"/>
      <c r="HYF443" s="220"/>
      <c r="HYG443" s="219" t="s">
        <v>229</v>
      </c>
      <c r="HYH443" s="220"/>
      <c r="HYI443" s="220"/>
      <c r="HYJ443" s="220"/>
      <c r="HYK443" s="220"/>
      <c r="HYL443" s="220"/>
      <c r="HYM443" s="220"/>
      <c r="HYN443" s="220"/>
      <c r="HYO443" s="219" t="s">
        <v>229</v>
      </c>
      <c r="HYP443" s="220"/>
      <c r="HYQ443" s="220"/>
      <c r="HYR443" s="220"/>
      <c r="HYS443" s="220"/>
      <c r="HYT443" s="220"/>
      <c r="HYU443" s="220"/>
      <c r="HYV443" s="220"/>
      <c r="HYW443" s="219" t="s">
        <v>229</v>
      </c>
      <c r="HYX443" s="220"/>
      <c r="HYY443" s="220"/>
      <c r="HYZ443" s="220"/>
      <c r="HZA443" s="220"/>
      <c r="HZB443" s="220"/>
      <c r="HZC443" s="220"/>
      <c r="HZD443" s="220"/>
      <c r="HZE443" s="219" t="s">
        <v>229</v>
      </c>
      <c r="HZF443" s="220"/>
      <c r="HZG443" s="220"/>
      <c r="HZH443" s="220"/>
      <c r="HZI443" s="220"/>
      <c r="HZJ443" s="220"/>
      <c r="HZK443" s="220"/>
      <c r="HZL443" s="220"/>
      <c r="HZM443" s="219" t="s">
        <v>229</v>
      </c>
      <c r="HZN443" s="220"/>
      <c r="HZO443" s="220"/>
      <c r="HZP443" s="220"/>
      <c r="HZQ443" s="220"/>
      <c r="HZR443" s="220"/>
      <c r="HZS443" s="220"/>
      <c r="HZT443" s="220"/>
      <c r="HZU443" s="219" t="s">
        <v>229</v>
      </c>
      <c r="HZV443" s="220"/>
      <c r="HZW443" s="220"/>
      <c r="HZX443" s="220"/>
      <c r="HZY443" s="220"/>
      <c r="HZZ443" s="220"/>
      <c r="IAA443" s="220"/>
      <c r="IAB443" s="220"/>
      <c r="IAC443" s="219" t="s">
        <v>229</v>
      </c>
      <c r="IAD443" s="220"/>
      <c r="IAE443" s="220"/>
      <c r="IAF443" s="220"/>
      <c r="IAG443" s="220"/>
      <c r="IAH443" s="220"/>
      <c r="IAI443" s="220"/>
      <c r="IAJ443" s="220"/>
      <c r="IAK443" s="219" t="s">
        <v>229</v>
      </c>
      <c r="IAL443" s="220"/>
      <c r="IAM443" s="220"/>
      <c r="IAN443" s="220"/>
      <c r="IAO443" s="220"/>
      <c r="IAP443" s="220"/>
      <c r="IAQ443" s="220"/>
      <c r="IAR443" s="220"/>
      <c r="IAS443" s="219" t="s">
        <v>229</v>
      </c>
      <c r="IAT443" s="220"/>
      <c r="IAU443" s="220"/>
      <c r="IAV443" s="220"/>
      <c r="IAW443" s="220"/>
      <c r="IAX443" s="220"/>
      <c r="IAY443" s="220"/>
      <c r="IAZ443" s="220"/>
      <c r="IBA443" s="219" t="s">
        <v>229</v>
      </c>
      <c r="IBB443" s="220"/>
      <c r="IBC443" s="220"/>
      <c r="IBD443" s="220"/>
      <c r="IBE443" s="220"/>
      <c r="IBF443" s="220"/>
      <c r="IBG443" s="220"/>
      <c r="IBH443" s="220"/>
      <c r="IBI443" s="219" t="s">
        <v>229</v>
      </c>
      <c r="IBJ443" s="220"/>
      <c r="IBK443" s="220"/>
      <c r="IBL443" s="220"/>
      <c r="IBM443" s="220"/>
      <c r="IBN443" s="220"/>
      <c r="IBO443" s="220"/>
      <c r="IBP443" s="220"/>
      <c r="IBQ443" s="219" t="s">
        <v>229</v>
      </c>
      <c r="IBR443" s="220"/>
      <c r="IBS443" s="220"/>
      <c r="IBT443" s="220"/>
      <c r="IBU443" s="220"/>
      <c r="IBV443" s="220"/>
      <c r="IBW443" s="220"/>
      <c r="IBX443" s="220"/>
      <c r="IBY443" s="219" t="s">
        <v>229</v>
      </c>
      <c r="IBZ443" s="220"/>
      <c r="ICA443" s="220"/>
      <c r="ICB443" s="220"/>
      <c r="ICC443" s="220"/>
      <c r="ICD443" s="220"/>
      <c r="ICE443" s="220"/>
      <c r="ICF443" s="220"/>
      <c r="ICG443" s="219" t="s">
        <v>229</v>
      </c>
      <c r="ICH443" s="220"/>
      <c r="ICI443" s="220"/>
      <c r="ICJ443" s="220"/>
      <c r="ICK443" s="220"/>
      <c r="ICL443" s="220"/>
      <c r="ICM443" s="220"/>
      <c r="ICN443" s="220"/>
      <c r="ICO443" s="219" t="s">
        <v>229</v>
      </c>
      <c r="ICP443" s="220"/>
      <c r="ICQ443" s="220"/>
      <c r="ICR443" s="220"/>
      <c r="ICS443" s="220"/>
      <c r="ICT443" s="220"/>
      <c r="ICU443" s="220"/>
      <c r="ICV443" s="220"/>
      <c r="ICW443" s="219" t="s">
        <v>229</v>
      </c>
      <c r="ICX443" s="220"/>
      <c r="ICY443" s="220"/>
      <c r="ICZ443" s="220"/>
      <c r="IDA443" s="220"/>
      <c r="IDB443" s="220"/>
      <c r="IDC443" s="220"/>
      <c r="IDD443" s="220"/>
      <c r="IDE443" s="219" t="s">
        <v>229</v>
      </c>
      <c r="IDF443" s="220"/>
      <c r="IDG443" s="220"/>
      <c r="IDH443" s="220"/>
      <c r="IDI443" s="220"/>
      <c r="IDJ443" s="220"/>
      <c r="IDK443" s="220"/>
      <c r="IDL443" s="220"/>
      <c r="IDM443" s="219" t="s">
        <v>229</v>
      </c>
      <c r="IDN443" s="220"/>
      <c r="IDO443" s="220"/>
      <c r="IDP443" s="220"/>
      <c r="IDQ443" s="220"/>
      <c r="IDR443" s="220"/>
      <c r="IDS443" s="220"/>
      <c r="IDT443" s="220"/>
      <c r="IDU443" s="219" t="s">
        <v>229</v>
      </c>
      <c r="IDV443" s="220"/>
      <c r="IDW443" s="220"/>
      <c r="IDX443" s="220"/>
      <c r="IDY443" s="220"/>
      <c r="IDZ443" s="220"/>
      <c r="IEA443" s="220"/>
      <c r="IEB443" s="220"/>
      <c r="IEC443" s="219" t="s">
        <v>229</v>
      </c>
      <c r="IED443" s="220"/>
      <c r="IEE443" s="220"/>
      <c r="IEF443" s="220"/>
      <c r="IEG443" s="220"/>
      <c r="IEH443" s="220"/>
      <c r="IEI443" s="220"/>
      <c r="IEJ443" s="220"/>
      <c r="IEK443" s="219" t="s">
        <v>229</v>
      </c>
      <c r="IEL443" s="220"/>
      <c r="IEM443" s="220"/>
      <c r="IEN443" s="220"/>
      <c r="IEO443" s="220"/>
      <c r="IEP443" s="220"/>
      <c r="IEQ443" s="220"/>
      <c r="IER443" s="220"/>
      <c r="IES443" s="219" t="s">
        <v>229</v>
      </c>
      <c r="IET443" s="220"/>
      <c r="IEU443" s="220"/>
      <c r="IEV443" s="220"/>
      <c r="IEW443" s="220"/>
      <c r="IEX443" s="220"/>
      <c r="IEY443" s="220"/>
      <c r="IEZ443" s="220"/>
      <c r="IFA443" s="219" t="s">
        <v>229</v>
      </c>
      <c r="IFB443" s="220"/>
      <c r="IFC443" s="220"/>
      <c r="IFD443" s="220"/>
      <c r="IFE443" s="220"/>
      <c r="IFF443" s="220"/>
      <c r="IFG443" s="220"/>
      <c r="IFH443" s="220"/>
      <c r="IFI443" s="219" t="s">
        <v>229</v>
      </c>
      <c r="IFJ443" s="220"/>
      <c r="IFK443" s="220"/>
      <c r="IFL443" s="220"/>
      <c r="IFM443" s="220"/>
      <c r="IFN443" s="220"/>
      <c r="IFO443" s="220"/>
      <c r="IFP443" s="220"/>
      <c r="IFQ443" s="219" t="s">
        <v>229</v>
      </c>
      <c r="IFR443" s="220"/>
      <c r="IFS443" s="220"/>
      <c r="IFT443" s="220"/>
      <c r="IFU443" s="220"/>
      <c r="IFV443" s="220"/>
      <c r="IFW443" s="220"/>
      <c r="IFX443" s="220"/>
      <c r="IFY443" s="219" t="s">
        <v>229</v>
      </c>
      <c r="IFZ443" s="220"/>
      <c r="IGA443" s="220"/>
      <c r="IGB443" s="220"/>
      <c r="IGC443" s="220"/>
      <c r="IGD443" s="220"/>
      <c r="IGE443" s="220"/>
      <c r="IGF443" s="220"/>
      <c r="IGG443" s="219" t="s">
        <v>229</v>
      </c>
      <c r="IGH443" s="220"/>
      <c r="IGI443" s="220"/>
      <c r="IGJ443" s="220"/>
      <c r="IGK443" s="220"/>
      <c r="IGL443" s="220"/>
      <c r="IGM443" s="220"/>
      <c r="IGN443" s="220"/>
      <c r="IGO443" s="219" t="s">
        <v>229</v>
      </c>
      <c r="IGP443" s="220"/>
      <c r="IGQ443" s="220"/>
      <c r="IGR443" s="220"/>
      <c r="IGS443" s="220"/>
      <c r="IGT443" s="220"/>
      <c r="IGU443" s="220"/>
      <c r="IGV443" s="220"/>
      <c r="IGW443" s="219" t="s">
        <v>229</v>
      </c>
      <c r="IGX443" s="220"/>
      <c r="IGY443" s="220"/>
      <c r="IGZ443" s="220"/>
      <c r="IHA443" s="220"/>
      <c r="IHB443" s="220"/>
      <c r="IHC443" s="220"/>
      <c r="IHD443" s="220"/>
      <c r="IHE443" s="219" t="s">
        <v>229</v>
      </c>
      <c r="IHF443" s="220"/>
      <c r="IHG443" s="220"/>
      <c r="IHH443" s="220"/>
      <c r="IHI443" s="220"/>
      <c r="IHJ443" s="220"/>
      <c r="IHK443" s="220"/>
      <c r="IHL443" s="220"/>
      <c r="IHM443" s="219" t="s">
        <v>229</v>
      </c>
      <c r="IHN443" s="220"/>
      <c r="IHO443" s="220"/>
      <c r="IHP443" s="220"/>
      <c r="IHQ443" s="220"/>
      <c r="IHR443" s="220"/>
      <c r="IHS443" s="220"/>
      <c r="IHT443" s="220"/>
      <c r="IHU443" s="219" t="s">
        <v>229</v>
      </c>
      <c r="IHV443" s="220"/>
      <c r="IHW443" s="220"/>
      <c r="IHX443" s="220"/>
      <c r="IHY443" s="220"/>
      <c r="IHZ443" s="220"/>
      <c r="IIA443" s="220"/>
      <c r="IIB443" s="220"/>
      <c r="IIC443" s="219" t="s">
        <v>229</v>
      </c>
      <c r="IID443" s="220"/>
      <c r="IIE443" s="220"/>
      <c r="IIF443" s="220"/>
      <c r="IIG443" s="220"/>
      <c r="IIH443" s="220"/>
      <c r="III443" s="220"/>
      <c r="IIJ443" s="220"/>
      <c r="IIK443" s="219" t="s">
        <v>229</v>
      </c>
      <c r="IIL443" s="220"/>
      <c r="IIM443" s="220"/>
      <c r="IIN443" s="220"/>
      <c r="IIO443" s="220"/>
      <c r="IIP443" s="220"/>
      <c r="IIQ443" s="220"/>
      <c r="IIR443" s="220"/>
      <c r="IIS443" s="219" t="s">
        <v>229</v>
      </c>
      <c r="IIT443" s="220"/>
      <c r="IIU443" s="220"/>
      <c r="IIV443" s="220"/>
      <c r="IIW443" s="220"/>
      <c r="IIX443" s="220"/>
      <c r="IIY443" s="220"/>
      <c r="IIZ443" s="220"/>
      <c r="IJA443" s="219" t="s">
        <v>229</v>
      </c>
      <c r="IJB443" s="220"/>
      <c r="IJC443" s="220"/>
      <c r="IJD443" s="220"/>
      <c r="IJE443" s="220"/>
      <c r="IJF443" s="220"/>
      <c r="IJG443" s="220"/>
      <c r="IJH443" s="220"/>
      <c r="IJI443" s="219" t="s">
        <v>229</v>
      </c>
      <c r="IJJ443" s="220"/>
      <c r="IJK443" s="220"/>
      <c r="IJL443" s="220"/>
      <c r="IJM443" s="220"/>
      <c r="IJN443" s="220"/>
      <c r="IJO443" s="220"/>
      <c r="IJP443" s="220"/>
      <c r="IJQ443" s="219" t="s">
        <v>229</v>
      </c>
      <c r="IJR443" s="220"/>
      <c r="IJS443" s="220"/>
      <c r="IJT443" s="220"/>
      <c r="IJU443" s="220"/>
      <c r="IJV443" s="220"/>
      <c r="IJW443" s="220"/>
      <c r="IJX443" s="220"/>
      <c r="IJY443" s="219" t="s">
        <v>229</v>
      </c>
      <c r="IJZ443" s="220"/>
      <c r="IKA443" s="220"/>
      <c r="IKB443" s="220"/>
      <c r="IKC443" s="220"/>
      <c r="IKD443" s="220"/>
      <c r="IKE443" s="220"/>
      <c r="IKF443" s="220"/>
      <c r="IKG443" s="219" t="s">
        <v>229</v>
      </c>
      <c r="IKH443" s="220"/>
      <c r="IKI443" s="220"/>
      <c r="IKJ443" s="220"/>
      <c r="IKK443" s="220"/>
      <c r="IKL443" s="220"/>
      <c r="IKM443" s="220"/>
      <c r="IKN443" s="220"/>
      <c r="IKO443" s="219" t="s">
        <v>229</v>
      </c>
      <c r="IKP443" s="220"/>
      <c r="IKQ443" s="220"/>
      <c r="IKR443" s="220"/>
      <c r="IKS443" s="220"/>
      <c r="IKT443" s="220"/>
      <c r="IKU443" s="220"/>
      <c r="IKV443" s="220"/>
      <c r="IKW443" s="219" t="s">
        <v>229</v>
      </c>
      <c r="IKX443" s="220"/>
      <c r="IKY443" s="220"/>
      <c r="IKZ443" s="220"/>
      <c r="ILA443" s="220"/>
      <c r="ILB443" s="220"/>
      <c r="ILC443" s="220"/>
      <c r="ILD443" s="220"/>
      <c r="ILE443" s="219" t="s">
        <v>229</v>
      </c>
      <c r="ILF443" s="220"/>
      <c r="ILG443" s="220"/>
      <c r="ILH443" s="220"/>
      <c r="ILI443" s="220"/>
      <c r="ILJ443" s="220"/>
      <c r="ILK443" s="220"/>
      <c r="ILL443" s="220"/>
      <c r="ILM443" s="219" t="s">
        <v>229</v>
      </c>
      <c r="ILN443" s="220"/>
      <c r="ILO443" s="220"/>
      <c r="ILP443" s="220"/>
      <c r="ILQ443" s="220"/>
      <c r="ILR443" s="220"/>
      <c r="ILS443" s="220"/>
      <c r="ILT443" s="220"/>
      <c r="ILU443" s="219" t="s">
        <v>229</v>
      </c>
      <c r="ILV443" s="220"/>
      <c r="ILW443" s="220"/>
      <c r="ILX443" s="220"/>
      <c r="ILY443" s="220"/>
      <c r="ILZ443" s="220"/>
      <c r="IMA443" s="220"/>
      <c r="IMB443" s="220"/>
      <c r="IMC443" s="219" t="s">
        <v>229</v>
      </c>
      <c r="IMD443" s="220"/>
      <c r="IME443" s="220"/>
      <c r="IMF443" s="220"/>
      <c r="IMG443" s="220"/>
      <c r="IMH443" s="220"/>
      <c r="IMI443" s="220"/>
      <c r="IMJ443" s="220"/>
      <c r="IMK443" s="219" t="s">
        <v>229</v>
      </c>
      <c r="IML443" s="220"/>
      <c r="IMM443" s="220"/>
      <c r="IMN443" s="220"/>
      <c r="IMO443" s="220"/>
      <c r="IMP443" s="220"/>
      <c r="IMQ443" s="220"/>
      <c r="IMR443" s="220"/>
      <c r="IMS443" s="219" t="s">
        <v>229</v>
      </c>
      <c r="IMT443" s="220"/>
      <c r="IMU443" s="220"/>
      <c r="IMV443" s="220"/>
      <c r="IMW443" s="220"/>
      <c r="IMX443" s="220"/>
      <c r="IMY443" s="220"/>
      <c r="IMZ443" s="220"/>
      <c r="INA443" s="219" t="s">
        <v>229</v>
      </c>
      <c r="INB443" s="220"/>
      <c r="INC443" s="220"/>
      <c r="IND443" s="220"/>
      <c r="INE443" s="220"/>
      <c r="INF443" s="220"/>
      <c r="ING443" s="220"/>
      <c r="INH443" s="220"/>
      <c r="INI443" s="219" t="s">
        <v>229</v>
      </c>
      <c r="INJ443" s="220"/>
      <c r="INK443" s="220"/>
      <c r="INL443" s="220"/>
      <c r="INM443" s="220"/>
      <c r="INN443" s="220"/>
      <c r="INO443" s="220"/>
      <c r="INP443" s="220"/>
      <c r="INQ443" s="219" t="s">
        <v>229</v>
      </c>
      <c r="INR443" s="220"/>
      <c r="INS443" s="220"/>
      <c r="INT443" s="220"/>
      <c r="INU443" s="220"/>
      <c r="INV443" s="220"/>
      <c r="INW443" s="220"/>
      <c r="INX443" s="220"/>
      <c r="INY443" s="219" t="s">
        <v>229</v>
      </c>
      <c r="INZ443" s="220"/>
      <c r="IOA443" s="220"/>
      <c r="IOB443" s="220"/>
      <c r="IOC443" s="220"/>
      <c r="IOD443" s="220"/>
      <c r="IOE443" s="220"/>
      <c r="IOF443" s="220"/>
      <c r="IOG443" s="219" t="s">
        <v>229</v>
      </c>
      <c r="IOH443" s="220"/>
      <c r="IOI443" s="220"/>
      <c r="IOJ443" s="220"/>
      <c r="IOK443" s="220"/>
      <c r="IOL443" s="220"/>
      <c r="IOM443" s="220"/>
      <c r="ION443" s="220"/>
      <c r="IOO443" s="219" t="s">
        <v>229</v>
      </c>
      <c r="IOP443" s="220"/>
      <c r="IOQ443" s="220"/>
      <c r="IOR443" s="220"/>
      <c r="IOS443" s="220"/>
      <c r="IOT443" s="220"/>
      <c r="IOU443" s="220"/>
      <c r="IOV443" s="220"/>
      <c r="IOW443" s="219" t="s">
        <v>229</v>
      </c>
      <c r="IOX443" s="220"/>
      <c r="IOY443" s="220"/>
      <c r="IOZ443" s="220"/>
      <c r="IPA443" s="220"/>
      <c r="IPB443" s="220"/>
      <c r="IPC443" s="220"/>
      <c r="IPD443" s="220"/>
      <c r="IPE443" s="219" t="s">
        <v>229</v>
      </c>
      <c r="IPF443" s="220"/>
      <c r="IPG443" s="220"/>
      <c r="IPH443" s="220"/>
      <c r="IPI443" s="220"/>
      <c r="IPJ443" s="220"/>
      <c r="IPK443" s="220"/>
      <c r="IPL443" s="220"/>
      <c r="IPM443" s="219" t="s">
        <v>229</v>
      </c>
      <c r="IPN443" s="220"/>
      <c r="IPO443" s="220"/>
      <c r="IPP443" s="220"/>
      <c r="IPQ443" s="220"/>
      <c r="IPR443" s="220"/>
      <c r="IPS443" s="220"/>
      <c r="IPT443" s="220"/>
      <c r="IPU443" s="219" t="s">
        <v>229</v>
      </c>
      <c r="IPV443" s="220"/>
      <c r="IPW443" s="220"/>
      <c r="IPX443" s="220"/>
      <c r="IPY443" s="220"/>
      <c r="IPZ443" s="220"/>
      <c r="IQA443" s="220"/>
      <c r="IQB443" s="220"/>
      <c r="IQC443" s="219" t="s">
        <v>229</v>
      </c>
      <c r="IQD443" s="220"/>
      <c r="IQE443" s="220"/>
      <c r="IQF443" s="220"/>
      <c r="IQG443" s="220"/>
      <c r="IQH443" s="220"/>
      <c r="IQI443" s="220"/>
      <c r="IQJ443" s="220"/>
      <c r="IQK443" s="219" t="s">
        <v>229</v>
      </c>
      <c r="IQL443" s="220"/>
      <c r="IQM443" s="220"/>
      <c r="IQN443" s="220"/>
      <c r="IQO443" s="220"/>
      <c r="IQP443" s="220"/>
      <c r="IQQ443" s="220"/>
      <c r="IQR443" s="220"/>
      <c r="IQS443" s="219" t="s">
        <v>229</v>
      </c>
      <c r="IQT443" s="220"/>
      <c r="IQU443" s="220"/>
      <c r="IQV443" s="220"/>
      <c r="IQW443" s="220"/>
      <c r="IQX443" s="220"/>
      <c r="IQY443" s="220"/>
      <c r="IQZ443" s="220"/>
      <c r="IRA443" s="219" t="s">
        <v>229</v>
      </c>
      <c r="IRB443" s="220"/>
      <c r="IRC443" s="220"/>
      <c r="IRD443" s="220"/>
      <c r="IRE443" s="220"/>
      <c r="IRF443" s="220"/>
      <c r="IRG443" s="220"/>
      <c r="IRH443" s="220"/>
      <c r="IRI443" s="219" t="s">
        <v>229</v>
      </c>
      <c r="IRJ443" s="220"/>
      <c r="IRK443" s="220"/>
      <c r="IRL443" s="220"/>
      <c r="IRM443" s="220"/>
      <c r="IRN443" s="220"/>
      <c r="IRO443" s="220"/>
      <c r="IRP443" s="220"/>
      <c r="IRQ443" s="219" t="s">
        <v>229</v>
      </c>
      <c r="IRR443" s="220"/>
      <c r="IRS443" s="220"/>
      <c r="IRT443" s="220"/>
      <c r="IRU443" s="220"/>
      <c r="IRV443" s="220"/>
      <c r="IRW443" s="220"/>
      <c r="IRX443" s="220"/>
      <c r="IRY443" s="219" t="s">
        <v>229</v>
      </c>
      <c r="IRZ443" s="220"/>
      <c r="ISA443" s="220"/>
      <c r="ISB443" s="220"/>
      <c r="ISC443" s="220"/>
      <c r="ISD443" s="220"/>
      <c r="ISE443" s="220"/>
      <c r="ISF443" s="220"/>
      <c r="ISG443" s="219" t="s">
        <v>229</v>
      </c>
      <c r="ISH443" s="220"/>
      <c r="ISI443" s="220"/>
      <c r="ISJ443" s="220"/>
      <c r="ISK443" s="220"/>
      <c r="ISL443" s="220"/>
      <c r="ISM443" s="220"/>
      <c r="ISN443" s="220"/>
      <c r="ISO443" s="219" t="s">
        <v>229</v>
      </c>
      <c r="ISP443" s="220"/>
      <c r="ISQ443" s="220"/>
      <c r="ISR443" s="220"/>
      <c r="ISS443" s="220"/>
      <c r="IST443" s="220"/>
      <c r="ISU443" s="220"/>
      <c r="ISV443" s="220"/>
      <c r="ISW443" s="219" t="s">
        <v>229</v>
      </c>
      <c r="ISX443" s="220"/>
      <c r="ISY443" s="220"/>
      <c r="ISZ443" s="220"/>
      <c r="ITA443" s="220"/>
      <c r="ITB443" s="220"/>
      <c r="ITC443" s="220"/>
      <c r="ITD443" s="220"/>
      <c r="ITE443" s="219" t="s">
        <v>229</v>
      </c>
      <c r="ITF443" s="220"/>
      <c r="ITG443" s="220"/>
      <c r="ITH443" s="220"/>
      <c r="ITI443" s="220"/>
      <c r="ITJ443" s="220"/>
      <c r="ITK443" s="220"/>
      <c r="ITL443" s="220"/>
      <c r="ITM443" s="219" t="s">
        <v>229</v>
      </c>
      <c r="ITN443" s="220"/>
      <c r="ITO443" s="220"/>
      <c r="ITP443" s="220"/>
      <c r="ITQ443" s="220"/>
      <c r="ITR443" s="220"/>
      <c r="ITS443" s="220"/>
      <c r="ITT443" s="220"/>
      <c r="ITU443" s="219" t="s">
        <v>229</v>
      </c>
      <c r="ITV443" s="220"/>
      <c r="ITW443" s="220"/>
      <c r="ITX443" s="220"/>
      <c r="ITY443" s="220"/>
      <c r="ITZ443" s="220"/>
      <c r="IUA443" s="220"/>
      <c r="IUB443" s="220"/>
      <c r="IUC443" s="219" t="s">
        <v>229</v>
      </c>
      <c r="IUD443" s="220"/>
      <c r="IUE443" s="220"/>
      <c r="IUF443" s="220"/>
      <c r="IUG443" s="220"/>
      <c r="IUH443" s="220"/>
      <c r="IUI443" s="220"/>
      <c r="IUJ443" s="220"/>
      <c r="IUK443" s="219" t="s">
        <v>229</v>
      </c>
      <c r="IUL443" s="220"/>
      <c r="IUM443" s="220"/>
      <c r="IUN443" s="220"/>
      <c r="IUO443" s="220"/>
      <c r="IUP443" s="220"/>
      <c r="IUQ443" s="220"/>
      <c r="IUR443" s="220"/>
      <c r="IUS443" s="219" t="s">
        <v>229</v>
      </c>
      <c r="IUT443" s="220"/>
      <c r="IUU443" s="220"/>
      <c r="IUV443" s="220"/>
      <c r="IUW443" s="220"/>
      <c r="IUX443" s="220"/>
      <c r="IUY443" s="220"/>
      <c r="IUZ443" s="220"/>
      <c r="IVA443" s="219" t="s">
        <v>229</v>
      </c>
      <c r="IVB443" s="220"/>
      <c r="IVC443" s="220"/>
      <c r="IVD443" s="220"/>
      <c r="IVE443" s="220"/>
      <c r="IVF443" s="220"/>
      <c r="IVG443" s="220"/>
      <c r="IVH443" s="220"/>
      <c r="IVI443" s="219" t="s">
        <v>229</v>
      </c>
      <c r="IVJ443" s="220"/>
      <c r="IVK443" s="220"/>
      <c r="IVL443" s="220"/>
      <c r="IVM443" s="220"/>
      <c r="IVN443" s="220"/>
      <c r="IVO443" s="220"/>
      <c r="IVP443" s="220"/>
      <c r="IVQ443" s="219" t="s">
        <v>229</v>
      </c>
      <c r="IVR443" s="220"/>
      <c r="IVS443" s="220"/>
      <c r="IVT443" s="220"/>
      <c r="IVU443" s="220"/>
      <c r="IVV443" s="220"/>
      <c r="IVW443" s="220"/>
      <c r="IVX443" s="220"/>
      <c r="IVY443" s="219" t="s">
        <v>229</v>
      </c>
      <c r="IVZ443" s="220"/>
      <c r="IWA443" s="220"/>
      <c r="IWB443" s="220"/>
      <c r="IWC443" s="220"/>
      <c r="IWD443" s="220"/>
      <c r="IWE443" s="220"/>
      <c r="IWF443" s="220"/>
      <c r="IWG443" s="219" t="s">
        <v>229</v>
      </c>
      <c r="IWH443" s="220"/>
      <c r="IWI443" s="220"/>
      <c r="IWJ443" s="220"/>
      <c r="IWK443" s="220"/>
      <c r="IWL443" s="220"/>
      <c r="IWM443" s="220"/>
      <c r="IWN443" s="220"/>
      <c r="IWO443" s="219" t="s">
        <v>229</v>
      </c>
      <c r="IWP443" s="220"/>
      <c r="IWQ443" s="220"/>
      <c r="IWR443" s="220"/>
      <c r="IWS443" s="220"/>
      <c r="IWT443" s="220"/>
      <c r="IWU443" s="220"/>
      <c r="IWV443" s="220"/>
      <c r="IWW443" s="219" t="s">
        <v>229</v>
      </c>
      <c r="IWX443" s="220"/>
      <c r="IWY443" s="220"/>
      <c r="IWZ443" s="220"/>
      <c r="IXA443" s="220"/>
      <c r="IXB443" s="220"/>
      <c r="IXC443" s="220"/>
      <c r="IXD443" s="220"/>
      <c r="IXE443" s="219" t="s">
        <v>229</v>
      </c>
      <c r="IXF443" s="220"/>
      <c r="IXG443" s="220"/>
      <c r="IXH443" s="220"/>
      <c r="IXI443" s="220"/>
      <c r="IXJ443" s="220"/>
      <c r="IXK443" s="220"/>
      <c r="IXL443" s="220"/>
      <c r="IXM443" s="219" t="s">
        <v>229</v>
      </c>
      <c r="IXN443" s="220"/>
      <c r="IXO443" s="220"/>
      <c r="IXP443" s="220"/>
      <c r="IXQ443" s="220"/>
      <c r="IXR443" s="220"/>
      <c r="IXS443" s="220"/>
      <c r="IXT443" s="220"/>
      <c r="IXU443" s="219" t="s">
        <v>229</v>
      </c>
      <c r="IXV443" s="220"/>
      <c r="IXW443" s="220"/>
      <c r="IXX443" s="220"/>
      <c r="IXY443" s="220"/>
      <c r="IXZ443" s="220"/>
      <c r="IYA443" s="220"/>
      <c r="IYB443" s="220"/>
      <c r="IYC443" s="219" t="s">
        <v>229</v>
      </c>
      <c r="IYD443" s="220"/>
      <c r="IYE443" s="220"/>
      <c r="IYF443" s="220"/>
      <c r="IYG443" s="220"/>
      <c r="IYH443" s="220"/>
      <c r="IYI443" s="220"/>
      <c r="IYJ443" s="220"/>
      <c r="IYK443" s="219" t="s">
        <v>229</v>
      </c>
      <c r="IYL443" s="220"/>
      <c r="IYM443" s="220"/>
      <c r="IYN443" s="220"/>
      <c r="IYO443" s="220"/>
      <c r="IYP443" s="220"/>
      <c r="IYQ443" s="220"/>
      <c r="IYR443" s="220"/>
      <c r="IYS443" s="219" t="s">
        <v>229</v>
      </c>
      <c r="IYT443" s="220"/>
      <c r="IYU443" s="220"/>
      <c r="IYV443" s="220"/>
      <c r="IYW443" s="220"/>
      <c r="IYX443" s="220"/>
      <c r="IYY443" s="220"/>
      <c r="IYZ443" s="220"/>
      <c r="IZA443" s="219" t="s">
        <v>229</v>
      </c>
      <c r="IZB443" s="220"/>
      <c r="IZC443" s="220"/>
      <c r="IZD443" s="220"/>
      <c r="IZE443" s="220"/>
      <c r="IZF443" s="220"/>
      <c r="IZG443" s="220"/>
      <c r="IZH443" s="220"/>
      <c r="IZI443" s="219" t="s">
        <v>229</v>
      </c>
      <c r="IZJ443" s="220"/>
      <c r="IZK443" s="220"/>
      <c r="IZL443" s="220"/>
      <c r="IZM443" s="220"/>
      <c r="IZN443" s="220"/>
      <c r="IZO443" s="220"/>
      <c r="IZP443" s="220"/>
      <c r="IZQ443" s="219" t="s">
        <v>229</v>
      </c>
      <c r="IZR443" s="220"/>
      <c r="IZS443" s="220"/>
      <c r="IZT443" s="220"/>
      <c r="IZU443" s="220"/>
      <c r="IZV443" s="220"/>
      <c r="IZW443" s="220"/>
      <c r="IZX443" s="220"/>
      <c r="IZY443" s="219" t="s">
        <v>229</v>
      </c>
      <c r="IZZ443" s="220"/>
      <c r="JAA443" s="220"/>
      <c r="JAB443" s="220"/>
      <c r="JAC443" s="220"/>
      <c r="JAD443" s="220"/>
      <c r="JAE443" s="220"/>
      <c r="JAF443" s="220"/>
      <c r="JAG443" s="219" t="s">
        <v>229</v>
      </c>
      <c r="JAH443" s="220"/>
      <c r="JAI443" s="220"/>
      <c r="JAJ443" s="220"/>
      <c r="JAK443" s="220"/>
      <c r="JAL443" s="220"/>
      <c r="JAM443" s="220"/>
      <c r="JAN443" s="220"/>
      <c r="JAO443" s="219" t="s">
        <v>229</v>
      </c>
      <c r="JAP443" s="220"/>
      <c r="JAQ443" s="220"/>
      <c r="JAR443" s="220"/>
      <c r="JAS443" s="220"/>
      <c r="JAT443" s="220"/>
      <c r="JAU443" s="220"/>
      <c r="JAV443" s="220"/>
      <c r="JAW443" s="219" t="s">
        <v>229</v>
      </c>
      <c r="JAX443" s="220"/>
      <c r="JAY443" s="220"/>
      <c r="JAZ443" s="220"/>
      <c r="JBA443" s="220"/>
      <c r="JBB443" s="220"/>
      <c r="JBC443" s="220"/>
      <c r="JBD443" s="220"/>
      <c r="JBE443" s="219" t="s">
        <v>229</v>
      </c>
      <c r="JBF443" s="220"/>
      <c r="JBG443" s="220"/>
      <c r="JBH443" s="220"/>
      <c r="JBI443" s="220"/>
      <c r="JBJ443" s="220"/>
      <c r="JBK443" s="220"/>
      <c r="JBL443" s="220"/>
      <c r="JBM443" s="219" t="s">
        <v>229</v>
      </c>
      <c r="JBN443" s="220"/>
      <c r="JBO443" s="220"/>
      <c r="JBP443" s="220"/>
      <c r="JBQ443" s="220"/>
      <c r="JBR443" s="220"/>
      <c r="JBS443" s="220"/>
      <c r="JBT443" s="220"/>
      <c r="JBU443" s="219" t="s">
        <v>229</v>
      </c>
      <c r="JBV443" s="220"/>
      <c r="JBW443" s="220"/>
      <c r="JBX443" s="220"/>
      <c r="JBY443" s="220"/>
      <c r="JBZ443" s="220"/>
      <c r="JCA443" s="220"/>
      <c r="JCB443" s="220"/>
      <c r="JCC443" s="219" t="s">
        <v>229</v>
      </c>
      <c r="JCD443" s="220"/>
      <c r="JCE443" s="220"/>
      <c r="JCF443" s="220"/>
      <c r="JCG443" s="220"/>
      <c r="JCH443" s="220"/>
      <c r="JCI443" s="220"/>
      <c r="JCJ443" s="220"/>
      <c r="JCK443" s="219" t="s">
        <v>229</v>
      </c>
      <c r="JCL443" s="220"/>
      <c r="JCM443" s="220"/>
      <c r="JCN443" s="220"/>
      <c r="JCO443" s="220"/>
      <c r="JCP443" s="220"/>
      <c r="JCQ443" s="220"/>
      <c r="JCR443" s="220"/>
      <c r="JCS443" s="219" t="s">
        <v>229</v>
      </c>
      <c r="JCT443" s="220"/>
      <c r="JCU443" s="220"/>
      <c r="JCV443" s="220"/>
      <c r="JCW443" s="220"/>
      <c r="JCX443" s="220"/>
      <c r="JCY443" s="220"/>
      <c r="JCZ443" s="220"/>
      <c r="JDA443" s="219" t="s">
        <v>229</v>
      </c>
      <c r="JDB443" s="220"/>
      <c r="JDC443" s="220"/>
      <c r="JDD443" s="220"/>
      <c r="JDE443" s="220"/>
      <c r="JDF443" s="220"/>
      <c r="JDG443" s="220"/>
      <c r="JDH443" s="220"/>
      <c r="JDI443" s="219" t="s">
        <v>229</v>
      </c>
      <c r="JDJ443" s="220"/>
      <c r="JDK443" s="220"/>
      <c r="JDL443" s="220"/>
      <c r="JDM443" s="220"/>
      <c r="JDN443" s="220"/>
      <c r="JDO443" s="220"/>
      <c r="JDP443" s="220"/>
      <c r="JDQ443" s="219" t="s">
        <v>229</v>
      </c>
      <c r="JDR443" s="220"/>
      <c r="JDS443" s="220"/>
      <c r="JDT443" s="220"/>
      <c r="JDU443" s="220"/>
      <c r="JDV443" s="220"/>
      <c r="JDW443" s="220"/>
      <c r="JDX443" s="220"/>
      <c r="JDY443" s="219" t="s">
        <v>229</v>
      </c>
      <c r="JDZ443" s="220"/>
      <c r="JEA443" s="220"/>
      <c r="JEB443" s="220"/>
      <c r="JEC443" s="220"/>
      <c r="JED443" s="220"/>
      <c r="JEE443" s="220"/>
      <c r="JEF443" s="220"/>
      <c r="JEG443" s="219" t="s">
        <v>229</v>
      </c>
      <c r="JEH443" s="220"/>
      <c r="JEI443" s="220"/>
      <c r="JEJ443" s="220"/>
      <c r="JEK443" s="220"/>
      <c r="JEL443" s="220"/>
      <c r="JEM443" s="220"/>
      <c r="JEN443" s="220"/>
      <c r="JEO443" s="219" t="s">
        <v>229</v>
      </c>
      <c r="JEP443" s="220"/>
      <c r="JEQ443" s="220"/>
      <c r="JER443" s="220"/>
      <c r="JES443" s="220"/>
      <c r="JET443" s="220"/>
      <c r="JEU443" s="220"/>
      <c r="JEV443" s="220"/>
      <c r="JEW443" s="219" t="s">
        <v>229</v>
      </c>
      <c r="JEX443" s="220"/>
      <c r="JEY443" s="220"/>
      <c r="JEZ443" s="220"/>
      <c r="JFA443" s="220"/>
      <c r="JFB443" s="220"/>
      <c r="JFC443" s="220"/>
      <c r="JFD443" s="220"/>
      <c r="JFE443" s="219" t="s">
        <v>229</v>
      </c>
      <c r="JFF443" s="220"/>
      <c r="JFG443" s="220"/>
      <c r="JFH443" s="220"/>
      <c r="JFI443" s="220"/>
      <c r="JFJ443" s="220"/>
      <c r="JFK443" s="220"/>
      <c r="JFL443" s="220"/>
      <c r="JFM443" s="219" t="s">
        <v>229</v>
      </c>
      <c r="JFN443" s="220"/>
      <c r="JFO443" s="220"/>
      <c r="JFP443" s="220"/>
      <c r="JFQ443" s="220"/>
      <c r="JFR443" s="220"/>
      <c r="JFS443" s="220"/>
      <c r="JFT443" s="220"/>
      <c r="JFU443" s="219" t="s">
        <v>229</v>
      </c>
      <c r="JFV443" s="220"/>
      <c r="JFW443" s="220"/>
      <c r="JFX443" s="220"/>
      <c r="JFY443" s="220"/>
      <c r="JFZ443" s="220"/>
      <c r="JGA443" s="220"/>
      <c r="JGB443" s="220"/>
      <c r="JGC443" s="219" t="s">
        <v>229</v>
      </c>
      <c r="JGD443" s="220"/>
      <c r="JGE443" s="220"/>
      <c r="JGF443" s="220"/>
      <c r="JGG443" s="220"/>
      <c r="JGH443" s="220"/>
      <c r="JGI443" s="220"/>
      <c r="JGJ443" s="220"/>
      <c r="JGK443" s="219" t="s">
        <v>229</v>
      </c>
      <c r="JGL443" s="220"/>
      <c r="JGM443" s="220"/>
      <c r="JGN443" s="220"/>
      <c r="JGO443" s="220"/>
      <c r="JGP443" s="220"/>
      <c r="JGQ443" s="220"/>
      <c r="JGR443" s="220"/>
      <c r="JGS443" s="219" t="s">
        <v>229</v>
      </c>
      <c r="JGT443" s="220"/>
      <c r="JGU443" s="220"/>
      <c r="JGV443" s="220"/>
      <c r="JGW443" s="220"/>
      <c r="JGX443" s="220"/>
      <c r="JGY443" s="220"/>
      <c r="JGZ443" s="220"/>
      <c r="JHA443" s="219" t="s">
        <v>229</v>
      </c>
      <c r="JHB443" s="220"/>
      <c r="JHC443" s="220"/>
      <c r="JHD443" s="220"/>
      <c r="JHE443" s="220"/>
      <c r="JHF443" s="220"/>
      <c r="JHG443" s="220"/>
      <c r="JHH443" s="220"/>
      <c r="JHI443" s="219" t="s">
        <v>229</v>
      </c>
      <c r="JHJ443" s="220"/>
      <c r="JHK443" s="220"/>
      <c r="JHL443" s="220"/>
      <c r="JHM443" s="220"/>
      <c r="JHN443" s="220"/>
      <c r="JHO443" s="220"/>
      <c r="JHP443" s="220"/>
      <c r="JHQ443" s="219" t="s">
        <v>229</v>
      </c>
      <c r="JHR443" s="220"/>
      <c r="JHS443" s="220"/>
      <c r="JHT443" s="220"/>
      <c r="JHU443" s="220"/>
      <c r="JHV443" s="220"/>
      <c r="JHW443" s="220"/>
      <c r="JHX443" s="220"/>
      <c r="JHY443" s="219" t="s">
        <v>229</v>
      </c>
      <c r="JHZ443" s="220"/>
      <c r="JIA443" s="220"/>
      <c r="JIB443" s="220"/>
      <c r="JIC443" s="220"/>
      <c r="JID443" s="220"/>
      <c r="JIE443" s="220"/>
      <c r="JIF443" s="220"/>
      <c r="JIG443" s="219" t="s">
        <v>229</v>
      </c>
      <c r="JIH443" s="220"/>
      <c r="JII443" s="220"/>
      <c r="JIJ443" s="220"/>
      <c r="JIK443" s="220"/>
      <c r="JIL443" s="220"/>
      <c r="JIM443" s="220"/>
      <c r="JIN443" s="220"/>
      <c r="JIO443" s="219" t="s">
        <v>229</v>
      </c>
      <c r="JIP443" s="220"/>
      <c r="JIQ443" s="220"/>
      <c r="JIR443" s="220"/>
      <c r="JIS443" s="220"/>
      <c r="JIT443" s="220"/>
      <c r="JIU443" s="220"/>
      <c r="JIV443" s="220"/>
      <c r="JIW443" s="219" t="s">
        <v>229</v>
      </c>
      <c r="JIX443" s="220"/>
      <c r="JIY443" s="220"/>
      <c r="JIZ443" s="220"/>
      <c r="JJA443" s="220"/>
      <c r="JJB443" s="220"/>
      <c r="JJC443" s="220"/>
      <c r="JJD443" s="220"/>
      <c r="JJE443" s="219" t="s">
        <v>229</v>
      </c>
      <c r="JJF443" s="220"/>
      <c r="JJG443" s="220"/>
      <c r="JJH443" s="220"/>
      <c r="JJI443" s="220"/>
      <c r="JJJ443" s="220"/>
      <c r="JJK443" s="220"/>
      <c r="JJL443" s="220"/>
      <c r="JJM443" s="219" t="s">
        <v>229</v>
      </c>
      <c r="JJN443" s="220"/>
      <c r="JJO443" s="220"/>
      <c r="JJP443" s="220"/>
      <c r="JJQ443" s="220"/>
      <c r="JJR443" s="220"/>
      <c r="JJS443" s="220"/>
      <c r="JJT443" s="220"/>
      <c r="JJU443" s="219" t="s">
        <v>229</v>
      </c>
      <c r="JJV443" s="220"/>
      <c r="JJW443" s="220"/>
      <c r="JJX443" s="220"/>
      <c r="JJY443" s="220"/>
      <c r="JJZ443" s="220"/>
      <c r="JKA443" s="220"/>
      <c r="JKB443" s="220"/>
      <c r="JKC443" s="219" t="s">
        <v>229</v>
      </c>
      <c r="JKD443" s="220"/>
      <c r="JKE443" s="220"/>
      <c r="JKF443" s="220"/>
      <c r="JKG443" s="220"/>
      <c r="JKH443" s="220"/>
      <c r="JKI443" s="220"/>
      <c r="JKJ443" s="220"/>
      <c r="JKK443" s="219" t="s">
        <v>229</v>
      </c>
      <c r="JKL443" s="220"/>
      <c r="JKM443" s="220"/>
      <c r="JKN443" s="220"/>
      <c r="JKO443" s="220"/>
      <c r="JKP443" s="220"/>
      <c r="JKQ443" s="220"/>
      <c r="JKR443" s="220"/>
      <c r="JKS443" s="219" t="s">
        <v>229</v>
      </c>
      <c r="JKT443" s="220"/>
      <c r="JKU443" s="220"/>
      <c r="JKV443" s="220"/>
      <c r="JKW443" s="220"/>
      <c r="JKX443" s="220"/>
      <c r="JKY443" s="220"/>
      <c r="JKZ443" s="220"/>
      <c r="JLA443" s="219" t="s">
        <v>229</v>
      </c>
      <c r="JLB443" s="220"/>
      <c r="JLC443" s="220"/>
      <c r="JLD443" s="220"/>
      <c r="JLE443" s="220"/>
      <c r="JLF443" s="220"/>
      <c r="JLG443" s="220"/>
      <c r="JLH443" s="220"/>
      <c r="JLI443" s="219" t="s">
        <v>229</v>
      </c>
      <c r="JLJ443" s="220"/>
      <c r="JLK443" s="220"/>
      <c r="JLL443" s="220"/>
      <c r="JLM443" s="220"/>
      <c r="JLN443" s="220"/>
      <c r="JLO443" s="220"/>
      <c r="JLP443" s="220"/>
      <c r="JLQ443" s="219" t="s">
        <v>229</v>
      </c>
      <c r="JLR443" s="220"/>
      <c r="JLS443" s="220"/>
      <c r="JLT443" s="220"/>
      <c r="JLU443" s="220"/>
      <c r="JLV443" s="220"/>
      <c r="JLW443" s="220"/>
      <c r="JLX443" s="220"/>
      <c r="JLY443" s="219" t="s">
        <v>229</v>
      </c>
      <c r="JLZ443" s="220"/>
      <c r="JMA443" s="220"/>
      <c r="JMB443" s="220"/>
      <c r="JMC443" s="220"/>
      <c r="JMD443" s="220"/>
      <c r="JME443" s="220"/>
      <c r="JMF443" s="220"/>
      <c r="JMG443" s="219" t="s">
        <v>229</v>
      </c>
      <c r="JMH443" s="220"/>
      <c r="JMI443" s="220"/>
      <c r="JMJ443" s="220"/>
      <c r="JMK443" s="220"/>
      <c r="JML443" s="220"/>
      <c r="JMM443" s="220"/>
      <c r="JMN443" s="220"/>
      <c r="JMO443" s="219" t="s">
        <v>229</v>
      </c>
      <c r="JMP443" s="220"/>
      <c r="JMQ443" s="220"/>
      <c r="JMR443" s="220"/>
      <c r="JMS443" s="220"/>
      <c r="JMT443" s="220"/>
      <c r="JMU443" s="220"/>
      <c r="JMV443" s="220"/>
      <c r="JMW443" s="219" t="s">
        <v>229</v>
      </c>
      <c r="JMX443" s="220"/>
      <c r="JMY443" s="220"/>
      <c r="JMZ443" s="220"/>
      <c r="JNA443" s="220"/>
      <c r="JNB443" s="220"/>
      <c r="JNC443" s="220"/>
      <c r="JND443" s="220"/>
      <c r="JNE443" s="219" t="s">
        <v>229</v>
      </c>
      <c r="JNF443" s="220"/>
      <c r="JNG443" s="220"/>
      <c r="JNH443" s="220"/>
      <c r="JNI443" s="220"/>
      <c r="JNJ443" s="220"/>
      <c r="JNK443" s="220"/>
      <c r="JNL443" s="220"/>
      <c r="JNM443" s="219" t="s">
        <v>229</v>
      </c>
      <c r="JNN443" s="220"/>
      <c r="JNO443" s="220"/>
      <c r="JNP443" s="220"/>
      <c r="JNQ443" s="220"/>
      <c r="JNR443" s="220"/>
      <c r="JNS443" s="220"/>
      <c r="JNT443" s="220"/>
      <c r="JNU443" s="219" t="s">
        <v>229</v>
      </c>
      <c r="JNV443" s="220"/>
      <c r="JNW443" s="220"/>
      <c r="JNX443" s="220"/>
      <c r="JNY443" s="220"/>
      <c r="JNZ443" s="220"/>
      <c r="JOA443" s="220"/>
      <c r="JOB443" s="220"/>
      <c r="JOC443" s="219" t="s">
        <v>229</v>
      </c>
      <c r="JOD443" s="220"/>
      <c r="JOE443" s="220"/>
      <c r="JOF443" s="220"/>
      <c r="JOG443" s="220"/>
      <c r="JOH443" s="220"/>
      <c r="JOI443" s="220"/>
      <c r="JOJ443" s="220"/>
      <c r="JOK443" s="219" t="s">
        <v>229</v>
      </c>
      <c r="JOL443" s="220"/>
      <c r="JOM443" s="220"/>
      <c r="JON443" s="220"/>
      <c r="JOO443" s="220"/>
      <c r="JOP443" s="220"/>
      <c r="JOQ443" s="220"/>
      <c r="JOR443" s="220"/>
      <c r="JOS443" s="219" t="s">
        <v>229</v>
      </c>
      <c r="JOT443" s="220"/>
      <c r="JOU443" s="220"/>
      <c r="JOV443" s="220"/>
      <c r="JOW443" s="220"/>
      <c r="JOX443" s="220"/>
      <c r="JOY443" s="220"/>
      <c r="JOZ443" s="220"/>
      <c r="JPA443" s="219" t="s">
        <v>229</v>
      </c>
      <c r="JPB443" s="220"/>
      <c r="JPC443" s="220"/>
      <c r="JPD443" s="220"/>
      <c r="JPE443" s="220"/>
      <c r="JPF443" s="220"/>
      <c r="JPG443" s="220"/>
      <c r="JPH443" s="220"/>
      <c r="JPI443" s="219" t="s">
        <v>229</v>
      </c>
      <c r="JPJ443" s="220"/>
      <c r="JPK443" s="220"/>
      <c r="JPL443" s="220"/>
      <c r="JPM443" s="220"/>
      <c r="JPN443" s="220"/>
      <c r="JPO443" s="220"/>
      <c r="JPP443" s="220"/>
      <c r="JPQ443" s="219" t="s">
        <v>229</v>
      </c>
      <c r="JPR443" s="220"/>
      <c r="JPS443" s="220"/>
      <c r="JPT443" s="220"/>
      <c r="JPU443" s="220"/>
      <c r="JPV443" s="220"/>
      <c r="JPW443" s="220"/>
      <c r="JPX443" s="220"/>
      <c r="JPY443" s="219" t="s">
        <v>229</v>
      </c>
      <c r="JPZ443" s="220"/>
      <c r="JQA443" s="220"/>
      <c r="JQB443" s="220"/>
      <c r="JQC443" s="220"/>
      <c r="JQD443" s="220"/>
      <c r="JQE443" s="220"/>
      <c r="JQF443" s="220"/>
      <c r="JQG443" s="219" t="s">
        <v>229</v>
      </c>
      <c r="JQH443" s="220"/>
      <c r="JQI443" s="220"/>
      <c r="JQJ443" s="220"/>
      <c r="JQK443" s="220"/>
      <c r="JQL443" s="220"/>
      <c r="JQM443" s="220"/>
      <c r="JQN443" s="220"/>
      <c r="JQO443" s="219" t="s">
        <v>229</v>
      </c>
      <c r="JQP443" s="220"/>
      <c r="JQQ443" s="220"/>
      <c r="JQR443" s="220"/>
      <c r="JQS443" s="220"/>
      <c r="JQT443" s="220"/>
      <c r="JQU443" s="220"/>
      <c r="JQV443" s="220"/>
      <c r="JQW443" s="219" t="s">
        <v>229</v>
      </c>
      <c r="JQX443" s="220"/>
      <c r="JQY443" s="220"/>
      <c r="JQZ443" s="220"/>
      <c r="JRA443" s="220"/>
      <c r="JRB443" s="220"/>
      <c r="JRC443" s="220"/>
      <c r="JRD443" s="220"/>
      <c r="JRE443" s="219" t="s">
        <v>229</v>
      </c>
      <c r="JRF443" s="220"/>
      <c r="JRG443" s="220"/>
      <c r="JRH443" s="220"/>
      <c r="JRI443" s="220"/>
      <c r="JRJ443" s="220"/>
      <c r="JRK443" s="220"/>
      <c r="JRL443" s="220"/>
      <c r="JRM443" s="219" t="s">
        <v>229</v>
      </c>
      <c r="JRN443" s="220"/>
      <c r="JRO443" s="220"/>
      <c r="JRP443" s="220"/>
      <c r="JRQ443" s="220"/>
      <c r="JRR443" s="220"/>
      <c r="JRS443" s="220"/>
      <c r="JRT443" s="220"/>
      <c r="JRU443" s="219" t="s">
        <v>229</v>
      </c>
      <c r="JRV443" s="220"/>
      <c r="JRW443" s="220"/>
      <c r="JRX443" s="220"/>
      <c r="JRY443" s="220"/>
      <c r="JRZ443" s="220"/>
      <c r="JSA443" s="220"/>
      <c r="JSB443" s="220"/>
      <c r="JSC443" s="219" t="s">
        <v>229</v>
      </c>
      <c r="JSD443" s="220"/>
      <c r="JSE443" s="220"/>
      <c r="JSF443" s="220"/>
      <c r="JSG443" s="220"/>
      <c r="JSH443" s="220"/>
      <c r="JSI443" s="220"/>
      <c r="JSJ443" s="220"/>
      <c r="JSK443" s="219" t="s">
        <v>229</v>
      </c>
      <c r="JSL443" s="220"/>
      <c r="JSM443" s="220"/>
      <c r="JSN443" s="220"/>
      <c r="JSO443" s="220"/>
      <c r="JSP443" s="220"/>
      <c r="JSQ443" s="220"/>
      <c r="JSR443" s="220"/>
      <c r="JSS443" s="219" t="s">
        <v>229</v>
      </c>
      <c r="JST443" s="220"/>
      <c r="JSU443" s="220"/>
      <c r="JSV443" s="220"/>
      <c r="JSW443" s="220"/>
      <c r="JSX443" s="220"/>
      <c r="JSY443" s="220"/>
      <c r="JSZ443" s="220"/>
      <c r="JTA443" s="219" t="s">
        <v>229</v>
      </c>
      <c r="JTB443" s="220"/>
      <c r="JTC443" s="220"/>
      <c r="JTD443" s="220"/>
      <c r="JTE443" s="220"/>
      <c r="JTF443" s="220"/>
      <c r="JTG443" s="220"/>
      <c r="JTH443" s="220"/>
      <c r="JTI443" s="219" t="s">
        <v>229</v>
      </c>
      <c r="JTJ443" s="220"/>
      <c r="JTK443" s="220"/>
      <c r="JTL443" s="220"/>
      <c r="JTM443" s="220"/>
      <c r="JTN443" s="220"/>
      <c r="JTO443" s="220"/>
      <c r="JTP443" s="220"/>
      <c r="JTQ443" s="219" t="s">
        <v>229</v>
      </c>
      <c r="JTR443" s="220"/>
      <c r="JTS443" s="220"/>
      <c r="JTT443" s="220"/>
      <c r="JTU443" s="220"/>
      <c r="JTV443" s="220"/>
      <c r="JTW443" s="220"/>
      <c r="JTX443" s="220"/>
      <c r="JTY443" s="219" t="s">
        <v>229</v>
      </c>
      <c r="JTZ443" s="220"/>
      <c r="JUA443" s="220"/>
      <c r="JUB443" s="220"/>
      <c r="JUC443" s="220"/>
      <c r="JUD443" s="220"/>
      <c r="JUE443" s="220"/>
      <c r="JUF443" s="220"/>
      <c r="JUG443" s="219" t="s">
        <v>229</v>
      </c>
      <c r="JUH443" s="220"/>
      <c r="JUI443" s="220"/>
      <c r="JUJ443" s="220"/>
      <c r="JUK443" s="220"/>
      <c r="JUL443" s="220"/>
      <c r="JUM443" s="220"/>
      <c r="JUN443" s="220"/>
      <c r="JUO443" s="219" t="s">
        <v>229</v>
      </c>
      <c r="JUP443" s="220"/>
      <c r="JUQ443" s="220"/>
      <c r="JUR443" s="220"/>
      <c r="JUS443" s="220"/>
      <c r="JUT443" s="220"/>
      <c r="JUU443" s="220"/>
      <c r="JUV443" s="220"/>
      <c r="JUW443" s="219" t="s">
        <v>229</v>
      </c>
      <c r="JUX443" s="220"/>
      <c r="JUY443" s="220"/>
      <c r="JUZ443" s="220"/>
      <c r="JVA443" s="220"/>
      <c r="JVB443" s="220"/>
      <c r="JVC443" s="220"/>
      <c r="JVD443" s="220"/>
      <c r="JVE443" s="219" t="s">
        <v>229</v>
      </c>
      <c r="JVF443" s="220"/>
      <c r="JVG443" s="220"/>
      <c r="JVH443" s="220"/>
      <c r="JVI443" s="220"/>
      <c r="JVJ443" s="220"/>
      <c r="JVK443" s="220"/>
      <c r="JVL443" s="220"/>
      <c r="JVM443" s="219" t="s">
        <v>229</v>
      </c>
      <c r="JVN443" s="220"/>
      <c r="JVO443" s="220"/>
      <c r="JVP443" s="220"/>
      <c r="JVQ443" s="220"/>
      <c r="JVR443" s="220"/>
      <c r="JVS443" s="220"/>
      <c r="JVT443" s="220"/>
      <c r="JVU443" s="219" t="s">
        <v>229</v>
      </c>
      <c r="JVV443" s="220"/>
      <c r="JVW443" s="220"/>
      <c r="JVX443" s="220"/>
      <c r="JVY443" s="220"/>
      <c r="JVZ443" s="220"/>
      <c r="JWA443" s="220"/>
      <c r="JWB443" s="220"/>
      <c r="JWC443" s="219" t="s">
        <v>229</v>
      </c>
      <c r="JWD443" s="220"/>
      <c r="JWE443" s="220"/>
      <c r="JWF443" s="220"/>
      <c r="JWG443" s="220"/>
      <c r="JWH443" s="220"/>
      <c r="JWI443" s="220"/>
      <c r="JWJ443" s="220"/>
      <c r="JWK443" s="219" t="s">
        <v>229</v>
      </c>
      <c r="JWL443" s="220"/>
      <c r="JWM443" s="220"/>
      <c r="JWN443" s="220"/>
      <c r="JWO443" s="220"/>
      <c r="JWP443" s="220"/>
      <c r="JWQ443" s="220"/>
      <c r="JWR443" s="220"/>
      <c r="JWS443" s="219" t="s">
        <v>229</v>
      </c>
      <c r="JWT443" s="220"/>
      <c r="JWU443" s="220"/>
      <c r="JWV443" s="220"/>
      <c r="JWW443" s="220"/>
      <c r="JWX443" s="220"/>
      <c r="JWY443" s="220"/>
      <c r="JWZ443" s="220"/>
      <c r="JXA443" s="219" t="s">
        <v>229</v>
      </c>
      <c r="JXB443" s="220"/>
      <c r="JXC443" s="220"/>
      <c r="JXD443" s="220"/>
      <c r="JXE443" s="220"/>
      <c r="JXF443" s="220"/>
      <c r="JXG443" s="220"/>
      <c r="JXH443" s="220"/>
      <c r="JXI443" s="219" t="s">
        <v>229</v>
      </c>
      <c r="JXJ443" s="220"/>
      <c r="JXK443" s="220"/>
      <c r="JXL443" s="220"/>
      <c r="JXM443" s="220"/>
      <c r="JXN443" s="220"/>
      <c r="JXO443" s="220"/>
      <c r="JXP443" s="220"/>
      <c r="JXQ443" s="219" t="s">
        <v>229</v>
      </c>
      <c r="JXR443" s="220"/>
      <c r="JXS443" s="220"/>
      <c r="JXT443" s="220"/>
      <c r="JXU443" s="220"/>
      <c r="JXV443" s="220"/>
      <c r="JXW443" s="220"/>
      <c r="JXX443" s="220"/>
      <c r="JXY443" s="219" t="s">
        <v>229</v>
      </c>
      <c r="JXZ443" s="220"/>
      <c r="JYA443" s="220"/>
      <c r="JYB443" s="220"/>
      <c r="JYC443" s="220"/>
      <c r="JYD443" s="220"/>
      <c r="JYE443" s="220"/>
      <c r="JYF443" s="220"/>
      <c r="JYG443" s="219" t="s">
        <v>229</v>
      </c>
      <c r="JYH443" s="220"/>
      <c r="JYI443" s="220"/>
      <c r="JYJ443" s="220"/>
      <c r="JYK443" s="220"/>
      <c r="JYL443" s="220"/>
      <c r="JYM443" s="220"/>
      <c r="JYN443" s="220"/>
      <c r="JYO443" s="219" t="s">
        <v>229</v>
      </c>
      <c r="JYP443" s="220"/>
      <c r="JYQ443" s="220"/>
      <c r="JYR443" s="220"/>
      <c r="JYS443" s="220"/>
      <c r="JYT443" s="220"/>
      <c r="JYU443" s="220"/>
      <c r="JYV443" s="220"/>
      <c r="JYW443" s="219" t="s">
        <v>229</v>
      </c>
      <c r="JYX443" s="220"/>
      <c r="JYY443" s="220"/>
      <c r="JYZ443" s="220"/>
      <c r="JZA443" s="220"/>
      <c r="JZB443" s="220"/>
      <c r="JZC443" s="220"/>
      <c r="JZD443" s="220"/>
      <c r="JZE443" s="219" t="s">
        <v>229</v>
      </c>
      <c r="JZF443" s="220"/>
      <c r="JZG443" s="220"/>
      <c r="JZH443" s="220"/>
      <c r="JZI443" s="220"/>
      <c r="JZJ443" s="220"/>
      <c r="JZK443" s="220"/>
      <c r="JZL443" s="220"/>
      <c r="JZM443" s="219" t="s">
        <v>229</v>
      </c>
      <c r="JZN443" s="220"/>
      <c r="JZO443" s="220"/>
      <c r="JZP443" s="220"/>
      <c r="JZQ443" s="220"/>
      <c r="JZR443" s="220"/>
      <c r="JZS443" s="220"/>
      <c r="JZT443" s="220"/>
      <c r="JZU443" s="219" t="s">
        <v>229</v>
      </c>
      <c r="JZV443" s="220"/>
      <c r="JZW443" s="220"/>
      <c r="JZX443" s="220"/>
      <c r="JZY443" s="220"/>
      <c r="JZZ443" s="220"/>
      <c r="KAA443" s="220"/>
      <c r="KAB443" s="220"/>
      <c r="KAC443" s="219" t="s">
        <v>229</v>
      </c>
      <c r="KAD443" s="220"/>
      <c r="KAE443" s="220"/>
      <c r="KAF443" s="220"/>
      <c r="KAG443" s="220"/>
      <c r="KAH443" s="220"/>
      <c r="KAI443" s="220"/>
      <c r="KAJ443" s="220"/>
      <c r="KAK443" s="219" t="s">
        <v>229</v>
      </c>
      <c r="KAL443" s="220"/>
      <c r="KAM443" s="220"/>
      <c r="KAN443" s="220"/>
      <c r="KAO443" s="220"/>
      <c r="KAP443" s="220"/>
      <c r="KAQ443" s="220"/>
      <c r="KAR443" s="220"/>
      <c r="KAS443" s="219" t="s">
        <v>229</v>
      </c>
      <c r="KAT443" s="220"/>
      <c r="KAU443" s="220"/>
      <c r="KAV443" s="220"/>
      <c r="KAW443" s="220"/>
      <c r="KAX443" s="220"/>
      <c r="KAY443" s="220"/>
      <c r="KAZ443" s="220"/>
      <c r="KBA443" s="219" t="s">
        <v>229</v>
      </c>
      <c r="KBB443" s="220"/>
      <c r="KBC443" s="220"/>
      <c r="KBD443" s="220"/>
      <c r="KBE443" s="220"/>
      <c r="KBF443" s="220"/>
      <c r="KBG443" s="220"/>
      <c r="KBH443" s="220"/>
      <c r="KBI443" s="219" t="s">
        <v>229</v>
      </c>
      <c r="KBJ443" s="220"/>
      <c r="KBK443" s="220"/>
      <c r="KBL443" s="220"/>
      <c r="KBM443" s="220"/>
      <c r="KBN443" s="220"/>
      <c r="KBO443" s="220"/>
      <c r="KBP443" s="220"/>
      <c r="KBQ443" s="219" t="s">
        <v>229</v>
      </c>
      <c r="KBR443" s="220"/>
      <c r="KBS443" s="220"/>
      <c r="KBT443" s="220"/>
      <c r="KBU443" s="220"/>
      <c r="KBV443" s="220"/>
      <c r="KBW443" s="220"/>
      <c r="KBX443" s="220"/>
      <c r="KBY443" s="219" t="s">
        <v>229</v>
      </c>
      <c r="KBZ443" s="220"/>
      <c r="KCA443" s="220"/>
      <c r="KCB443" s="220"/>
      <c r="KCC443" s="220"/>
      <c r="KCD443" s="220"/>
      <c r="KCE443" s="220"/>
      <c r="KCF443" s="220"/>
      <c r="KCG443" s="219" t="s">
        <v>229</v>
      </c>
      <c r="KCH443" s="220"/>
      <c r="KCI443" s="220"/>
      <c r="KCJ443" s="220"/>
      <c r="KCK443" s="220"/>
      <c r="KCL443" s="220"/>
      <c r="KCM443" s="220"/>
      <c r="KCN443" s="220"/>
      <c r="KCO443" s="219" t="s">
        <v>229</v>
      </c>
      <c r="KCP443" s="220"/>
      <c r="KCQ443" s="220"/>
      <c r="KCR443" s="220"/>
      <c r="KCS443" s="220"/>
      <c r="KCT443" s="220"/>
      <c r="KCU443" s="220"/>
      <c r="KCV443" s="220"/>
      <c r="KCW443" s="219" t="s">
        <v>229</v>
      </c>
      <c r="KCX443" s="220"/>
      <c r="KCY443" s="220"/>
      <c r="KCZ443" s="220"/>
      <c r="KDA443" s="220"/>
      <c r="KDB443" s="220"/>
      <c r="KDC443" s="220"/>
      <c r="KDD443" s="220"/>
      <c r="KDE443" s="219" t="s">
        <v>229</v>
      </c>
      <c r="KDF443" s="220"/>
      <c r="KDG443" s="220"/>
      <c r="KDH443" s="220"/>
      <c r="KDI443" s="220"/>
      <c r="KDJ443" s="220"/>
      <c r="KDK443" s="220"/>
      <c r="KDL443" s="220"/>
      <c r="KDM443" s="219" t="s">
        <v>229</v>
      </c>
      <c r="KDN443" s="220"/>
      <c r="KDO443" s="220"/>
      <c r="KDP443" s="220"/>
      <c r="KDQ443" s="220"/>
      <c r="KDR443" s="220"/>
      <c r="KDS443" s="220"/>
      <c r="KDT443" s="220"/>
      <c r="KDU443" s="219" t="s">
        <v>229</v>
      </c>
      <c r="KDV443" s="220"/>
      <c r="KDW443" s="220"/>
      <c r="KDX443" s="220"/>
      <c r="KDY443" s="220"/>
      <c r="KDZ443" s="220"/>
      <c r="KEA443" s="220"/>
      <c r="KEB443" s="220"/>
      <c r="KEC443" s="219" t="s">
        <v>229</v>
      </c>
      <c r="KED443" s="220"/>
      <c r="KEE443" s="220"/>
      <c r="KEF443" s="220"/>
      <c r="KEG443" s="220"/>
      <c r="KEH443" s="220"/>
      <c r="KEI443" s="220"/>
      <c r="KEJ443" s="220"/>
      <c r="KEK443" s="219" t="s">
        <v>229</v>
      </c>
      <c r="KEL443" s="220"/>
      <c r="KEM443" s="220"/>
      <c r="KEN443" s="220"/>
      <c r="KEO443" s="220"/>
      <c r="KEP443" s="220"/>
      <c r="KEQ443" s="220"/>
      <c r="KER443" s="220"/>
      <c r="KES443" s="219" t="s">
        <v>229</v>
      </c>
      <c r="KET443" s="220"/>
      <c r="KEU443" s="220"/>
      <c r="KEV443" s="220"/>
      <c r="KEW443" s="220"/>
      <c r="KEX443" s="220"/>
      <c r="KEY443" s="220"/>
      <c r="KEZ443" s="220"/>
      <c r="KFA443" s="219" t="s">
        <v>229</v>
      </c>
      <c r="KFB443" s="220"/>
      <c r="KFC443" s="220"/>
      <c r="KFD443" s="220"/>
      <c r="KFE443" s="220"/>
      <c r="KFF443" s="220"/>
      <c r="KFG443" s="220"/>
      <c r="KFH443" s="220"/>
      <c r="KFI443" s="219" t="s">
        <v>229</v>
      </c>
      <c r="KFJ443" s="220"/>
      <c r="KFK443" s="220"/>
      <c r="KFL443" s="220"/>
      <c r="KFM443" s="220"/>
      <c r="KFN443" s="220"/>
      <c r="KFO443" s="220"/>
      <c r="KFP443" s="220"/>
      <c r="KFQ443" s="219" t="s">
        <v>229</v>
      </c>
      <c r="KFR443" s="220"/>
      <c r="KFS443" s="220"/>
      <c r="KFT443" s="220"/>
      <c r="KFU443" s="220"/>
      <c r="KFV443" s="220"/>
      <c r="KFW443" s="220"/>
      <c r="KFX443" s="220"/>
      <c r="KFY443" s="219" t="s">
        <v>229</v>
      </c>
      <c r="KFZ443" s="220"/>
      <c r="KGA443" s="220"/>
      <c r="KGB443" s="220"/>
      <c r="KGC443" s="220"/>
      <c r="KGD443" s="220"/>
      <c r="KGE443" s="220"/>
      <c r="KGF443" s="220"/>
      <c r="KGG443" s="219" t="s">
        <v>229</v>
      </c>
      <c r="KGH443" s="220"/>
      <c r="KGI443" s="220"/>
      <c r="KGJ443" s="220"/>
      <c r="KGK443" s="220"/>
      <c r="KGL443" s="220"/>
      <c r="KGM443" s="220"/>
      <c r="KGN443" s="220"/>
      <c r="KGO443" s="219" t="s">
        <v>229</v>
      </c>
      <c r="KGP443" s="220"/>
      <c r="KGQ443" s="220"/>
      <c r="KGR443" s="220"/>
      <c r="KGS443" s="220"/>
      <c r="KGT443" s="220"/>
      <c r="KGU443" s="220"/>
      <c r="KGV443" s="220"/>
      <c r="KGW443" s="219" t="s">
        <v>229</v>
      </c>
      <c r="KGX443" s="220"/>
      <c r="KGY443" s="220"/>
      <c r="KGZ443" s="220"/>
      <c r="KHA443" s="220"/>
      <c r="KHB443" s="220"/>
      <c r="KHC443" s="220"/>
      <c r="KHD443" s="220"/>
      <c r="KHE443" s="219" t="s">
        <v>229</v>
      </c>
      <c r="KHF443" s="220"/>
      <c r="KHG443" s="220"/>
      <c r="KHH443" s="220"/>
      <c r="KHI443" s="220"/>
      <c r="KHJ443" s="220"/>
      <c r="KHK443" s="220"/>
      <c r="KHL443" s="220"/>
      <c r="KHM443" s="219" t="s">
        <v>229</v>
      </c>
      <c r="KHN443" s="220"/>
      <c r="KHO443" s="220"/>
      <c r="KHP443" s="220"/>
      <c r="KHQ443" s="220"/>
      <c r="KHR443" s="220"/>
      <c r="KHS443" s="220"/>
      <c r="KHT443" s="220"/>
      <c r="KHU443" s="219" t="s">
        <v>229</v>
      </c>
      <c r="KHV443" s="220"/>
      <c r="KHW443" s="220"/>
      <c r="KHX443" s="220"/>
      <c r="KHY443" s="220"/>
      <c r="KHZ443" s="220"/>
      <c r="KIA443" s="220"/>
      <c r="KIB443" s="220"/>
      <c r="KIC443" s="219" t="s">
        <v>229</v>
      </c>
      <c r="KID443" s="220"/>
      <c r="KIE443" s="220"/>
      <c r="KIF443" s="220"/>
      <c r="KIG443" s="220"/>
      <c r="KIH443" s="220"/>
      <c r="KII443" s="220"/>
      <c r="KIJ443" s="220"/>
      <c r="KIK443" s="219" t="s">
        <v>229</v>
      </c>
      <c r="KIL443" s="220"/>
      <c r="KIM443" s="220"/>
      <c r="KIN443" s="220"/>
      <c r="KIO443" s="220"/>
      <c r="KIP443" s="220"/>
      <c r="KIQ443" s="220"/>
      <c r="KIR443" s="220"/>
      <c r="KIS443" s="219" t="s">
        <v>229</v>
      </c>
      <c r="KIT443" s="220"/>
      <c r="KIU443" s="220"/>
      <c r="KIV443" s="220"/>
      <c r="KIW443" s="220"/>
      <c r="KIX443" s="220"/>
      <c r="KIY443" s="220"/>
      <c r="KIZ443" s="220"/>
      <c r="KJA443" s="219" t="s">
        <v>229</v>
      </c>
      <c r="KJB443" s="220"/>
      <c r="KJC443" s="220"/>
      <c r="KJD443" s="220"/>
      <c r="KJE443" s="220"/>
      <c r="KJF443" s="220"/>
      <c r="KJG443" s="220"/>
      <c r="KJH443" s="220"/>
      <c r="KJI443" s="219" t="s">
        <v>229</v>
      </c>
      <c r="KJJ443" s="220"/>
      <c r="KJK443" s="220"/>
      <c r="KJL443" s="220"/>
      <c r="KJM443" s="220"/>
      <c r="KJN443" s="220"/>
      <c r="KJO443" s="220"/>
      <c r="KJP443" s="220"/>
      <c r="KJQ443" s="219" t="s">
        <v>229</v>
      </c>
      <c r="KJR443" s="220"/>
      <c r="KJS443" s="220"/>
      <c r="KJT443" s="220"/>
      <c r="KJU443" s="220"/>
      <c r="KJV443" s="220"/>
      <c r="KJW443" s="220"/>
      <c r="KJX443" s="220"/>
      <c r="KJY443" s="219" t="s">
        <v>229</v>
      </c>
      <c r="KJZ443" s="220"/>
      <c r="KKA443" s="220"/>
      <c r="KKB443" s="220"/>
      <c r="KKC443" s="220"/>
      <c r="KKD443" s="220"/>
      <c r="KKE443" s="220"/>
      <c r="KKF443" s="220"/>
      <c r="KKG443" s="219" t="s">
        <v>229</v>
      </c>
      <c r="KKH443" s="220"/>
      <c r="KKI443" s="220"/>
      <c r="KKJ443" s="220"/>
      <c r="KKK443" s="220"/>
      <c r="KKL443" s="220"/>
      <c r="KKM443" s="220"/>
      <c r="KKN443" s="220"/>
      <c r="KKO443" s="219" t="s">
        <v>229</v>
      </c>
      <c r="KKP443" s="220"/>
      <c r="KKQ443" s="220"/>
      <c r="KKR443" s="220"/>
      <c r="KKS443" s="220"/>
      <c r="KKT443" s="220"/>
      <c r="KKU443" s="220"/>
      <c r="KKV443" s="220"/>
      <c r="KKW443" s="219" t="s">
        <v>229</v>
      </c>
      <c r="KKX443" s="220"/>
      <c r="KKY443" s="220"/>
      <c r="KKZ443" s="220"/>
      <c r="KLA443" s="220"/>
      <c r="KLB443" s="220"/>
      <c r="KLC443" s="220"/>
      <c r="KLD443" s="220"/>
      <c r="KLE443" s="219" t="s">
        <v>229</v>
      </c>
      <c r="KLF443" s="220"/>
      <c r="KLG443" s="220"/>
      <c r="KLH443" s="220"/>
      <c r="KLI443" s="220"/>
      <c r="KLJ443" s="220"/>
      <c r="KLK443" s="220"/>
      <c r="KLL443" s="220"/>
      <c r="KLM443" s="219" t="s">
        <v>229</v>
      </c>
      <c r="KLN443" s="220"/>
      <c r="KLO443" s="220"/>
      <c r="KLP443" s="220"/>
      <c r="KLQ443" s="220"/>
      <c r="KLR443" s="220"/>
      <c r="KLS443" s="220"/>
      <c r="KLT443" s="220"/>
      <c r="KLU443" s="219" t="s">
        <v>229</v>
      </c>
      <c r="KLV443" s="220"/>
      <c r="KLW443" s="220"/>
      <c r="KLX443" s="220"/>
      <c r="KLY443" s="220"/>
      <c r="KLZ443" s="220"/>
      <c r="KMA443" s="220"/>
      <c r="KMB443" s="220"/>
      <c r="KMC443" s="219" t="s">
        <v>229</v>
      </c>
      <c r="KMD443" s="220"/>
      <c r="KME443" s="220"/>
      <c r="KMF443" s="220"/>
      <c r="KMG443" s="220"/>
      <c r="KMH443" s="220"/>
      <c r="KMI443" s="220"/>
      <c r="KMJ443" s="220"/>
      <c r="KMK443" s="219" t="s">
        <v>229</v>
      </c>
      <c r="KML443" s="220"/>
      <c r="KMM443" s="220"/>
      <c r="KMN443" s="220"/>
      <c r="KMO443" s="220"/>
      <c r="KMP443" s="220"/>
      <c r="KMQ443" s="220"/>
      <c r="KMR443" s="220"/>
      <c r="KMS443" s="219" t="s">
        <v>229</v>
      </c>
      <c r="KMT443" s="220"/>
      <c r="KMU443" s="220"/>
      <c r="KMV443" s="220"/>
      <c r="KMW443" s="220"/>
      <c r="KMX443" s="220"/>
      <c r="KMY443" s="220"/>
      <c r="KMZ443" s="220"/>
      <c r="KNA443" s="219" t="s">
        <v>229</v>
      </c>
      <c r="KNB443" s="220"/>
      <c r="KNC443" s="220"/>
      <c r="KND443" s="220"/>
      <c r="KNE443" s="220"/>
      <c r="KNF443" s="220"/>
      <c r="KNG443" s="220"/>
      <c r="KNH443" s="220"/>
      <c r="KNI443" s="219" t="s">
        <v>229</v>
      </c>
      <c r="KNJ443" s="220"/>
      <c r="KNK443" s="220"/>
      <c r="KNL443" s="220"/>
      <c r="KNM443" s="220"/>
      <c r="KNN443" s="220"/>
      <c r="KNO443" s="220"/>
      <c r="KNP443" s="220"/>
      <c r="KNQ443" s="219" t="s">
        <v>229</v>
      </c>
      <c r="KNR443" s="220"/>
      <c r="KNS443" s="220"/>
      <c r="KNT443" s="220"/>
      <c r="KNU443" s="220"/>
      <c r="KNV443" s="220"/>
      <c r="KNW443" s="220"/>
      <c r="KNX443" s="220"/>
      <c r="KNY443" s="219" t="s">
        <v>229</v>
      </c>
      <c r="KNZ443" s="220"/>
      <c r="KOA443" s="220"/>
      <c r="KOB443" s="220"/>
      <c r="KOC443" s="220"/>
      <c r="KOD443" s="220"/>
      <c r="KOE443" s="220"/>
      <c r="KOF443" s="220"/>
      <c r="KOG443" s="219" t="s">
        <v>229</v>
      </c>
      <c r="KOH443" s="220"/>
      <c r="KOI443" s="220"/>
      <c r="KOJ443" s="220"/>
      <c r="KOK443" s="220"/>
      <c r="KOL443" s="220"/>
      <c r="KOM443" s="220"/>
      <c r="KON443" s="220"/>
      <c r="KOO443" s="219" t="s">
        <v>229</v>
      </c>
      <c r="KOP443" s="220"/>
      <c r="KOQ443" s="220"/>
      <c r="KOR443" s="220"/>
      <c r="KOS443" s="220"/>
      <c r="KOT443" s="220"/>
      <c r="KOU443" s="220"/>
      <c r="KOV443" s="220"/>
      <c r="KOW443" s="219" t="s">
        <v>229</v>
      </c>
      <c r="KOX443" s="220"/>
      <c r="KOY443" s="220"/>
      <c r="KOZ443" s="220"/>
      <c r="KPA443" s="220"/>
      <c r="KPB443" s="220"/>
      <c r="KPC443" s="220"/>
      <c r="KPD443" s="220"/>
      <c r="KPE443" s="219" t="s">
        <v>229</v>
      </c>
      <c r="KPF443" s="220"/>
      <c r="KPG443" s="220"/>
      <c r="KPH443" s="220"/>
      <c r="KPI443" s="220"/>
      <c r="KPJ443" s="220"/>
      <c r="KPK443" s="220"/>
      <c r="KPL443" s="220"/>
      <c r="KPM443" s="219" t="s">
        <v>229</v>
      </c>
      <c r="KPN443" s="220"/>
      <c r="KPO443" s="220"/>
      <c r="KPP443" s="220"/>
      <c r="KPQ443" s="220"/>
      <c r="KPR443" s="220"/>
      <c r="KPS443" s="220"/>
      <c r="KPT443" s="220"/>
      <c r="KPU443" s="219" t="s">
        <v>229</v>
      </c>
      <c r="KPV443" s="220"/>
      <c r="KPW443" s="220"/>
      <c r="KPX443" s="220"/>
      <c r="KPY443" s="220"/>
      <c r="KPZ443" s="220"/>
      <c r="KQA443" s="220"/>
      <c r="KQB443" s="220"/>
      <c r="KQC443" s="219" t="s">
        <v>229</v>
      </c>
      <c r="KQD443" s="220"/>
      <c r="KQE443" s="220"/>
      <c r="KQF443" s="220"/>
      <c r="KQG443" s="220"/>
      <c r="KQH443" s="220"/>
      <c r="KQI443" s="220"/>
      <c r="KQJ443" s="220"/>
      <c r="KQK443" s="219" t="s">
        <v>229</v>
      </c>
      <c r="KQL443" s="220"/>
      <c r="KQM443" s="220"/>
      <c r="KQN443" s="220"/>
      <c r="KQO443" s="220"/>
      <c r="KQP443" s="220"/>
      <c r="KQQ443" s="220"/>
      <c r="KQR443" s="220"/>
      <c r="KQS443" s="219" t="s">
        <v>229</v>
      </c>
      <c r="KQT443" s="220"/>
      <c r="KQU443" s="220"/>
      <c r="KQV443" s="220"/>
      <c r="KQW443" s="220"/>
      <c r="KQX443" s="220"/>
      <c r="KQY443" s="220"/>
      <c r="KQZ443" s="220"/>
      <c r="KRA443" s="219" t="s">
        <v>229</v>
      </c>
      <c r="KRB443" s="220"/>
      <c r="KRC443" s="220"/>
      <c r="KRD443" s="220"/>
      <c r="KRE443" s="220"/>
      <c r="KRF443" s="220"/>
      <c r="KRG443" s="220"/>
      <c r="KRH443" s="220"/>
      <c r="KRI443" s="219" t="s">
        <v>229</v>
      </c>
      <c r="KRJ443" s="220"/>
      <c r="KRK443" s="220"/>
      <c r="KRL443" s="220"/>
      <c r="KRM443" s="220"/>
      <c r="KRN443" s="220"/>
      <c r="KRO443" s="220"/>
      <c r="KRP443" s="220"/>
      <c r="KRQ443" s="219" t="s">
        <v>229</v>
      </c>
      <c r="KRR443" s="220"/>
      <c r="KRS443" s="220"/>
      <c r="KRT443" s="220"/>
      <c r="KRU443" s="220"/>
      <c r="KRV443" s="220"/>
      <c r="KRW443" s="220"/>
      <c r="KRX443" s="220"/>
      <c r="KRY443" s="219" t="s">
        <v>229</v>
      </c>
      <c r="KRZ443" s="220"/>
      <c r="KSA443" s="220"/>
      <c r="KSB443" s="220"/>
      <c r="KSC443" s="220"/>
      <c r="KSD443" s="220"/>
      <c r="KSE443" s="220"/>
      <c r="KSF443" s="220"/>
      <c r="KSG443" s="219" t="s">
        <v>229</v>
      </c>
      <c r="KSH443" s="220"/>
      <c r="KSI443" s="220"/>
      <c r="KSJ443" s="220"/>
      <c r="KSK443" s="220"/>
      <c r="KSL443" s="220"/>
      <c r="KSM443" s="220"/>
      <c r="KSN443" s="220"/>
      <c r="KSO443" s="219" t="s">
        <v>229</v>
      </c>
      <c r="KSP443" s="220"/>
      <c r="KSQ443" s="220"/>
      <c r="KSR443" s="220"/>
      <c r="KSS443" s="220"/>
      <c r="KST443" s="220"/>
      <c r="KSU443" s="220"/>
      <c r="KSV443" s="220"/>
      <c r="KSW443" s="219" t="s">
        <v>229</v>
      </c>
      <c r="KSX443" s="220"/>
      <c r="KSY443" s="220"/>
      <c r="KSZ443" s="220"/>
      <c r="KTA443" s="220"/>
      <c r="KTB443" s="220"/>
      <c r="KTC443" s="220"/>
      <c r="KTD443" s="220"/>
      <c r="KTE443" s="219" t="s">
        <v>229</v>
      </c>
      <c r="KTF443" s="220"/>
      <c r="KTG443" s="220"/>
      <c r="KTH443" s="220"/>
      <c r="KTI443" s="220"/>
      <c r="KTJ443" s="220"/>
      <c r="KTK443" s="220"/>
      <c r="KTL443" s="220"/>
      <c r="KTM443" s="219" t="s">
        <v>229</v>
      </c>
      <c r="KTN443" s="220"/>
      <c r="KTO443" s="220"/>
      <c r="KTP443" s="220"/>
      <c r="KTQ443" s="220"/>
      <c r="KTR443" s="220"/>
      <c r="KTS443" s="220"/>
      <c r="KTT443" s="220"/>
      <c r="KTU443" s="219" t="s">
        <v>229</v>
      </c>
      <c r="KTV443" s="220"/>
      <c r="KTW443" s="220"/>
      <c r="KTX443" s="220"/>
      <c r="KTY443" s="220"/>
      <c r="KTZ443" s="220"/>
      <c r="KUA443" s="220"/>
      <c r="KUB443" s="220"/>
      <c r="KUC443" s="219" t="s">
        <v>229</v>
      </c>
      <c r="KUD443" s="220"/>
      <c r="KUE443" s="220"/>
      <c r="KUF443" s="220"/>
      <c r="KUG443" s="220"/>
      <c r="KUH443" s="220"/>
      <c r="KUI443" s="220"/>
      <c r="KUJ443" s="220"/>
      <c r="KUK443" s="219" t="s">
        <v>229</v>
      </c>
      <c r="KUL443" s="220"/>
      <c r="KUM443" s="220"/>
      <c r="KUN443" s="220"/>
      <c r="KUO443" s="220"/>
      <c r="KUP443" s="220"/>
      <c r="KUQ443" s="220"/>
      <c r="KUR443" s="220"/>
      <c r="KUS443" s="219" t="s">
        <v>229</v>
      </c>
      <c r="KUT443" s="220"/>
      <c r="KUU443" s="220"/>
      <c r="KUV443" s="220"/>
      <c r="KUW443" s="220"/>
      <c r="KUX443" s="220"/>
      <c r="KUY443" s="220"/>
      <c r="KUZ443" s="220"/>
      <c r="KVA443" s="219" t="s">
        <v>229</v>
      </c>
      <c r="KVB443" s="220"/>
      <c r="KVC443" s="220"/>
      <c r="KVD443" s="220"/>
      <c r="KVE443" s="220"/>
      <c r="KVF443" s="220"/>
      <c r="KVG443" s="220"/>
      <c r="KVH443" s="220"/>
      <c r="KVI443" s="219" t="s">
        <v>229</v>
      </c>
      <c r="KVJ443" s="220"/>
      <c r="KVK443" s="220"/>
      <c r="KVL443" s="220"/>
      <c r="KVM443" s="220"/>
      <c r="KVN443" s="220"/>
      <c r="KVO443" s="220"/>
      <c r="KVP443" s="220"/>
      <c r="KVQ443" s="219" t="s">
        <v>229</v>
      </c>
      <c r="KVR443" s="220"/>
      <c r="KVS443" s="220"/>
      <c r="KVT443" s="220"/>
      <c r="KVU443" s="220"/>
      <c r="KVV443" s="220"/>
      <c r="KVW443" s="220"/>
      <c r="KVX443" s="220"/>
      <c r="KVY443" s="219" t="s">
        <v>229</v>
      </c>
      <c r="KVZ443" s="220"/>
      <c r="KWA443" s="220"/>
      <c r="KWB443" s="220"/>
      <c r="KWC443" s="220"/>
      <c r="KWD443" s="220"/>
      <c r="KWE443" s="220"/>
      <c r="KWF443" s="220"/>
      <c r="KWG443" s="219" t="s">
        <v>229</v>
      </c>
      <c r="KWH443" s="220"/>
      <c r="KWI443" s="220"/>
      <c r="KWJ443" s="220"/>
      <c r="KWK443" s="220"/>
      <c r="KWL443" s="220"/>
      <c r="KWM443" s="220"/>
      <c r="KWN443" s="220"/>
      <c r="KWO443" s="219" t="s">
        <v>229</v>
      </c>
      <c r="KWP443" s="220"/>
      <c r="KWQ443" s="220"/>
      <c r="KWR443" s="220"/>
      <c r="KWS443" s="220"/>
      <c r="KWT443" s="220"/>
      <c r="KWU443" s="220"/>
      <c r="KWV443" s="220"/>
      <c r="KWW443" s="219" t="s">
        <v>229</v>
      </c>
      <c r="KWX443" s="220"/>
      <c r="KWY443" s="220"/>
      <c r="KWZ443" s="220"/>
      <c r="KXA443" s="220"/>
      <c r="KXB443" s="220"/>
      <c r="KXC443" s="220"/>
      <c r="KXD443" s="220"/>
      <c r="KXE443" s="219" t="s">
        <v>229</v>
      </c>
      <c r="KXF443" s="220"/>
      <c r="KXG443" s="220"/>
      <c r="KXH443" s="220"/>
      <c r="KXI443" s="220"/>
      <c r="KXJ443" s="220"/>
      <c r="KXK443" s="220"/>
      <c r="KXL443" s="220"/>
      <c r="KXM443" s="219" t="s">
        <v>229</v>
      </c>
      <c r="KXN443" s="220"/>
      <c r="KXO443" s="220"/>
      <c r="KXP443" s="220"/>
      <c r="KXQ443" s="220"/>
      <c r="KXR443" s="220"/>
      <c r="KXS443" s="220"/>
      <c r="KXT443" s="220"/>
      <c r="KXU443" s="219" t="s">
        <v>229</v>
      </c>
      <c r="KXV443" s="220"/>
      <c r="KXW443" s="220"/>
      <c r="KXX443" s="220"/>
      <c r="KXY443" s="220"/>
      <c r="KXZ443" s="220"/>
      <c r="KYA443" s="220"/>
      <c r="KYB443" s="220"/>
      <c r="KYC443" s="219" t="s">
        <v>229</v>
      </c>
      <c r="KYD443" s="220"/>
      <c r="KYE443" s="220"/>
      <c r="KYF443" s="220"/>
      <c r="KYG443" s="220"/>
      <c r="KYH443" s="220"/>
      <c r="KYI443" s="220"/>
      <c r="KYJ443" s="220"/>
      <c r="KYK443" s="219" t="s">
        <v>229</v>
      </c>
      <c r="KYL443" s="220"/>
      <c r="KYM443" s="220"/>
      <c r="KYN443" s="220"/>
      <c r="KYO443" s="220"/>
      <c r="KYP443" s="220"/>
      <c r="KYQ443" s="220"/>
      <c r="KYR443" s="220"/>
      <c r="KYS443" s="219" t="s">
        <v>229</v>
      </c>
      <c r="KYT443" s="220"/>
      <c r="KYU443" s="220"/>
      <c r="KYV443" s="220"/>
      <c r="KYW443" s="220"/>
      <c r="KYX443" s="220"/>
      <c r="KYY443" s="220"/>
      <c r="KYZ443" s="220"/>
      <c r="KZA443" s="219" t="s">
        <v>229</v>
      </c>
      <c r="KZB443" s="220"/>
      <c r="KZC443" s="220"/>
      <c r="KZD443" s="220"/>
      <c r="KZE443" s="220"/>
      <c r="KZF443" s="220"/>
      <c r="KZG443" s="220"/>
      <c r="KZH443" s="220"/>
      <c r="KZI443" s="219" t="s">
        <v>229</v>
      </c>
      <c r="KZJ443" s="220"/>
      <c r="KZK443" s="220"/>
      <c r="KZL443" s="220"/>
      <c r="KZM443" s="220"/>
      <c r="KZN443" s="220"/>
      <c r="KZO443" s="220"/>
      <c r="KZP443" s="220"/>
      <c r="KZQ443" s="219" t="s">
        <v>229</v>
      </c>
      <c r="KZR443" s="220"/>
      <c r="KZS443" s="220"/>
      <c r="KZT443" s="220"/>
      <c r="KZU443" s="220"/>
      <c r="KZV443" s="220"/>
      <c r="KZW443" s="220"/>
      <c r="KZX443" s="220"/>
      <c r="KZY443" s="219" t="s">
        <v>229</v>
      </c>
      <c r="KZZ443" s="220"/>
      <c r="LAA443" s="220"/>
      <c r="LAB443" s="220"/>
      <c r="LAC443" s="220"/>
      <c r="LAD443" s="220"/>
      <c r="LAE443" s="220"/>
      <c r="LAF443" s="220"/>
      <c r="LAG443" s="219" t="s">
        <v>229</v>
      </c>
      <c r="LAH443" s="220"/>
      <c r="LAI443" s="220"/>
      <c r="LAJ443" s="220"/>
      <c r="LAK443" s="220"/>
      <c r="LAL443" s="220"/>
      <c r="LAM443" s="220"/>
      <c r="LAN443" s="220"/>
      <c r="LAO443" s="219" t="s">
        <v>229</v>
      </c>
      <c r="LAP443" s="220"/>
      <c r="LAQ443" s="220"/>
      <c r="LAR443" s="220"/>
      <c r="LAS443" s="220"/>
      <c r="LAT443" s="220"/>
      <c r="LAU443" s="220"/>
      <c r="LAV443" s="220"/>
      <c r="LAW443" s="219" t="s">
        <v>229</v>
      </c>
      <c r="LAX443" s="220"/>
      <c r="LAY443" s="220"/>
      <c r="LAZ443" s="220"/>
      <c r="LBA443" s="220"/>
      <c r="LBB443" s="220"/>
      <c r="LBC443" s="220"/>
      <c r="LBD443" s="220"/>
      <c r="LBE443" s="219" t="s">
        <v>229</v>
      </c>
      <c r="LBF443" s="220"/>
      <c r="LBG443" s="220"/>
      <c r="LBH443" s="220"/>
      <c r="LBI443" s="220"/>
      <c r="LBJ443" s="220"/>
      <c r="LBK443" s="220"/>
      <c r="LBL443" s="220"/>
      <c r="LBM443" s="219" t="s">
        <v>229</v>
      </c>
      <c r="LBN443" s="220"/>
      <c r="LBO443" s="220"/>
      <c r="LBP443" s="220"/>
      <c r="LBQ443" s="220"/>
      <c r="LBR443" s="220"/>
      <c r="LBS443" s="220"/>
      <c r="LBT443" s="220"/>
      <c r="LBU443" s="219" t="s">
        <v>229</v>
      </c>
      <c r="LBV443" s="220"/>
      <c r="LBW443" s="220"/>
      <c r="LBX443" s="220"/>
      <c r="LBY443" s="220"/>
      <c r="LBZ443" s="220"/>
      <c r="LCA443" s="220"/>
      <c r="LCB443" s="220"/>
      <c r="LCC443" s="219" t="s">
        <v>229</v>
      </c>
      <c r="LCD443" s="220"/>
      <c r="LCE443" s="220"/>
      <c r="LCF443" s="220"/>
      <c r="LCG443" s="220"/>
      <c r="LCH443" s="220"/>
      <c r="LCI443" s="220"/>
      <c r="LCJ443" s="220"/>
      <c r="LCK443" s="219" t="s">
        <v>229</v>
      </c>
      <c r="LCL443" s="220"/>
      <c r="LCM443" s="220"/>
      <c r="LCN443" s="220"/>
      <c r="LCO443" s="220"/>
      <c r="LCP443" s="220"/>
      <c r="LCQ443" s="220"/>
      <c r="LCR443" s="220"/>
      <c r="LCS443" s="219" t="s">
        <v>229</v>
      </c>
      <c r="LCT443" s="220"/>
      <c r="LCU443" s="220"/>
      <c r="LCV443" s="220"/>
      <c r="LCW443" s="220"/>
      <c r="LCX443" s="220"/>
      <c r="LCY443" s="220"/>
      <c r="LCZ443" s="220"/>
      <c r="LDA443" s="219" t="s">
        <v>229</v>
      </c>
      <c r="LDB443" s="220"/>
      <c r="LDC443" s="220"/>
      <c r="LDD443" s="220"/>
      <c r="LDE443" s="220"/>
      <c r="LDF443" s="220"/>
      <c r="LDG443" s="220"/>
      <c r="LDH443" s="220"/>
      <c r="LDI443" s="219" t="s">
        <v>229</v>
      </c>
      <c r="LDJ443" s="220"/>
      <c r="LDK443" s="220"/>
      <c r="LDL443" s="220"/>
      <c r="LDM443" s="220"/>
      <c r="LDN443" s="220"/>
      <c r="LDO443" s="220"/>
      <c r="LDP443" s="220"/>
      <c r="LDQ443" s="219" t="s">
        <v>229</v>
      </c>
      <c r="LDR443" s="220"/>
      <c r="LDS443" s="220"/>
      <c r="LDT443" s="220"/>
      <c r="LDU443" s="220"/>
      <c r="LDV443" s="220"/>
      <c r="LDW443" s="220"/>
      <c r="LDX443" s="220"/>
      <c r="LDY443" s="219" t="s">
        <v>229</v>
      </c>
      <c r="LDZ443" s="220"/>
      <c r="LEA443" s="220"/>
      <c r="LEB443" s="220"/>
      <c r="LEC443" s="220"/>
      <c r="LED443" s="220"/>
      <c r="LEE443" s="220"/>
      <c r="LEF443" s="220"/>
      <c r="LEG443" s="219" t="s">
        <v>229</v>
      </c>
      <c r="LEH443" s="220"/>
      <c r="LEI443" s="220"/>
      <c r="LEJ443" s="220"/>
      <c r="LEK443" s="220"/>
      <c r="LEL443" s="220"/>
      <c r="LEM443" s="220"/>
      <c r="LEN443" s="220"/>
      <c r="LEO443" s="219" t="s">
        <v>229</v>
      </c>
      <c r="LEP443" s="220"/>
      <c r="LEQ443" s="220"/>
      <c r="LER443" s="220"/>
      <c r="LES443" s="220"/>
      <c r="LET443" s="220"/>
      <c r="LEU443" s="220"/>
      <c r="LEV443" s="220"/>
      <c r="LEW443" s="219" t="s">
        <v>229</v>
      </c>
      <c r="LEX443" s="220"/>
      <c r="LEY443" s="220"/>
      <c r="LEZ443" s="220"/>
      <c r="LFA443" s="220"/>
      <c r="LFB443" s="220"/>
      <c r="LFC443" s="220"/>
      <c r="LFD443" s="220"/>
      <c r="LFE443" s="219" t="s">
        <v>229</v>
      </c>
      <c r="LFF443" s="220"/>
      <c r="LFG443" s="220"/>
      <c r="LFH443" s="220"/>
      <c r="LFI443" s="220"/>
      <c r="LFJ443" s="220"/>
      <c r="LFK443" s="220"/>
      <c r="LFL443" s="220"/>
      <c r="LFM443" s="219" t="s">
        <v>229</v>
      </c>
      <c r="LFN443" s="220"/>
      <c r="LFO443" s="220"/>
      <c r="LFP443" s="220"/>
      <c r="LFQ443" s="220"/>
      <c r="LFR443" s="220"/>
      <c r="LFS443" s="220"/>
      <c r="LFT443" s="220"/>
      <c r="LFU443" s="219" t="s">
        <v>229</v>
      </c>
      <c r="LFV443" s="220"/>
      <c r="LFW443" s="220"/>
      <c r="LFX443" s="220"/>
      <c r="LFY443" s="220"/>
      <c r="LFZ443" s="220"/>
      <c r="LGA443" s="220"/>
      <c r="LGB443" s="220"/>
      <c r="LGC443" s="219" t="s">
        <v>229</v>
      </c>
      <c r="LGD443" s="220"/>
      <c r="LGE443" s="220"/>
      <c r="LGF443" s="220"/>
      <c r="LGG443" s="220"/>
      <c r="LGH443" s="220"/>
      <c r="LGI443" s="220"/>
      <c r="LGJ443" s="220"/>
      <c r="LGK443" s="219" t="s">
        <v>229</v>
      </c>
      <c r="LGL443" s="220"/>
      <c r="LGM443" s="220"/>
      <c r="LGN443" s="220"/>
      <c r="LGO443" s="220"/>
      <c r="LGP443" s="220"/>
      <c r="LGQ443" s="220"/>
      <c r="LGR443" s="220"/>
      <c r="LGS443" s="219" t="s">
        <v>229</v>
      </c>
      <c r="LGT443" s="220"/>
      <c r="LGU443" s="220"/>
      <c r="LGV443" s="220"/>
      <c r="LGW443" s="220"/>
      <c r="LGX443" s="220"/>
      <c r="LGY443" s="220"/>
      <c r="LGZ443" s="220"/>
      <c r="LHA443" s="219" t="s">
        <v>229</v>
      </c>
      <c r="LHB443" s="220"/>
      <c r="LHC443" s="220"/>
      <c r="LHD443" s="220"/>
      <c r="LHE443" s="220"/>
      <c r="LHF443" s="220"/>
      <c r="LHG443" s="220"/>
      <c r="LHH443" s="220"/>
      <c r="LHI443" s="219" t="s">
        <v>229</v>
      </c>
      <c r="LHJ443" s="220"/>
      <c r="LHK443" s="220"/>
      <c r="LHL443" s="220"/>
      <c r="LHM443" s="220"/>
      <c r="LHN443" s="220"/>
      <c r="LHO443" s="220"/>
      <c r="LHP443" s="220"/>
      <c r="LHQ443" s="219" t="s">
        <v>229</v>
      </c>
      <c r="LHR443" s="220"/>
      <c r="LHS443" s="220"/>
      <c r="LHT443" s="220"/>
      <c r="LHU443" s="220"/>
      <c r="LHV443" s="220"/>
      <c r="LHW443" s="220"/>
      <c r="LHX443" s="220"/>
      <c r="LHY443" s="219" t="s">
        <v>229</v>
      </c>
      <c r="LHZ443" s="220"/>
      <c r="LIA443" s="220"/>
      <c r="LIB443" s="220"/>
      <c r="LIC443" s="220"/>
      <c r="LID443" s="220"/>
      <c r="LIE443" s="220"/>
      <c r="LIF443" s="220"/>
      <c r="LIG443" s="219" t="s">
        <v>229</v>
      </c>
      <c r="LIH443" s="220"/>
      <c r="LII443" s="220"/>
      <c r="LIJ443" s="220"/>
      <c r="LIK443" s="220"/>
      <c r="LIL443" s="220"/>
      <c r="LIM443" s="220"/>
      <c r="LIN443" s="220"/>
      <c r="LIO443" s="219" t="s">
        <v>229</v>
      </c>
      <c r="LIP443" s="220"/>
      <c r="LIQ443" s="220"/>
      <c r="LIR443" s="220"/>
      <c r="LIS443" s="220"/>
      <c r="LIT443" s="220"/>
      <c r="LIU443" s="220"/>
      <c r="LIV443" s="220"/>
      <c r="LIW443" s="219" t="s">
        <v>229</v>
      </c>
      <c r="LIX443" s="220"/>
      <c r="LIY443" s="220"/>
      <c r="LIZ443" s="220"/>
      <c r="LJA443" s="220"/>
      <c r="LJB443" s="220"/>
      <c r="LJC443" s="220"/>
      <c r="LJD443" s="220"/>
      <c r="LJE443" s="219" t="s">
        <v>229</v>
      </c>
      <c r="LJF443" s="220"/>
      <c r="LJG443" s="220"/>
      <c r="LJH443" s="220"/>
      <c r="LJI443" s="220"/>
      <c r="LJJ443" s="220"/>
      <c r="LJK443" s="220"/>
      <c r="LJL443" s="220"/>
      <c r="LJM443" s="219" t="s">
        <v>229</v>
      </c>
      <c r="LJN443" s="220"/>
      <c r="LJO443" s="220"/>
      <c r="LJP443" s="220"/>
      <c r="LJQ443" s="220"/>
      <c r="LJR443" s="220"/>
      <c r="LJS443" s="220"/>
      <c r="LJT443" s="220"/>
      <c r="LJU443" s="219" t="s">
        <v>229</v>
      </c>
      <c r="LJV443" s="220"/>
      <c r="LJW443" s="220"/>
      <c r="LJX443" s="220"/>
      <c r="LJY443" s="220"/>
      <c r="LJZ443" s="220"/>
      <c r="LKA443" s="220"/>
      <c r="LKB443" s="220"/>
      <c r="LKC443" s="219" t="s">
        <v>229</v>
      </c>
      <c r="LKD443" s="220"/>
      <c r="LKE443" s="220"/>
      <c r="LKF443" s="220"/>
      <c r="LKG443" s="220"/>
      <c r="LKH443" s="220"/>
      <c r="LKI443" s="220"/>
      <c r="LKJ443" s="220"/>
      <c r="LKK443" s="219" t="s">
        <v>229</v>
      </c>
      <c r="LKL443" s="220"/>
      <c r="LKM443" s="220"/>
      <c r="LKN443" s="220"/>
      <c r="LKO443" s="220"/>
      <c r="LKP443" s="220"/>
      <c r="LKQ443" s="220"/>
      <c r="LKR443" s="220"/>
      <c r="LKS443" s="219" t="s">
        <v>229</v>
      </c>
      <c r="LKT443" s="220"/>
      <c r="LKU443" s="220"/>
      <c r="LKV443" s="220"/>
      <c r="LKW443" s="220"/>
      <c r="LKX443" s="220"/>
      <c r="LKY443" s="220"/>
      <c r="LKZ443" s="220"/>
      <c r="LLA443" s="219" t="s">
        <v>229</v>
      </c>
      <c r="LLB443" s="220"/>
      <c r="LLC443" s="220"/>
      <c r="LLD443" s="220"/>
      <c r="LLE443" s="220"/>
      <c r="LLF443" s="220"/>
      <c r="LLG443" s="220"/>
      <c r="LLH443" s="220"/>
      <c r="LLI443" s="219" t="s">
        <v>229</v>
      </c>
      <c r="LLJ443" s="220"/>
      <c r="LLK443" s="220"/>
      <c r="LLL443" s="220"/>
      <c r="LLM443" s="220"/>
      <c r="LLN443" s="220"/>
      <c r="LLO443" s="220"/>
      <c r="LLP443" s="220"/>
      <c r="LLQ443" s="219" t="s">
        <v>229</v>
      </c>
      <c r="LLR443" s="220"/>
      <c r="LLS443" s="220"/>
      <c r="LLT443" s="220"/>
      <c r="LLU443" s="220"/>
      <c r="LLV443" s="220"/>
      <c r="LLW443" s="220"/>
      <c r="LLX443" s="220"/>
      <c r="LLY443" s="219" t="s">
        <v>229</v>
      </c>
      <c r="LLZ443" s="220"/>
      <c r="LMA443" s="220"/>
      <c r="LMB443" s="220"/>
      <c r="LMC443" s="220"/>
      <c r="LMD443" s="220"/>
      <c r="LME443" s="220"/>
      <c r="LMF443" s="220"/>
      <c r="LMG443" s="219" t="s">
        <v>229</v>
      </c>
      <c r="LMH443" s="220"/>
      <c r="LMI443" s="220"/>
      <c r="LMJ443" s="220"/>
      <c r="LMK443" s="220"/>
      <c r="LML443" s="220"/>
      <c r="LMM443" s="220"/>
      <c r="LMN443" s="220"/>
      <c r="LMO443" s="219" t="s">
        <v>229</v>
      </c>
      <c r="LMP443" s="220"/>
      <c r="LMQ443" s="220"/>
      <c r="LMR443" s="220"/>
      <c r="LMS443" s="220"/>
      <c r="LMT443" s="220"/>
      <c r="LMU443" s="220"/>
      <c r="LMV443" s="220"/>
      <c r="LMW443" s="219" t="s">
        <v>229</v>
      </c>
      <c r="LMX443" s="220"/>
      <c r="LMY443" s="220"/>
      <c r="LMZ443" s="220"/>
      <c r="LNA443" s="220"/>
      <c r="LNB443" s="220"/>
      <c r="LNC443" s="220"/>
      <c r="LND443" s="220"/>
      <c r="LNE443" s="219" t="s">
        <v>229</v>
      </c>
      <c r="LNF443" s="220"/>
      <c r="LNG443" s="220"/>
      <c r="LNH443" s="220"/>
      <c r="LNI443" s="220"/>
      <c r="LNJ443" s="220"/>
      <c r="LNK443" s="220"/>
      <c r="LNL443" s="220"/>
      <c r="LNM443" s="219" t="s">
        <v>229</v>
      </c>
      <c r="LNN443" s="220"/>
      <c r="LNO443" s="220"/>
      <c r="LNP443" s="220"/>
      <c r="LNQ443" s="220"/>
      <c r="LNR443" s="220"/>
      <c r="LNS443" s="220"/>
      <c r="LNT443" s="220"/>
      <c r="LNU443" s="219" t="s">
        <v>229</v>
      </c>
      <c r="LNV443" s="220"/>
      <c r="LNW443" s="220"/>
      <c r="LNX443" s="220"/>
      <c r="LNY443" s="220"/>
      <c r="LNZ443" s="220"/>
      <c r="LOA443" s="220"/>
      <c r="LOB443" s="220"/>
      <c r="LOC443" s="219" t="s">
        <v>229</v>
      </c>
      <c r="LOD443" s="220"/>
      <c r="LOE443" s="220"/>
      <c r="LOF443" s="220"/>
      <c r="LOG443" s="220"/>
      <c r="LOH443" s="220"/>
      <c r="LOI443" s="220"/>
      <c r="LOJ443" s="220"/>
      <c r="LOK443" s="219" t="s">
        <v>229</v>
      </c>
      <c r="LOL443" s="220"/>
      <c r="LOM443" s="220"/>
      <c r="LON443" s="220"/>
      <c r="LOO443" s="220"/>
      <c r="LOP443" s="220"/>
      <c r="LOQ443" s="220"/>
      <c r="LOR443" s="220"/>
      <c r="LOS443" s="219" t="s">
        <v>229</v>
      </c>
      <c r="LOT443" s="220"/>
      <c r="LOU443" s="220"/>
      <c r="LOV443" s="220"/>
      <c r="LOW443" s="220"/>
      <c r="LOX443" s="220"/>
      <c r="LOY443" s="220"/>
      <c r="LOZ443" s="220"/>
      <c r="LPA443" s="219" t="s">
        <v>229</v>
      </c>
      <c r="LPB443" s="220"/>
      <c r="LPC443" s="220"/>
      <c r="LPD443" s="220"/>
      <c r="LPE443" s="220"/>
      <c r="LPF443" s="220"/>
      <c r="LPG443" s="220"/>
      <c r="LPH443" s="220"/>
      <c r="LPI443" s="219" t="s">
        <v>229</v>
      </c>
      <c r="LPJ443" s="220"/>
      <c r="LPK443" s="220"/>
      <c r="LPL443" s="220"/>
      <c r="LPM443" s="220"/>
      <c r="LPN443" s="220"/>
      <c r="LPO443" s="220"/>
      <c r="LPP443" s="220"/>
      <c r="LPQ443" s="219" t="s">
        <v>229</v>
      </c>
      <c r="LPR443" s="220"/>
      <c r="LPS443" s="220"/>
      <c r="LPT443" s="220"/>
      <c r="LPU443" s="220"/>
      <c r="LPV443" s="220"/>
      <c r="LPW443" s="220"/>
      <c r="LPX443" s="220"/>
      <c r="LPY443" s="219" t="s">
        <v>229</v>
      </c>
      <c r="LPZ443" s="220"/>
      <c r="LQA443" s="220"/>
      <c r="LQB443" s="220"/>
      <c r="LQC443" s="220"/>
      <c r="LQD443" s="220"/>
      <c r="LQE443" s="220"/>
      <c r="LQF443" s="220"/>
      <c r="LQG443" s="219" t="s">
        <v>229</v>
      </c>
      <c r="LQH443" s="220"/>
      <c r="LQI443" s="220"/>
      <c r="LQJ443" s="220"/>
      <c r="LQK443" s="220"/>
      <c r="LQL443" s="220"/>
      <c r="LQM443" s="220"/>
      <c r="LQN443" s="220"/>
      <c r="LQO443" s="219" t="s">
        <v>229</v>
      </c>
      <c r="LQP443" s="220"/>
      <c r="LQQ443" s="220"/>
      <c r="LQR443" s="220"/>
      <c r="LQS443" s="220"/>
      <c r="LQT443" s="220"/>
      <c r="LQU443" s="220"/>
      <c r="LQV443" s="220"/>
      <c r="LQW443" s="219" t="s">
        <v>229</v>
      </c>
      <c r="LQX443" s="220"/>
      <c r="LQY443" s="220"/>
      <c r="LQZ443" s="220"/>
      <c r="LRA443" s="220"/>
      <c r="LRB443" s="220"/>
      <c r="LRC443" s="220"/>
      <c r="LRD443" s="220"/>
      <c r="LRE443" s="219" t="s">
        <v>229</v>
      </c>
      <c r="LRF443" s="220"/>
      <c r="LRG443" s="220"/>
      <c r="LRH443" s="220"/>
      <c r="LRI443" s="220"/>
      <c r="LRJ443" s="220"/>
      <c r="LRK443" s="220"/>
      <c r="LRL443" s="220"/>
      <c r="LRM443" s="219" t="s">
        <v>229</v>
      </c>
      <c r="LRN443" s="220"/>
      <c r="LRO443" s="220"/>
      <c r="LRP443" s="220"/>
      <c r="LRQ443" s="220"/>
      <c r="LRR443" s="220"/>
      <c r="LRS443" s="220"/>
      <c r="LRT443" s="220"/>
      <c r="LRU443" s="219" t="s">
        <v>229</v>
      </c>
      <c r="LRV443" s="220"/>
      <c r="LRW443" s="220"/>
      <c r="LRX443" s="220"/>
      <c r="LRY443" s="220"/>
      <c r="LRZ443" s="220"/>
      <c r="LSA443" s="220"/>
      <c r="LSB443" s="220"/>
      <c r="LSC443" s="219" t="s">
        <v>229</v>
      </c>
      <c r="LSD443" s="220"/>
      <c r="LSE443" s="220"/>
      <c r="LSF443" s="220"/>
      <c r="LSG443" s="220"/>
      <c r="LSH443" s="220"/>
      <c r="LSI443" s="220"/>
      <c r="LSJ443" s="220"/>
      <c r="LSK443" s="219" t="s">
        <v>229</v>
      </c>
      <c r="LSL443" s="220"/>
      <c r="LSM443" s="220"/>
      <c r="LSN443" s="220"/>
      <c r="LSO443" s="220"/>
      <c r="LSP443" s="220"/>
      <c r="LSQ443" s="220"/>
      <c r="LSR443" s="220"/>
      <c r="LSS443" s="219" t="s">
        <v>229</v>
      </c>
      <c r="LST443" s="220"/>
      <c r="LSU443" s="220"/>
      <c r="LSV443" s="220"/>
      <c r="LSW443" s="220"/>
      <c r="LSX443" s="220"/>
      <c r="LSY443" s="220"/>
      <c r="LSZ443" s="220"/>
      <c r="LTA443" s="219" t="s">
        <v>229</v>
      </c>
      <c r="LTB443" s="220"/>
      <c r="LTC443" s="220"/>
      <c r="LTD443" s="220"/>
      <c r="LTE443" s="220"/>
      <c r="LTF443" s="220"/>
      <c r="LTG443" s="220"/>
      <c r="LTH443" s="220"/>
      <c r="LTI443" s="219" t="s">
        <v>229</v>
      </c>
      <c r="LTJ443" s="220"/>
      <c r="LTK443" s="220"/>
      <c r="LTL443" s="220"/>
      <c r="LTM443" s="220"/>
      <c r="LTN443" s="220"/>
      <c r="LTO443" s="220"/>
      <c r="LTP443" s="220"/>
      <c r="LTQ443" s="219" t="s">
        <v>229</v>
      </c>
      <c r="LTR443" s="220"/>
      <c r="LTS443" s="220"/>
      <c r="LTT443" s="220"/>
      <c r="LTU443" s="220"/>
      <c r="LTV443" s="220"/>
      <c r="LTW443" s="220"/>
      <c r="LTX443" s="220"/>
      <c r="LTY443" s="219" t="s">
        <v>229</v>
      </c>
      <c r="LTZ443" s="220"/>
      <c r="LUA443" s="220"/>
      <c r="LUB443" s="220"/>
      <c r="LUC443" s="220"/>
      <c r="LUD443" s="220"/>
      <c r="LUE443" s="220"/>
      <c r="LUF443" s="220"/>
      <c r="LUG443" s="219" t="s">
        <v>229</v>
      </c>
      <c r="LUH443" s="220"/>
      <c r="LUI443" s="220"/>
      <c r="LUJ443" s="220"/>
      <c r="LUK443" s="220"/>
      <c r="LUL443" s="220"/>
      <c r="LUM443" s="220"/>
      <c r="LUN443" s="220"/>
      <c r="LUO443" s="219" t="s">
        <v>229</v>
      </c>
      <c r="LUP443" s="220"/>
      <c r="LUQ443" s="220"/>
      <c r="LUR443" s="220"/>
      <c r="LUS443" s="220"/>
      <c r="LUT443" s="220"/>
      <c r="LUU443" s="220"/>
      <c r="LUV443" s="220"/>
      <c r="LUW443" s="219" t="s">
        <v>229</v>
      </c>
      <c r="LUX443" s="220"/>
      <c r="LUY443" s="220"/>
      <c r="LUZ443" s="220"/>
      <c r="LVA443" s="220"/>
      <c r="LVB443" s="220"/>
      <c r="LVC443" s="220"/>
      <c r="LVD443" s="220"/>
      <c r="LVE443" s="219" t="s">
        <v>229</v>
      </c>
      <c r="LVF443" s="220"/>
      <c r="LVG443" s="220"/>
      <c r="LVH443" s="220"/>
      <c r="LVI443" s="220"/>
      <c r="LVJ443" s="220"/>
      <c r="LVK443" s="220"/>
      <c r="LVL443" s="220"/>
      <c r="LVM443" s="219" t="s">
        <v>229</v>
      </c>
      <c r="LVN443" s="220"/>
      <c r="LVO443" s="220"/>
      <c r="LVP443" s="220"/>
      <c r="LVQ443" s="220"/>
      <c r="LVR443" s="220"/>
      <c r="LVS443" s="220"/>
      <c r="LVT443" s="220"/>
      <c r="LVU443" s="219" t="s">
        <v>229</v>
      </c>
      <c r="LVV443" s="220"/>
      <c r="LVW443" s="220"/>
      <c r="LVX443" s="220"/>
      <c r="LVY443" s="220"/>
      <c r="LVZ443" s="220"/>
      <c r="LWA443" s="220"/>
      <c r="LWB443" s="220"/>
      <c r="LWC443" s="219" t="s">
        <v>229</v>
      </c>
      <c r="LWD443" s="220"/>
      <c r="LWE443" s="220"/>
      <c r="LWF443" s="220"/>
      <c r="LWG443" s="220"/>
      <c r="LWH443" s="220"/>
      <c r="LWI443" s="220"/>
      <c r="LWJ443" s="220"/>
      <c r="LWK443" s="219" t="s">
        <v>229</v>
      </c>
      <c r="LWL443" s="220"/>
      <c r="LWM443" s="220"/>
      <c r="LWN443" s="220"/>
      <c r="LWO443" s="220"/>
      <c r="LWP443" s="220"/>
      <c r="LWQ443" s="220"/>
      <c r="LWR443" s="220"/>
      <c r="LWS443" s="219" t="s">
        <v>229</v>
      </c>
      <c r="LWT443" s="220"/>
      <c r="LWU443" s="220"/>
      <c r="LWV443" s="220"/>
      <c r="LWW443" s="220"/>
      <c r="LWX443" s="220"/>
      <c r="LWY443" s="220"/>
      <c r="LWZ443" s="220"/>
      <c r="LXA443" s="219" t="s">
        <v>229</v>
      </c>
      <c r="LXB443" s="220"/>
      <c r="LXC443" s="220"/>
      <c r="LXD443" s="220"/>
      <c r="LXE443" s="220"/>
      <c r="LXF443" s="220"/>
      <c r="LXG443" s="220"/>
      <c r="LXH443" s="220"/>
      <c r="LXI443" s="219" t="s">
        <v>229</v>
      </c>
      <c r="LXJ443" s="220"/>
      <c r="LXK443" s="220"/>
      <c r="LXL443" s="220"/>
      <c r="LXM443" s="220"/>
      <c r="LXN443" s="220"/>
      <c r="LXO443" s="220"/>
      <c r="LXP443" s="220"/>
      <c r="LXQ443" s="219" t="s">
        <v>229</v>
      </c>
      <c r="LXR443" s="220"/>
      <c r="LXS443" s="220"/>
      <c r="LXT443" s="220"/>
      <c r="LXU443" s="220"/>
      <c r="LXV443" s="220"/>
      <c r="LXW443" s="220"/>
      <c r="LXX443" s="220"/>
      <c r="LXY443" s="219" t="s">
        <v>229</v>
      </c>
      <c r="LXZ443" s="220"/>
      <c r="LYA443" s="220"/>
      <c r="LYB443" s="220"/>
      <c r="LYC443" s="220"/>
      <c r="LYD443" s="220"/>
      <c r="LYE443" s="220"/>
      <c r="LYF443" s="220"/>
      <c r="LYG443" s="219" t="s">
        <v>229</v>
      </c>
      <c r="LYH443" s="220"/>
      <c r="LYI443" s="220"/>
      <c r="LYJ443" s="220"/>
      <c r="LYK443" s="220"/>
      <c r="LYL443" s="220"/>
      <c r="LYM443" s="220"/>
      <c r="LYN443" s="220"/>
      <c r="LYO443" s="219" t="s">
        <v>229</v>
      </c>
      <c r="LYP443" s="220"/>
      <c r="LYQ443" s="220"/>
      <c r="LYR443" s="220"/>
      <c r="LYS443" s="220"/>
      <c r="LYT443" s="220"/>
      <c r="LYU443" s="220"/>
      <c r="LYV443" s="220"/>
      <c r="LYW443" s="219" t="s">
        <v>229</v>
      </c>
      <c r="LYX443" s="220"/>
      <c r="LYY443" s="220"/>
      <c r="LYZ443" s="220"/>
      <c r="LZA443" s="220"/>
      <c r="LZB443" s="220"/>
      <c r="LZC443" s="220"/>
      <c r="LZD443" s="220"/>
      <c r="LZE443" s="219" t="s">
        <v>229</v>
      </c>
      <c r="LZF443" s="220"/>
      <c r="LZG443" s="220"/>
      <c r="LZH443" s="220"/>
      <c r="LZI443" s="220"/>
      <c r="LZJ443" s="220"/>
      <c r="LZK443" s="220"/>
      <c r="LZL443" s="220"/>
      <c r="LZM443" s="219" t="s">
        <v>229</v>
      </c>
      <c r="LZN443" s="220"/>
      <c r="LZO443" s="220"/>
      <c r="LZP443" s="220"/>
      <c r="LZQ443" s="220"/>
      <c r="LZR443" s="220"/>
      <c r="LZS443" s="220"/>
      <c r="LZT443" s="220"/>
      <c r="LZU443" s="219" t="s">
        <v>229</v>
      </c>
      <c r="LZV443" s="220"/>
      <c r="LZW443" s="220"/>
      <c r="LZX443" s="220"/>
      <c r="LZY443" s="220"/>
      <c r="LZZ443" s="220"/>
      <c r="MAA443" s="220"/>
      <c r="MAB443" s="220"/>
      <c r="MAC443" s="219" t="s">
        <v>229</v>
      </c>
      <c r="MAD443" s="220"/>
      <c r="MAE443" s="220"/>
      <c r="MAF443" s="220"/>
      <c r="MAG443" s="220"/>
      <c r="MAH443" s="220"/>
      <c r="MAI443" s="220"/>
      <c r="MAJ443" s="220"/>
      <c r="MAK443" s="219" t="s">
        <v>229</v>
      </c>
      <c r="MAL443" s="220"/>
      <c r="MAM443" s="220"/>
      <c r="MAN443" s="220"/>
      <c r="MAO443" s="220"/>
      <c r="MAP443" s="220"/>
      <c r="MAQ443" s="220"/>
      <c r="MAR443" s="220"/>
      <c r="MAS443" s="219" t="s">
        <v>229</v>
      </c>
      <c r="MAT443" s="220"/>
      <c r="MAU443" s="220"/>
      <c r="MAV443" s="220"/>
      <c r="MAW443" s="220"/>
      <c r="MAX443" s="220"/>
      <c r="MAY443" s="220"/>
      <c r="MAZ443" s="220"/>
      <c r="MBA443" s="219" t="s">
        <v>229</v>
      </c>
      <c r="MBB443" s="220"/>
      <c r="MBC443" s="220"/>
      <c r="MBD443" s="220"/>
      <c r="MBE443" s="220"/>
      <c r="MBF443" s="220"/>
      <c r="MBG443" s="220"/>
      <c r="MBH443" s="220"/>
      <c r="MBI443" s="219" t="s">
        <v>229</v>
      </c>
      <c r="MBJ443" s="220"/>
      <c r="MBK443" s="220"/>
      <c r="MBL443" s="220"/>
      <c r="MBM443" s="220"/>
      <c r="MBN443" s="220"/>
      <c r="MBO443" s="220"/>
      <c r="MBP443" s="220"/>
      <c r="MBQ443" s="219" t="s">
        <v>229</v>
      </c>
      <c r="MBR443" s="220"/>
      <c r="MBS443" s="220"/>
      <c r="MBT443" s="220"/>
      <c r="MBU443" s="220"/>
      <c r="MBV443" s="220"/>
      <c r="MBW443" s="220"/>
      <c r="MBX443" s="220"/>
      <c r="MBY443" s="219" t="s">
        <v>229</v>
      </c>
      <c r="MBZ443" s="220"/>
      <c r="MCA443" s="220"/>
      <c r="MCB443" s="220"/>
      <c r="MCC443" s="220"/>
      <c r="MCD443" s="220"/>
      <c r="MCE443" s="220"/>
      <c r="MCF443" s="220"/>
      <c r="MCG443" s="219" t="s">
        <v>229</v>
      </c>
      <c r="MCH443" s="220"/>
      <c r="MCI443" s="220"/>
      <c r="MCJ443" s="220"/>
      <c r="MCK443" s="220"/>
      <c r="MCL443" s="220"/>
      <c r="MCM443" s="220"/>
      <c r="MCN443" s="220"/>
      <c r="MCO443" s="219" t="s">
        <v>229</v>
      </c>
      <c r="MCP443" s="220"/>
      <c r="MCQ443" s="220"/>
      <c r="MCR443" s="220"/>
      <c r="MCS443" s="220"/>
      <c r="MCT443" s="220"/>
      <c r="MCU443" s="220"/>
      <c r="MCV443" s="220"/>
      <c r="MCW443" s="219" t="s">
        <v>229</v>
      </c>
      <c r="MCX443" s="220"/>
      <c r="MCY443" s="220"/>
      <c r="MCZ443" s="220"/>
      <c r="MDA443" s="220"/>
      <c r="MDB443" s="220"/>
      <c r="MDC443" s="220"/>
      <c r="MDD443" s="220"/>
      <c r="MDE443" s="219" t="s">
        <v>229</v>
      </c>
      <c r="MDF443" s="220"/>
      <c r="MDG443" s="220"/>
      <c r="MDH443" s="220"/>
      <c r="MDI443" s="220"/>
      <c r="MDJ443" s="220"/>
      <c r="MDK443" s="220"/>
      <c r="MDL443" s="220"/>
      <c r="MDM443" s="219" t="s">
        <v>229</v>
      </c>
      <c r="MDN443" s="220"/>
      <c r="MDO443" s="220"/>
      <c r="MDP443" s="220"/>
      <c r="MDQ443" s="220"/>
      <c r="MDR443" s="220"/>
      <c r="MDS443" s="220"/>
      <c r="MDT443" s="220"/>
      <c r="MDU443" s="219" t="s">
        <v>229</v>
      </c>
      <c r="MDV443" s="220"/>
      <c r="MDW443" s="220"/>
      <c r="MDX443" s="220"/>
      <c r="MDY443" s="220"/>
      <c r="MDZ443" s="220"/>
      <c r="MEA443" s="220"/>
      <c r="MEB443" s="220"/>
      <c r="MEC443" s="219" t="s">
        <v>229</v>
      </c>
      <c r="MED443" s="220"/>
      <c r="MEE443" s="220"/>
      <c r="MEF443" s="220"/>
      <c r="MEG443" s="220"/>
      <c r="MEH443" s="220"/>
      <c r="MEI443" s="220"/>
      <c r="MEJ443" s="220"/>
      <c r="MEK443" s="219" t="s">
        <v>229</v>
      </c>
      <c r="MEL443" s="220"/>
      <c r="MEM443" s="220"/>
      <c r="MEN443" s="220"/>
      <c r="MEO443" s="220"/>
      <c r="MEP443" s="220"/>
      <c r="MEQ443" s="220"/>
      <c r="MER443" s="220"/>
      <c r="MES443" s="219" t="s">
        <v>229</v>
      </c>
      <c r="MET443" s="220"/>
      <c r="MEU443" s="220"/>
      <c r="MEV443" s="220"/>
      <c r="MEW443" s="220"/>
      <c r="MEX443" s="220"/>
      <c r="MEY443" s="220"/>
      <c r="MEZ443" s="220"/>
      <c r="MFA443" s="219" t="s">
        <v>229</v>
      </c>
      <c r="MFB443" s="220"/>
      <c r="MFC443" s="220"/>
      <c r="MFD443" s="220"/>
      <c r="MFE443" s="220"/>
      <c r="MFF443" s="220"/>
      <c r="MFG443" s="220"/>
      <c r="MFH443" s="220"/>
      <c r="MFI443" s="219" t="s">
        <v>229</v>
      </c>
      <c r="MFJ443" s="220"/>
      <c r="MFK443" s="220"/>
      <c r="MFL443" s="220"/>
      <c r="MFM443" s="220"/>
      <c r="MFN443" s="220"/>
      <c r="MFO443" s="220"/>
      <c r="MFP443" s="220"/>
      <c r="MFQ443" s="219" t="s">
        <v>229</v>
      </c>
      <c r="MFR443" s="220"/>
      <c r="MFS443" s="220"/>
      <c r="MFT443" s="220"/>
      <c r="MFU443" s="220"/>
      <c r="MFV443" s="220"/>
      <c r="MFW443" s="220"/>
      <c r="MFX443" s="220"/>
      <c r="MFY443" s="219" t="s">
        <v>229</v>
      </c>
      <c r="MFZ443" s="220"/>
      <c r="MGA443" s="220"/>
      <c r="MGB443" s="220"/>
      <c r="MGC443" s="220"/>
      <c r="MGD443" s="220"/>
      <c r="MGE443" s="220"/>
      <c r="MGF443" s="220"/>
      <c r="MGG443" s="219" t="s">
        <v>229</v>
      </c>
      <c r="MGH443" s="220"/>
      <c r="MGI443" s="220"/>
      <c r="MGJ443" s="220"/>
      <c r="MGK443" s="220"/>
      <c r="MGL443" s="220"/>
      <c r="MGM443" s="220"/>
      <c r="MGN443" s="220"/>
      <c r="MGO443" s="219" t="s">
        <v>229</v>
      </c>
      <c r="MGP443" s="220"/>
      <c r="MGQ443" s="220"/>
      <c r="MGR443" s="220"/>
      <c r="MGS443" s="220"/>
      <c r="MGT443" s="220"/>
      <c r="MGU443" s="220"/>
      <c r="MGV443" s="220"/>
      <c r="MGW443" s="219" t="s">
        <v>229</v>
      </c>
      <c r="MGX443" s="220"/>
      <c r="MGY443" s="220"/>
      <c r="MGZ443" s="220"/>
      <c r="MHA443" s="220"/>
      <c r="MHB443" s="220"/>
      <c r="MHC443" s="220"/>
      <c r="MHD443" s="220"/>
      <c r="MHE443" s="219" t="s">
        <v>229</v>
      </c>
      <c r="MHF443" s="220"/>
      <c r="MHG443" s="220"/>
      <c r="MHH443" s="220"/>
      <c r="MHI443" s="220"/>
      <c r="MHJ443" s="220"/>
      <c r="MHK443" s="220"/>
      <c r="MHL443" s="220"/>
      <c r="MHM443" s="219" t="s">
        <v>229</v>
      </c>
      <c r="MHN443" s="220"/>
      <c r="MHO443" s="220"/>
      <c r="MHP443" s="220"/>
      <c r="MHQ443" s="220"/>
      <c r="MHR443" s="220"/>
      <c r="MHS443" s="220"/>
      <c r="MHT443" s="220"/>
      <c r="MHU443" s="219" t="s">
        <v>229</v>
      </c>
      <c r="MHV443" s="220"/>
      <c r="MHW443" s="220"/>
      <c r="MHX443" s="220"/>
      <c r="MHY443" s="220"/>
      <c r="MHZ443" s="220"/>
      <c r="MIA443" s="220"/>
      <c r="MIB443" s="220"/>
      <c r="MIC443" s="219" t="s">
        <v>229</v>
      </c>
      <c r="MID443" s="220"/>
      <c r="MIE443" s="220"/>
      <c r="MIF443" s="220"/>
      <c r="MIG443" s="220"/>
      <c r="MIH443" s="220"/>
      <c r="MII443" s="220"/>
      <c r="MIJ443" s="220"/>
      <c r="MIK443" s="219" t="s">
        <v>229</v>
      </c>
      <c r="MIL443" s="220"/>
      <c r="MIM443" s="220"/>
      <c r="MIN443" s="220"/>
      <c r="MIO443" s="220"/>
      <c r="MIP443" s="220"/>
      <c r="MIQ443" s="220"/>
      <c r="MIR443" s="220"/>
      <c r="MIS443" s="219" t="s">
        <v>229</v>
      </c>
      <c r="MIT443" s="220"/>
      <c r="MIU443" s="220"/>
      <c r="MIV443" s="220"/>
      <c r="MIW443" s="220"/>
      <c r="MIX443" s="220"/>
      <c r="MIY443" s="220"/>
      <c r="MIZ443" s="220"/>
      <c r="MJA443" s="219" t="s">
        <v>229</v>
      </c>
      <c r="MJB443" s="220"/>
      <c r="MJC443" s="220"/>
      <c r="MJD443" s="220"/>
      <c r="MJE443" s="220"/>
      <c r="MJF443" s="220"/>
      <c r="MJG443" s="220"/>
      <c r="MJH443" s="220"/>
      <c r="MJI443" s="219" t="s">
        <v>229</v>
      </c>
      <c r="MJJ443" s="220"/>
      <c r="MJK443" s="220"/>
      <c r="MJL443" s="220"/>
      <c r="MJM443" s="220"/>
      <c r="MJN443" s="220"/>
      <c r="MJO443" s="220"/>
      <c r="MJP443" s="220"/>
      <c r="MJQ443" s="219" t="s">
        <v>229</v>
      </c>
      <c r="MJR443" s="220"/>
      <c r="MJS443" s="220"/>
      <c r="MJT443" s="220"/>
      <c r="MJU443" s="220"/>
      <c r="MJV443" s="220"/>
      <c r="MJW443" s="220"/>
      <c r="MJX443" s="220"/>
      <c r="MJY443" s="219" t="s">
        <v>229</v>
      </c>
      <c r="MJZ443" s="220"/>
      <c r="MKA443" s="220"/>
      <c r="MKB443" s="220"/>
      <c r="MKC443" s="220"/>
      <c r="MKD443" s="220"/>
      <c r="MKE443" s="220"/>
      <c r="MKF443" s="220"/>
      <c r="MKG443" s="219" t="s">
        <v>229</v>
      </c>
      <c r="MKH443" s="220"/>
      <c r="MKI443" s="220"/>
      <c r="MKJ443" s="220"/>
      <c r="MKK443" s="220"/>
      <c r="MKL443" s="220"/>
      <c r="MKM443" s="220"/>
      <c r="MKN443" s="220"/>
      <c r="MKO443" s="219" t="s">
        <v>229</v>
      </c>
      <c r="MKP443" s="220"/>
      <c r="MKQ443" s="220"/>
      <c r="MKR443" s="220"/>
      <c r="MKS443" s="220"/>
      <c r="MKT443" s="220"/>
      <c r="MKU443" s="220"/>
      <c r="MKV443" s="220"/>
      <c r="MKW443" s="219" t="s">
        <v>229</v>
      </c>
      <c r="MKX443" s="220"/>
      <c r="MKY443" s="220"/>
      <c r="MKZ443" s="220"/>
      <c r="MLA443" s="220"/>
      <c r="MLB443" s="220"/>
      <c r="MLC443" s="220"/>
      <c r="MLD443" s="220"/>
      <c r="MLE443" s="219" t="s">
        <v>229</v>
      </c>
      <c r="MLF443" s="220"/>
      <c r="MLG443" s="220"/>
      <c r="MLH443" s="220"/>
      <c r="MLI443" s="220"/>
      <c r="MLJ443" s="220"/>
      <c r="MLK443" s="220"/>
      <c r="MLL443" s="220"/>
      <c r="MLM443" s="219" t="s">
        <v>229</v>
      </c>
      <c r="MLN443" s="220"/>
      <c r="MLO443" s="220"/>
      <c r="MLP443" s="220"/>
      <c r="MLQ443" s="220"/>
      <c r="MLR443" s="220"/>
      <c r="MLS443" s="220"/>
      <c r="MLT443" s="220"/>
      <c r="MLU443" s="219" t="s">
        <v>229</v>
      </c>
      <c r="MLV443" s="220"/>
      <c r="MLW443" s="220"/>
      <c r="MLX443" s="220"/>
      <c r="MLY443" s="220"/>
      <c r="MLZ443" s="220"/>
      <c r="MMA443" s="220"/>
      <c r="MMB443" s="220"/>
      <c r="MMC443" s="219" t="s">
        <v>229</v>
      </c>
      <c r="MMD443" s="220"/>
      <c r="MME443" s="220"/>
      <c r="MMF443" s="220"/>
      <c r="MMG443" s="220"/>
      <c r="MMH443" s="220"/>
      <c r="MMI443" s="220"/>
      <c r="MMJ443" s="220"/>
      <c r="MMK443" s="219" t="s">
        <v>229</v>
      </c>
      <c r="MML443" s="220"/>
      <c r="MMM443" s="220"/>
      <c r="MMN443" s="220"/>
      <c r="MMO443" s="220"/>
      <c r="MMP443" s="220"/>
      <c r="MMQ443" s="220"/>
      <c r="MMR443" s="220"/>
      <c r="MMS443" s="219" t="s">
        <v>229</v>
      </c>
      <c r="MMT443" s="220"/>
      <c r="MMU443" s="220"/>
      <c r="MMV443" s="220"/>
      <c r="MMW443" s="220"/>
      <c r="MMX443" s="220"/>
      <c r="MMY443" s="220"/>
      <c r="MMZ443" s="220"/>
      <c r="MNA443" s="219" t="s">
        <v>229</v>
      </c>
      <c r="MNB443" s="220"/>
      <c r="MNC443" s="220"/>
      <c r="MND443" s="220"/>
      <c r="MNE443" s="220"/>
      <c r="MNF443" s="220"/>
      <c r="MNG443" s="220"/>
      <c r="MNH443" s="220"/>
      <c r="MNI443" s="219" t="s">
        <v>229</v>
      </c>
      <c r="MNJ443" s="220"/>
      <c r="MNK443" s="220"/>
      <c r="MNL443" s="220"/>
      <c r="MNM443" s="220"/>
      <c r="MNN443" s="220"/>
      <c r="MNO443" s="220"/>
      <c r="MNP443" s="220"/>
      <c r="MNQ443" s="219" t="s">
        <v>229</v>
      </c>
      <c r="MNR443" s="220"/>
      <c r="MNS443" s="220"/>
      <c r="MNT443" s="220"/>
      <c r="MNU443" s="220"/>
      <c r="MNV443" s="220"/>
      <c r="MNW443" s="220"/>
      <c r="MNX443" s="220"/>
      <c r="MNY443" s="219" t="s">
        <v>229</v>
      </c>
      <c r="MNZ443" s="220"/>
      <c r="MOA443" s="220"/>
      <c r="MOB443" s="220"/>
      <c r="MOC443" s="220"/>
      <c r="MOD443" s="220"/>
      <c r="MOE443" s="220"/>
      <c r="MOF443" s="220"/>
      <c r="MOG443" s="219" t="s">
        <v>229</v>
      </c>
      <c r="MOH443" s="220"/>
      <c r="MOI443" s="220"/>
      <c r="MOJ443" s="220"/>
      <c r="MOK443" s="220"/>
      <c r="MOL443" s="220"/>
      <c r="MOM443" s="220"/>
      <c r="MON443" s="220"/>
      <c r="MOO443" s="219" t="s">
        <v>229</v>
      </c>
      <c r="MOP443" s="220"/>
      <c r="MOQ443" s="220"/>
      <c r="MOR443" s="220"/>
      <c r="MOS443" s="220"/>
      <c r="MOT443" s="220"/>
      <c r="MOU443" s="220"/>
      <c r="MOV443" s="220"/>
      <c r="MOW443" s="219" t="s">
        <v>229</v>
      </c>
      <c r="MOX443" s="220"/>
      <c r="MOY443" s="220"/>
      <c r="MOZ443" s="220"/>
      <c r="MPA443" s="220"/>
      <c r="MPB443" s="220"/>
      <c r="MPC443" s="220"/>
      <c r="MPD443" s="220"/>
      <c r="MPE443" s="219" t="s">
        <v>229</v>
      </c>
      <c r="MPF443" s="220"/>
      <c r="MPG443" s="220"/>
      <c r="MPH443" s="220"/>
      <c r="MPI443" s="220"/>
      <c r="MPJ443" s="220"/>
      <c r="MPK443" s="220"/>
      <c r="MPL443" s="220"/>
      <c r="MPM443" s="219" t="s">
        <v>229</v>
      </c>
      <c r="MPN443" s="220"/>
      <c r="MPO443" s="220"/>
      <c r="MPP443" s="220"/>
      <c r="MPQ443" s="220"/>
      <c r="MPR443" s="220"/>
      <c r="MPS443" s="220"/>
      <c r="MPT443" s="220"/>
      <c r="MPU443" s="219" t="s">
        <v>229</v>
      </c>
      <c r="MPV443" s="220"/>
      <c r="MPW443" s="220"/>
      <c r="MPX443" s="220"/>
      <c r="MPY443" s="220"/>
      <c r="MPZ443" s="220"/>
      <c r="MQA443" s="220"/>
      <c r="MQB443" s="220"/>
      <c r="MQC443" s="219" t="s">
        <v>229</v>
      </c>
      <c r="MQD443" s="220"/>
      <c r="MQE443" s="220"/>
      <c r="MQF443" s="220"/>
      <c r="MQG443" s="220"/>
      <c r="MQH443" s="220"/>
      <c r="MQI443" s="220"/>
      <c r="MQJ443" s="220"/>
      <c r="MQK443" s="219" t="s">
        <v>229</v>
      </c>
      <c r="MQL443" s="220"/>
      <c r="MQM443" s="220"/>
      <c r="MQN443" s="220"/>
      <c r="MQO443" s="220"/>
      <c r="MQP443" s="220"/>
      <c r="MQQ443" s="220"/>
      <c r="MQR443" s="220"/>
      <c r="MQS443" s="219" t="s">
        <v>229</v>
      </c>
      <c r="MQT443" s="220"/>
      <c r="MQU443" s="220"/>
      <c r="MQV443" s="220"/>
      <c r="MQW443" s="220"/>
      <c r="MQX443" s="220"/>
      <c r="MQY443" s="220"/>
      <c r="MQZ443" s="220"/>
      <c r="MRA443" s="219" t="s">
        <v>229</v>
      </c>
      <c r="MRB443" s="220"/>
      <c r="MRC443" s="220"/>
      <c r="MRD443" s="220"/>
      <c r="MRE443" s="220"/>
      <c r="MRF443" s="220"/>
      <c r="MRG443" s="220"/>
      <c r="MRH443" s="220"/>
      <c r="MRI443" s="219" t="s">
        <v>229</v>
      </c>
      <c r="MRJ443" s="220"/>
      <c r="MRK443" s="220"/>
      <c r="MRL443" s="220"/>
      <c r="MRM443" s="220"/>
      <c r="MRN443" s="220"/>
      <c r="MRO443" s="220"/>
      <c r="MRP443" s="220"/>
      <c r="MRQ443" s="219" t="s">
        <v>229</v>
      </c>
      <c r="MRR443" s="220"/>
      <c r="MRS443" s="220"/>
      <c r="MRT443" s="220"/>
      <c r="MRU443" s="220"/>
      <c r="MRV443" s="220"/>
      <c r="MRW443" s="220"/>
      <c r="MRX443" s="220"/>
      <c r="MRY443" s="219" t="s">
        <v>229</v>
      </c>
      <c r="MRZ443" s="220"/>
      <c r="MSA443" s="220"/>
      <c r="MSB443" s="220"/>
      <c r="MSC443" s="220"/>
      <c r="MSD443" s="220"/>
      <c r="MSE443" s="220"/>
      <c r="MSF443" s="220"/>
      <c r="MSG443" s="219" t="s">
        <v>229</v>
      </c>
      <c r="MSH443" s="220"/>
      <c r="MSI443" s="220"/>
      <c r="MSJ443" s="220"/>
      <c r="MSK443" s="220"/>
      <c r="MSL443" s="220"/>
      <c r="MSM443" s="220"/>
      <c r="MSN443" s="220"/>
      <c r="MSO443" s="219" t="s">
        <v>229</v>
      </c>
      <c r="MSP443" s="220"/>
      <c r="MSQ443" s="220"/>
      <c r="MSR443" s="220"/>
      <c r="MSS443" s="220"/>
      <c r="MST443" s="220"/>
      <c r="MSU443" s="220"/>
      <c r="MSV443" s="220"/>
      <c r="MSW443" s="219" t="s">
        <v>229</v>
      </c>
      <c r="MSX443" s="220"/>
      <c r="MSY443" s="220"/>
      <c r="MSZ443" s="220"/>
      <c r="MTA443" s="220"/>
      <c r="MTB443" s="220"/>
      <c r="MTC443" s="220"/>
      <c r="MTD443" s="220"/>
      <c r="MTE443" s="219" t="s">
        <v>229</v>
      </c>
      <c r="MTF443" s="220"/>
      <c r="MTG443" s="220"/>
      <c r="MTH443" s="220"/>
      <c r="MTI443" s="220"/>
      <c r="MTJ443" s="220"/>
      <c r="MTK443" s="220"/>
      <c r="MTL443" s="220"/>
      <c r="MTM443" s="219" t="s">
        <v>229</v>
      </c>
      <c r="MTN443" s="220"/>
      <c r="MTO443" s="220"/>
      <c r="MTP443" s="220"/>
      <c r="MTQ443" s="220"/>
      <c r="MTR443" s="220"/>
      <c r="MTS443" s="220"/>
      <c r="MTT443" s="220"/>
      <c r="MTU443" s="219" t="s">
        <v>229</v>
      </c>
      <c r="MTV443" s="220"/>
      <c r="MTW443" s="220"/>
      <c r="MTX443" s="220"/>
      <c r="MTY443" s="220"/>
      <c r="MTZ443" s="220"/>
      <c r="MUA443" s="220"/>
      <c r="MUB443" s="220"/>
      <c r="MUC443" s="219" t="s">
        <v>229</v>
      </c>
      <c r="MUD443" s="220"/>
      <c r="MUE443" s="220"/>
      <c r="MUF443" s="220"/>
      <c r="MUG443" s="220"/>
      <c r="MUH443" s="220"/>
      <c r="MUI443" s="220"/>
      <c r="MUJ443" s="220"/>
      <c r="MUK443" s="219" t="s">
        <v>229</v>
      </c>
      <c r="MUL443" s="220"/>
      <c r="MUM443" s="220"/>
      <c r="MUN443" s="220"/>
      <c r="MUO443" s="220"/>
      <c r="MUP443" s="220"/>
      <c r="MUQ443" s="220"/>
      <c r="MUR443" s="220"/>
      <c r="MUS443" s="219" t="s">
        <v>229</v>
      </c>
      <c r="MUT443" s="220"/>
      <c r="MUU443" s="220"/>
      <c r="MUV443" s="220"/>
      <c r="MUW443" s="220"/>
      <c r="MUX443" s="220"/>
      <c r="MUY443" s="220"/>
      <c r="MUZ443" s="220"/>
      <c r="MVA443" s="219" t="s">
        <v>229</v>
      </c>
      <c r="MVB443" s="220"/>
      <c r="MVC443" s="220"/>
      <c r="MVD443" s="220"/>
      <c r="MVE443" s="220"/>
      <c r="MVF443" s="220"/>
      <c r="MVG443" s="220"/>
      <c r="MVH443" s="220"/>
      <c r="MVI443" s="219" t="s">
        <v>229</v>
      </c>
      <c r="MVJ443" s="220"/>
      <c r="MVK443" s="220"/>
      <c r="MVL443" s="220"/>
      <c r="MVM443" s="220"/>
      <c r="MVN443" s="220"/>
      <c r="MVO443" s="220"/>
      <c r="MVP443" s="220"/>
      <c r="MVQ443" s="219" t="s">
        <v>229</v>
      </c>
      <c r="MVR443" s="220"/>
      <c r="MVS443" s="220"/>
      <c r="MVT443" s="220"/>
      <c r="MVU443" s="220"/>
      <c r="MVV443" s="220"/>
      <c r="MVW443" s="220"/>
      <c r="MVX443" s="220"/>
      <c r="MVY443" s="219" t="s">
        <v>229</v>
      </c>
      <c r="MVZ443" s="220"/>
      <c r="MWA443" s="220"/>
      <c r="MWB443" s="220"/>
      <c r="MWC443" s="220"/>
      <c r="MWD443" s="220"/>
      <c r="MWE443" s="220"/>
      <c r="MWF443" s="220"/>
      <c r="MWG443" s="219" t="s">
        <v>229</v>
      </c>
      <c r="MWH443" s="220"/>
      <c r="MWI443" s="220"/>
      <c r="MWJ443" s="220"/>
      <c r="MWK443" s="220"/>
      <c r="MWL443" s="220"/>
      <c r="MWM443" s="220"/>
      <c r="MWN443" s="220"/>
      <c r="MWO443" s="219" t="s">
        <v>229</v>
      </c>
      <c r="MWP443" s="220"/>
      <c r="MWQ443" s="220"/>
      <c r="MWR443" s="220"/>
      <c r="MWS443" s="220"/>
      <c r="MWT443" s="220"/>
      <c r="MWU443" s="220"/>
      <c r="MWV443" s="220"/>
      <c r="MWW443" s="219" t="s">
        <v>229</v>
      </c>
      <c r="MWX443" s="220"/>
      <c r="MWY443" s="220"/>
      <c r="MWZ443" s="220"/>
      <c r="MXA443" s="220"/>
      <c r="MXB443" s="220"/>
      <c r="MXC443" s="220"/>
      <c r="MXD443" s="220"/>
      <c r="MXE443" s="219" t="s">
        <v>229</v>
      </c>
      <c r="MXF443" s="220"/>
      <c r="MXG443" s="220"/>
      <c r="MXH443" s="220"/>
      <c r="MXI443" s="220"/>
      <c r="MXJ443" s="220"/>
      <c r="MXK443" s="220"/>
      <c r="MXL443" s="220"/>
      <c r="MXM443" s="219" t="s">
        <v>229</v>
      </c>
      <c r="MXN443" s="220"/>
      <c r="MXO443" s="220"/>
      <c r="MXP443" s="220"/>
      <c r="MXQ443" s="220"/>
      <c r="MXR443" s="220"/>
      <c r="MXS443" s="220"/>
      <c r="MXT443" s="220"/>
      <c r="MXU443" s="219" t="s">
        <v>229</v>
      </c>
      <c r="MXV443" s="220"/>
      <c r="MXW443" s="220"/>
      <c r="MXX443" s="220"/>
      <c r="MXY443" s="220"/>
      <c r="MXZ443" s="220"/>
      <c r="MYA443" s="220"/>
      <c r="MYB443" s="220"/>
      <c r="MYC443" s="219" t="s">
        <v>229</v>
      </c>
      <c r="MYD443" s="220"/>
      <c r="MYE443" s="220"/>
      <c r="MYF443" s="220"/>
      <c r="MYG443" s="220"/>
      <c r="MYH443" s="220"/>
      <c r="MYI443" s="220"/>
      <c r="MYJ443" s="220"/>
      <c r="MYK443" s="219" t="s">
        <v>229</v>
      </c>
      <c r="MYL443" s="220"/>
      <c r="MYM443" s="220"/>
      <c r="MYN443" s="220"/>
      <c r="MYO443" s="220"/>
      <c r="MYP443" s="220"/>
      <c r="MYQ443" s="220"/>
      <c r="MYR443" s="220"/>
      <c r="MYS443" s="219" t="s">
        <v>229</v>
      </c>
      <c r="MYT443" s="220"/>
      <c r="MYU443" s="220"/>
      <c r="MYV443" s="220"/>
      <c r="MYW443" s="220"/>
      <c r="MYX443" s="220"/>
      <c r="MYY443" s="220"/>
      <c r="MYZ443" s="220"/>
      <c r="MZA443" s="219" t="s">
        <v>229</v>
      </c>
      <c r="MZB443" s="220"/>
      <c r="MZC443" s="220"/>
      <c r="MZD443" s="220"/>
      <c r="MZE443" s="220"/>
      <c r="MZF443" s="220"/>
      <c r="MZG443" s="220"/>
      <c r="MZH443" s="220"/>
      <c r="MZI443" s="219" t="s">
        <v>229</v>
      </c>
      <c r="MZJ443" s="220"/>
      <c r="MZK443" s="220"/>
      <c r="MZL443" s="220"/>
      <c r="MZM443" s="220"/>
      <c r="MZN443" s="220"/>
      <c r="MZO443" s="220"/>
      <c r="MZP443" s="220"/>
      <c r="MZQ443" s="219" t="s">
        <v>229</v>
      </c>
      <c r="MZR443" s="220"/>
      <c r="MZS443" s="220"/>
      <c r="MZT443" s="220"/>
      <c r="MZU443" s="220"/>
      <c r="MZV443" s="220"/>
      <c r="MZW443" s="220"/>
      <c r="MZX443" s="220"/>
      <c r="MZY443" s="219" t="s">
        <v>229</v>
      </c>
      <c r="MZZ443" s="220"/>
      <c r="NAA443" s="220"/>
      <c r="NAB443" s="220"/>
      <c r="NAC443" s="220"/>
      <c r="NAD443" s="220"/>
      <c r="NAE443" s="220"/>
      <c r="NAF443" s="220"/>
      <c r="NAG443" s="219" t="s">
        <v>229</v>
      </c>
      <c r="NAH443" s="220"/>
      <c r="NAI443" s="220"/>
      <c r="NAJ443" s="220"/>
      <c r="NAK443" s="220"/>
      <c r="NAL443" s="220"/>
      <c r="NAM443" s="220"/>
      <c r="NAN443" s="220"/>
      <c r="NAO443" s="219" t="s">
        <v>229</v>
      </c>
      <c r="NAP443" s="220"/>
      <c r="NAQ443" s="220"/>
      <c r="NAR443" s="220"/>
      <c r="NAS443" s="220"/>
      <c r="NAT443" s="220"/>
      <c r="NAU443" s="220"/>
      <c r="NAV443" s="220"/>
      <c r="NAW443" s="219" t="s">
        <v>229</v>
      </c>
      <c r="NAX443" s="220"/>
      <c r="NAY443" s="220"/>
      <c r="NAZ443" s="220"/>
      <c r="NBA443" s="220"/>
      <c r="NBB443" s="220"/>
      <c r="NBC443" s="220"/>
      <c r="NBD443" s="220"/>
      <c r="NBE443" s="219" t="s">
        <v>229</v>
      </c>
      <c r="NBF443" s="220"/>
      <c r="NBG443" s="220"/>
      <c r="NBH443" s="220"/>
      <c r="NBI443" s="220"/>
      <c r="NBJ443" s="220"/>
      <c r="NBK443" s="220"/>
      <c r="NBL443" s="220"/>
      <c r="NBM443" s="219" t="s">
        <v>229</v>
      </c>
      <c r="NBN443" s="220"/>
      <c r="NBO443" s="220"/>
      <c r="NBP443" s="220"/>
      <c r="NBQ443" s="220"/>
      <c r="NBR443" s="220"/>
      <c r="NBS443" s="220"/>
      <c r="NBT443" s="220"/>
      <c r="NBU443" s="219" t="s">
        <v>229</v>
      </c>
      <c r="NBV443" s="220"/>
      <c r="NBW443" s="220"/>
      <c r="NBX443" s="220"/>
      <c r="NBY443" s="220"/>
      <c r="NBZ443" s="220"/>
      <c r="NCA443" s="220"/>
      <c r="NCB443" s="220"/>
      <c r="NCC443" s="219" t="s">
        <v>229</v>
      </c>
      <c r="NCD443" s="220"/>
      <c r="NCE443" s="220"/>
      <c r="NCF443" s="220"/>
      <c r="NCG443" s="220"/>
      <c r="NCH443" s="220"/>
      <c r="NCI443" s="220"/>
      <c r="NCJ443" s="220"/>
      <c r="NCK443" s="219" t="s">
        <v>229</v>
      </c>
      <c r="NCL443" s="220"/>
      <c r="NCM443" s="220"/>
      <c r="NCN443" s="220"/>
      <c r="NCO443" s="220"/>
      <c r="NCP443" s="220"/>
      <c r="NCQ443" s="220"/>
      <c r="NCR443" s="220"/>
      <c r="NCS443" s="219" t="s">
        <v>229</v>
      </c>
      <c r="NCT443" s="220"/>
      <c r="NCU443" s="220"/>
      <c r="NCV443" s="220"/>
      <c r="NCW443" s="220"/>
      <c r="NCX443" s="220"/>
      <c r="NCY443" s="220"/>
      <c r="NCZ443" s="220"/>
      <c r="NDA443" s="219" t="s">
        <v>229</v>
      </c>
      <c r="NDB443" s="220"/>
      <c r="NDC443" s="220"/>
      <c r="NDD443" s="220"/>
      <c r="NDE443" s="220"/>
      <c r="NDF443" s="220"/>
      <c r="NDG443" s="220"/>
      <c r="NDH443" s="220"/>
      <c r="NDI443" s="219" t="s">
        <v>229</v>
      </c>
      <c r="NDJ443" s="220"/>
      <c r="NDK443" s="220"/>
      <c r="NDL443" s="220"/>
      <c r="NDM443" s="220"/>
      <c r="NDN443" s="220"/>
      <c r="NDO443" s="220"/>
      <c r="NDP443" s="220"/>
      <c r="NDQ443" s="219" t="s">
        <v>229</v>
      </c>
      <c r="NDR443" s="220"/>
      <c r="NDS443" s="220"/>
      <c r="NDT443" s="220"/>
      <c r="NDU443" s="220"/>
      <c r="NDV443" s="220"/>
      <c r="NDW443" s="220"/>
      <c r="NDX443" s="220"/>
      <c r="NDY443" s="219" t="s">
        <v>229</v>
      </c>
      <c r="NDZ443" s="220"/>
      <c r="NEA443" s="220"/>
      <c r="NEB443" s="220"/>
      <c r="NEC443" s="220"/>
      <c r="NED443" s="220"/>
      <c r="NEE443" s="220"/>
      <c r="NEF443" s="220"/>
      <c r="NEG443" s="219" t="s">
        <v>229</v>
      </c>
      <c r="NEH443" s="220"/>
      <c r="NEI443" s="220"/>
      <c r="NEJ443" s="220"/>
      <c r="NEK443" s="220"/>
      <c r="NEL443" s="220"/>
      <c r="NEM443" s="220"/>
      <c r="NEN443" s="220"/>
      <c r="NEO443" s="219" t="s">
        <v>229</v>
      </c>
      <c r="NEP443" s="220"/>
      <c r="NEQ443" s="220"/>
      <c r="NER443" s="220"/>
      <c r="NES443" s="220"/>
      <c r="NET443" s="220"/>
      <c r="NEU443" s="220"/>
      <c r="NEV443" s="220"/>
      <c r="NEW443" s="219" t="s">
        <v>229</v>
      </c>
      <c r="NEX443" s="220"/>
      <c r="NEY443" s="220"/>
      <c r="NEZ443" s="220"/>
      <c r="NFA443" s="220"/>
      <c r="NFB443" s="220"/>
      <c r="NFC443" s="220"/>
      <c r="NFD443" s="220"/>
      <c r="NFE443" s="219" t="s">
        <v>229</v>
      </c>
      <c r="NFF443" s="220"/>
      <c r="NFG443" s="220"/>
      <c r="NFH443" s="220"/>
      <c r="NFI443" s="220"/>
      <c r="NFJ443" s="220"/>
      <c r="NFK443" s="220"/>
      <c r="NFL443" s="220"/>
      <c r="NFM443" s="219" t="s">
        <v>229</v>
      </c>
      <c r="NFN443" s="220"/>
      <c r="NFO443" s="220"/>
      <c r="NFP443" s="220"/>
      <c r="NFQ443" s="220"/>
      <c r="NFR443" s="220"/>
      <c r="NFS443" s="220"/>
      <c r="NFT443" s="220"/>
      <c r="NFU443" s="219" t="s">
        <v>229</v>
      </c>
      <c r="NFV443" s="220"/>
      <c r="NFW443" s="220"/>
      <c r="NFX443" s="220"/>
      <c r="NFY443" s="220"/>
      <c r="NFZ443" s="220"/>
      <c r="NGA443" s="220"/>
      <c r="NGB443" s="220"/>
      <c r="NGC443" s="219" t="s">
        <v>229</v>
      </c>
      <c r="NGD443" s="220"/>
      <c r="NGE443" s="220"/>
      <c r="NGF443" s="220"/>
      <c r="NGG443" s="220"/>
      <c r="NGH443" s="220"/>
      <c r="NGI443" s="220"/>
      <c r="NGJ443" s="220"/>
      <c r="NGK443" s="219" t="s">
        <v>229</v>
      </c>
      <c r="NGL443" s="220"/>
      <c r="NGM443" s="220"/>
      <c r="NGN443" s="220"/>
      <c r="NGO443" s="220"/>
      <c r="NGP443" s="220"/>
      <c r="NGQ443" s="220"/>
      <c r="NGR443" s="220"/>
      <c r="NGS443" s="219" t="s">
        <v>229</v>
      </c>
      <c r="NGT443" s="220"/>
      <c r="NGU443" s="220"/>
      <c r="NGV443" s="220"/>
      <c r="NGW443" s="220"/>
      <c r="NGX443" s="220"/>
      <c r="NGY443" s="220"/>
      <c r="NGZ443" s="220"/>
      <c r="NHA443" s="219" t="s">
        <v>229</v>
      </c>
      <c r="NHB443" s="220"/>
      <c r="NHC443" s="220"/>
      <c r="NHD443" s="220"/>
      <c r="NHE443" s="220"/>
      <c r="NHF443" s="220"/>
      <c r="NHG443" s="220"/>
      <c r="NHH443" s="220"/>
      <c r="NHI443" s="219" t="s">
        <v>229</v>
      </c>
      <c r="NHJ443" s="220"/>
      <c r="NHK443" s="220"/>
      <c r="NHL443" s="220"/>
      <c r="NHM443" s="220"/>
      <c r="NHN443" s="220"/>
      <c r="NHO443" s="220"/>
      <c r="NHP443" s="220"/>
      <c r="NHQ443" s="219" t="s">
        <v>229</v>
      </c>
      <c r="NHR443" s="220"/>
      <c r="NHS443" s="220"/>
      <c r="NHT443" s="220"/>
      <c r="NHU443" s="220"/>
      <c r="NHV443" s="220"/>
      <c r="NHW443" s="220"/>
      <c r="NHX443" s="220"/>
      <c r="NHY443" s="219" t="s">
        <v>229</v>
      </c>
      <c r="NHZ443" s="220"/>
      <c r="NIA443" s="220"/>
      <c r="NIB443" s="220"/>
      <c r="NIC443" s="220"/>
      <c r="NID443" s="220"/>
      <c r="NIE443" s="220"/>
      <c r="NIF443" s="220"/>
      <c r="NIG443" s="219" t="s">
        <v>229</v>
      </c>
      <c r="NIH443" s="220"/>
      <c r="NII443" s="220"/>
      <c r="NIJ443" s="220"/>
      <c r="NIK443" s="220"/>
      <c r="NIL443" s="220"/>
      <c r="NIM443" s="220"/>
      <c r="NIN443" s="220"/>
      <c r="NIO443" s="219" t="s">
        <v>229</v>
      </c>
      <c r="NIP443" s="220"/>
      <c r="NIQ443" s="220"/>
      <c r="NIR443" s="220"/>
      <c r="NIS443" s="220"/>
      <c r="NIT443" s="220"/>
      <c r="NIU443" s="220"/>
      <c r="NIV443" s="220"/>
      <c r="NIW443" s="219" t="s">
        <v>229</v>
      </c>
      <c r="NIX443" s="220"/>
      <c r="NIY443" s="220"/>
      <c r="NIZ443" s="220"/>
      <c r="NJA443" s="220"/>
      <c r="NJB443" s="220"/>
      <c r="NJC443" s="220"/>
      <c r="NJD443" s="220"/>
      <c r="NJE443" s="219" t="s">
        <v>229</v>
      </c>
      <c r="NJF443" s="220"/>
      <c r="NJG443" s="220"/>
      <c r="NJH443" s="220"/>
      <c r="NJI443" s="220"/>
      <c r="NJJ443" s="220"/>
      <c r="NJK443" s="220"/>
      <c r="NJL443" s="220"/>
      <c r="NJM443" s="219" t="s">
        <v>229</v>
      </c>
      <c r="NJN443" s="220"/>
      <c r="NJO443" s="220"/>
      <c r="NJP443" s="220"/>
      <c r="NJQ443" s="220"/>
      <c r="NJR443" s="220"/>
      <c r="NJS443" s="220"/>
      <c r="NJT443" s="220"/>
      <c r="NJU443" s="219" t="s">
        <v>229</v>
      </c>
      <c r="NJV443" s="220"/>
      <c r="NJW443" s="220"/>
      <c r="NJX443" s="220"/>
      <c r="NJY443" s="220"/>
      <c r="NJZ443" s="220"/>
      <c r="NKA443" s="220"/>
      <c r="NKB443" s="220"/>
      <c r="NKC443" s="219" t="s">
        <v>229</v>
      </c>
      <c r="NKD443" s="220"/>
      <c r="NKE443" s="220"/>
      <c r="NKF443" s="220"/>
      <c r="NKG443" s="220"/>
      <c r="NKH443" s="220"/>
      <c r="NKI443" s="220"/>
      <c r="NKJ443" s="220"/>
      <c r="NKK443" s="219" t="s">
        <v>229</v>
      </c>
      <c r="NKL443" s="220"/>
      <c r="NKM443" s="220"/>
      <c r="NKN443" s="220"/>
      <c r="NKO443" s="220"/>
      <c r="NKP443" s="220"/>
      <c r="NKQ443" s="220"/>
      <c r="NKR443" s="220"/>
      <c r="NKS443" s="219" t="s">
        <v>229</v>
      </c>
      <c r="NKT443" s="220"/>
      <c r="NKU443" s="220"/>
      <c r="NKV443" s="220"/>
      <c r="NKW443" s="220"/>
      <c r="NKX443" s="220"/>
      <c r="NKY443" s="220"/>
      <c r="NKZ443" s="220"/>
      <c r="NLA443" s="219" t="s">
        <v>229</v>
      </c>
      <c r="NLB443" s="220"/>
      <c r="NLC443" s="220"/>
      <c r="NLD443" s="220"/>
      <c r="NLE443" s="220"/>
      <c r="NLF443" s="220"/>
      <c r="NLG443" s="220"/>
      <c r="NLH443" s="220"/>
      <c r="NLI443" s="219" t="s">
        <v>229</v>
      </c>
      <c r="NLJ443" s="220"/>
      <c r="NLK443" s="220"/>
      <c r="NLL443" s="220"/>
      <c r="NLM443" s="220"/>
      <c r="NLN443" s="220"/>
      <c r="NLO443" s="220"/>
      <c r="NLP443" s="220"/>
      <c r="NLQ443" s="219" t="s">
        <v>229</v>
      </c>
      <c r="NLR443" s="220"/>
      <c r="NLS443" s="220"/>
      <c r="NLT443" s="220"/>
      <c r="NLU443" s="220"/>
      <c r="NLV443" s="220"/>
      <c r="NLW443" s="220"/>
      <c r="NLX443" s="220"/>
      <c r="NLY443" s="219" t="s">
        <v>229</v>
      </c>
      <c r="NLZ443" s="220"/>
      <c r="NMA443" s="220"/>
      <c r="NMB443" s="220"/>
      <c r="NMC443" s="220"/>
      <c r="NMD443" s="220"/>
      <c r="NME443" s="220"/>
      <c r="NMF443" s="220"/>
      <c r="NMG443" s="219" t="s">
        <v>229</v>
      </c>
      <c r="NMH443" s="220"/>
      <c r="NMI443" s="220"/>
      <c r="NMJ443" s="220"/>
      <c r="NMK443" s="220"/>
      <c r="NML443" s="220"/>
      <c r="NMM443" s="220"/>
      <c r="NMN443" s="220"/>
      <c r="NMO443" s="219" t="s">
        <v>229</v>
      </c>
      <c r="NMP443" s="220"/>
      <c r="NMQ443" s="220"/>
      <c r="NMR443" s="220"/>
      <c r="NMS443" s="220"/>
      <c r="NMT443" s="220"/>
      <c r="NMU443" s="220"/>
      <c r="NMV443" s="220"/>
      <c r="NMW443" s="219" t="s">
        <v>229</v>
      </c>
      <c r="NMX443" s="220"/>
      <c r="NMY443" s="220"/>
      <c r="NMZ443" s="220"/>
      <c r="NNA443" s="220"/>
      <c r="NNB443" s="220"/>
      <c r="NNC443" s="220"/>
      <c r="NND443" s="220"/>
      <c r="NNE443" s="219" t="s">
        <v>229</v>
      </c>
      <c r="NNF443" s="220"/>
      <c r="NNG443" s="220"/>
      <c r="NNH443" s="220"/>
      <c r="NNI443" s="220"/>
      <c r="NNJ443" s="220"/>
      <c r="NNK443" s="220"/>
      <c r="NNL443" s="220"/>
      <c r="NNM443" s="219" t="s">
        <v>229</v>
      </c>
      <c r="NNN443" s="220"/>
      <c r="NNO443" s="220"/>
      <c r="NNP443" s="220"/>
      <c r="NNQ443" s="220"/>
      <c r="NNR443" s="220"/>
      <c r="NNS443" s="220"/>
      <c r="NNT443" s="220"/>
      <c r="NNU443" s="219" t="s">
        <v>229</v>
      </c>
      <c r="NNV443" s="220"/>
      <c r="NNW443" s="220"/>
      <c r="NNX443" s="220"/>
      <c r="NNY443" s="220"/>
      <c r="NNZ443" s="220"/>
      <c r="NOA443" s="220"/>
      <c r="NOB443" s="220"/>
      <c r="NOC443" s="219" t="s">
        <v>229</v>
      </c>
      <c r="NOD443" s="220"/>
      <c r="NOE443" s="220"/>
      <c r="NOF443" s="220"/>
      <c r="NOG443" s="220"/>
      <c r="NOH443" s="220"/>
      <c r="NOI443" s="220"/>
      <c r="NOJ443" s="220"/>
      <c r="NOK443" s="219" t="s">
        <v>229</v>
      </c>
      <c r="NOL443" s="220"/>
      <c r="NOM443" s="220"/>
      <c r="NON443" s="220"/>
      <c r="NOO443" s="220"/>
      <c r="NOP443" s="220"/>
      <c r="NOQ443" s="220"/>
      <c r="NOR443" s="220"/>
      <c r="NOS443" s="219" t="s">
        <v>229</v>
      </c>
      <c r="NOT443" s="220"/>
      <c r="NOU443" s="220"/>
      <c r="NOV443" s="220"/>
      <c r="NOW443" s="220"/>
      <c r="NOX443" s="220"/>
      <c r="NOY443" s="220"/>
      <c r="NOZ443" s="220"/>
      <c r="NPA443" s="219" t="s">
        <v>229</v>
      </c>
      <c r="NPB443" s="220"/>
      <c r="NPC443" s="220"/>
      <c r="NPD443" s="220"/>
      <c r="NPE443" s="220"/>
      <c r="NPF443" s="220"/>
      <c r="NPG443" s="220"/>
      <c r="NPH443" s="220"/>
      <c r="NPI443" s="219" t="s">
        <v>229</v>
      </c>
      <c r="NPJ443" s="220"/>
      <c r="NPK443" s="220"/>
      <c r="NPL443" s="220"/>
      <c r="NPM443" s="220"/>
      <c r="NPN443" s="220"/>
      <c r="NPO443" s="220"/>
      <c r="NPP443" s="220"/>
      <c r="NPQ443" s="219" t="s">
        <v>229</v>
      </c>
      <c r="NPR443" s="220"/>
      <c r="NPS443" s="220"/>
      <c r="NPT443" s="220"/>
      <c r="NPU443" s="220"/>
      <c r="NPV443" s="220"/>
      <c r="NPW443" s="220"/>
      <c r="NPX443" s="220"/>
      <c r="NPY443" s="219" t="s">
        <v>229</v>
      </c>
      <c r="NPZ443" s="220"/>
      <c r="NQA443" s="220"/>
      <c r="NQB443" s="220"/>
      <c r="NQC443" s="220"/>
      <c r="NQD443" s="220"/>
      <c r="NQE443" s="220"/>
      <c r="NQF443" s="220"/>
      <c r="NQG443" s="219" t="s">
        <v>229</v>
      </c>
      <c r="NQH443" s="220"/>
      <c r="NQI443" s="220"/>
      <c r="NQJ443" s="220"/>
      <c r="NQK443" s="220"/>
      <c r="NQL443" s="220"/>
      <c r="NQM443" s="220"/>
      <c r="NQN443" s="220"/>
      <c r="NQO443" s="219" t="s">
        <v>229</v>
      </c>
      <c r="NQP443" s="220"/>
      <c r="NQQ443" s="220"/>
      <c r="NQR443" s="220"/>
      <c r="NQS443" s="220"/>
      <c r="NQT443" s="220"/>
      <c r="NQU443" s="220"/>
      <c r="NQV443" s="220"/>
      <c r="NQW443" s="219" t="s">
        <v>229</v>
      </c>
      <c r="NQX443" s="220"/>
      <c r="NQY443" s="220"/>
      <c r="NQZ443" s="220"/>
      <c r="NRA443" s="220"/>
      <c r="NRB443" s="220"/>
      <c r="NRC443" s="220"/>
      <c r="NRD443" s="220"/>
      <c r="NRE443" s="219" t="s">
        <v>229</v>
      </c>
      <c r="NRF443" s="220"/>
      <c r="NRG443" s="220"/>
      <c r="NRH443" s="220"/>
      <c r="NRI443" s="220"/>
      <c r="NRJ443" s="220"/>
      <c r="NRK443" s="220"/>
      <c r="NRL443" s="220"/>
      <c r="NRM443" s="219" t="s">
        <v>229</v>
      </c>
      <c r="NRN443" s="220"/>
      <c r="NRO443" s="220"/>
      <c r="NRP443" s="220"/>
      <c r="NRQ443" s="220"/>
      <c r="NRR443" s="220"/>
      <c r="NRS443" s="220"/>
      <c r="NRT443" s="220"/>
      <c r="NRU443" s="219" t="s">
        <v>229</v>
      </c>
      <c r="NRV443" s="220"/>
      <c r="NRW443" s="220"/>
      <c r="NRX443" s="220"/>
      <c r="NRY443" s="220"/>
      <c r="NRZ443" s="220"/>
      <c r="NSA443" s="220"/>
      <c r="NSB443" s="220"/>
      <c r="NSC443" s="219" t="s">
        <v>229</v>
      </c>
      <c r="NSD443" s="220"/>
      <c r="NSE443" s="220"/>
      <c r="NSF443" s="220"/>
      <c r="NSG443" s="220"/>
      <c r="NSH443" s="220"/>
      <c r="NSI443" s="220"/>
      <c r="NSJ443" s="220"/>
      <c r="NSK443" s="219" t="s">
        <v>229</v>
      </c>
      <c r="NSL443" s="220"/>
      <c r="NSM443" s="220"/>
      <c r="NSN443" s="220"/>
      <c r="NSO443" s="220"/>
      <c r="NSP443" s="220"/>
      <c r="NSQ443" s="220"/>
      <c r="NSR443" s="220"/>
      <c r="NSS443" s="219" t="s">
        <v>229</v>
      </c>
      <c r="NST443" s="220"/>
      <c r="NSU443" s="220"/>
      <c r="NSV443" s="220"/>
      <c r="NSW443" s="220"/>
      <c r="NSX443" s="220"/>
      <c r="NSY443" s="220"/>
      <c r="NSZ443" s="220"/>
      <c r="NTA443" s="219" t="s">
        <v>229</v>
      </c>
      <c r="NTB443" s="220"/>
      <c r="NTC443" s="220"/>
      <c r="NTD443" s="220"/>
      <c r="NTE443" s="220"/>
      <c r="NTF443" s="220"/>
      <c r="NTG443" s="220"/>
      <c r="NTH443" s="220"/>
      <c r="NTI443" s="219" t="s">
        <v>229</v>
      </c>
      <c r="NTJ443" s="220"/>
      <c r="NTK443" s="220"/>
      <c r="NTL443" s="220"/>
      <c r="NTM443" s="220"/>
      <c r="NTN443" s="220"/>
      <c r="NTO443" s="220"/>
      <c r="NTP443" s="220"/>
      <c r="NTQ443" s="219" t="s">
        <v>229</v>
      </c>
      <c r="NTR443" s="220"/>
      <c r="NTS443" s="220"/>
      <c r="NTT443" s="220"/>
      <c r="NTU443" s="220"/>
      <c r="NTV443" s="220"/>
      <c r="NTW443" s="220"/>
      <c r="NTX443" s="220"/>
      <c r="NTY443" s="219" t="s">
        <v>229</v>
      </c>
      <c r="NTZ443" s="220"/>
      <c r="NUA443" s="220"/>
      <c r="NUB443" s="220"/>
      <c r="NUC443" s="220"/>
      <c r="NUD443" s="220"/>
      <c r="NUE443" s="220"/>
      <c r="NUF443" s="220"/>
      <c r="NUG443" s="219" t="s">
        <v>229</v>
      </c>
      <c r="NUH443" s="220"/>
      <c r="NUI443" s="220"/>
      <c r="NUJ443" s="220"/>
      <c r="NUK443" s="220"/>
      <c r="NUL443" s="220"/>
      <c r="NUM443" s="220"/>
      <c r="NUN443" s="220"/>
      <c r="NUO443" s="219" t="s">
        <v>229</v>
      </c>
      <c r="NUP443" s="220"/>
      <c r="NUQ443" s="220"/>
      <c r="NUR443" s="220"/>
      <c r="NUS443" s="220"/>
      <c r="NUT443" s="220"/>
      <c r="NUU443" s="220"/>
      <c r="NUV443" s="220"/>
      <c r="NUW443" s="219" t="s">
        <v>229</v>
      </c>
      <c r="NUX443" s="220"/>
      <c r="NUY443" s="220"/>
      <c r="NUZ443" s="220"/>
      <c r="NVA443" s="220"/>
      <c r="NVB443" s="220"/>
      <c r="NVC443" s="220"/>
      <c r="NVD443" s="220"/>
      <c r="NVE443" s="219" t="s">
        <v>229</v>
      </c>
      <c r="NVF443" s="220"/>
      <c r="NVG443" s="220"/>
      <c r="NVH443" s="220"/>
      <c r="NVI443" s="220"/>
      <c r="NVJ443" s="220"/>
      <c r="NVK443" s="220"/>
      <c r="NVL443" s="220"/>
      <c r="NVM443" s="219" t="s">
        <v>229</v>
      </c>
      <c r="NVN443" s="220"/>
      <c r="NVO443" s="220"/>
      <c r="NVP443" s="220"/>
      <c r="NVQ443" s="220"/>
      <c r="NVR443" s="220"/>
      <c r="NVS443" s="220"/>
      <c r="NVT443" s="220"/>
      <c r="NVU443" s="219" t="s">
        <v>229</v>
      </c>
      <c r="NVV443" s="220"/>
      <c r="NVW443" s="220"/>
      <c r="NVX443" s="220"/>
      <c r="NVY443" s="220"/>
      <c r="NVZ443" s="220"/>
      <c r="NWA443" s="220"/>
      <c r="NWB443" s="220"/>
      <c r="NWC443" s="219" t="s">
        <v>229</v>
      </c>
      <c r="NWD443" s="220"/>
      <c r="NWE443" s="220"/>
      <c r="NWF443" s="220"/>
      <c r="NWG443" s="220"/>
      <c r="NWH443" s="220"/>
      <c r="NWI443" s="220"/>
      <c r="NWJ443" s="220"/>
      <c r="NWK443" s="219" t="s">
        <v>229</v>
      </c>
      <c r="NWL443" s="220"/>
      <c r="NWM443" s="220"/>
      <c r="NWN443" s="220"/>
      <c r="NWO443" s="220"/>
      <c r="NWP443" s="220"/>
      <c r="NWQ443" s="220"/>
      <c r="NWR443" s="220"/>
      <c r="NWS443" s="219" t="s">
        <v>229</v>
      </c>
      <c r="NWT443" s="220"/>
      <c r="NWU443" s="220"/>
      <c r="NWV443" s="220"/>
      <c r="NWW443" s="220"/>
      <c r="NWX443" s="220"/>
      <c r="NWY443" s="220"/>
      <c r="NWZ443" s="220"/>
      <c r="NXA443" s="219" t="s">
        <v>229</v>
      </c>
      <c r="NXB443" s="220"/>
      <c r="NXC443" s="220"/>
      <c r="NXD443" s="220"/>
      <c r="NXE443" s="220"/>
      <c r="NXF443" s="220"/>
      <c r="NXG443" s="220"/>
      <c r="NXH443" s="220"/>
      <c r="NXI443" s="219" t="s">
        <v>229</v>
      </c>
      <c r="NXJ443" s="220"/>
      <c r="NXK443" s="220"/>
      <c r="NXL443" s="220"/>
      <c r="NXM443" s="220"/>
      <c r="NXN443" s="220"/>
      <c r="NXO443" s="220"/>
      <c r="NXP443" s="220"/>
      <c r="NXQ443" s="219" t="s">
        <v>229</v>
      </c>
      <c r="NXR443" s="220"/>
      <c r="NXS443" s="220"/>
      <c r="NXT443" s="220"/>
      <c r="NXU443" s="220"/>
      <c r="NXV443" s="220"/>
      <c r="NXW443" s="220"/>
      <c r="NXX443" s="220"/>
      <c r="NXY443" s="219" t="s">
        <v>229</v>
      </c>
      <c r="NXZ443" s="220"/>
      <c r="NYA443" s="220"/>
      <c r="NYB443" s="220"/>
      <c r="NYC443" s="220"/>
      <c r="NYD443" s="220"/>
      <c r="NYE443" s="220"/>
      <c r="NYF443" s="220"/>
      <c r="NYG443" s="219" t="s">
        <v>229</v>
      </c>
      <c r="NYH443" s="220"/>
      <c r="NYI443" s="220"/>
      <c r="NYJ443" s="220"/>
      <c r="NYK443" s="220"/>
      <c r="NYL443" s="220"/>
      <c r="NYM443" s="220"/>
      <c r="NYN443" s="220"/>
      <c r="NYO443" s="219" t="s">
        <v>229</v>
      </c>
      <c r="NYP443" s="220"/>
      <c r="NYQ443" s="220"/>
      <c r="NYR443" s="220"/>
      <c r="NYS443" s="220"/>
      <c r="NYT443" s="220"/>
      <c r="NYU443" s="220"/>
      <c r="NYV443" s="220"/>
      <c r="NYW443" s="219" t="s">
        <v>229</v>
      </c>
      <c r="NYX443" s="220"/>
      <c r="NYY443" s="220"/>
      <c r="NYZ443" s="220"/>
      <c r="NZA443" s="220"/>
      <c r="NZB443" s="220"/>
      <c r="NZC443" s="220"/>
      <c r="NZD443" s="220"/>
      <c r="NZE443" s="219" t="s">
        <v>229</v>
      </c>
      <c r="NZF443" s="220"/>
      <c r="NZG443" s="220"/>
      <c r="NZH443" s="220"/>
      <c r="NZI443" s="220"/>
      <c r="NZJ443" s="220"/>
      <c r="NZK443" s="220"/>
      <c r="NZL443" s="220"/>
      <c r="NZM443" s="219" t="s">
        <v>229</v>
      </c>
      <c r="NZN443" s="220"/>
      <c r="NZO443" s="220"/>
      <c r="NZP443" s="220"/>
      <c r="NZQ443" s="220"/>
      <c r="NZR443" s="220"/>
      <c r="NZS443" s="220"/>
      <c r="NZT443" s="220"/>
      <c r="NZU443" s="219" t="s">
        <v>229</v>
      </c>
      <c r="NZV443" s="220"/>
      <c r="NZW443" s="220"/>
      <c r="NZX443" s="220"/>
      <c r="NZY443" s="220"/>
      <c r="NZZ443" s="220"/>
      <c r="OAA443" s="220"/>
      <c r="OAB443" s="220"/>
      <c r="OAC443" s="219" t="s">
        <v>229</v>
      </c>
      <c r="OAD443" s="220"/>
      <c r="OAE443" s="220"/>
      <c r="OAF443" s="220"/>
      <c r="OAG443" s="220"/>
      <c r="OAH443" s="220"/>
      <c r="OAI443" s="220"/>
      <c r="OAJ443" s="220"/>
      <c r="OAK443" s="219" t="s">
        <v>229</v>
      </c>
      <c r="OAL443" s="220"/>
      <c r="OAM443" s="220"/>
      <c r="OAN443" s="220"/>
      <c r="OAO443" s="220"/>
      <c r="OAP443" s="220"/>
      <c r="OAQ443" s="220"/>
      <c r="OAR443" s="220"/>
      <c r="OAS443" s="219" t="s">
        <v>229</v>
      </c>
      <c r="OAT443" s="220"/>
      <c r="OAU443" s="220"/>
      <c r="OAV443" s="220"/>
      <c r="OAW443" s="220"/>
      <c r="OAX443" s="220"/>
      <c r="OAY443" s="220"/>
      <c r="OAZ443" s="220"/>
      <c r="OBA443" s="219" t="s">
        <v>229</v>
      </c>
      <c r="OBB443" s="220"/>
      <c r="OBC443" s="220"/>
      <c r="OBD443" s="220"/>
      <c r="OBE443" s="220"/>
      <c r="OBF443" s="220"/>
      <c r="OBG443" s="220"/>
      <c r="OBH443" s="220"/>
      <c r="OBI443" s="219" t="s">
        <v>229</v>
      </c>
      <c r="OBJ443" s="220"/>
      <c r="OBK443" s="220"/>
      <c r="OBL443" s="220"/>
      <c r="OBM443" s="220"/>
      <c r="OBN443" s="220"/>
      <c r="OBO443" s="220"/>
      <c r="OBP443" s="220"/>
      <c r="OBQ443" s="219" t="s">
        <v>229</v>
      </c>
      <c r="OBR443" s="220"/>
      <c r="OBS443" s="220"/>
      <c r="OBT443" s="220"/>
      <c r="OBU443" s="220"/>
      <c r="OBV443" s="220"/>
      <c r="OBW443" s="220"/>
      <c r="OBX443" s="220"/>
      <c r="OBY443" s="219" t="s">
        <v>229</v>
      </c>
      <c r="OBZ443" s="220"/>
      <c r="OCA443" s="220"/>
      <c r="OCB443" s="220"/>
      <c r="OCC443" s="220"/>
      <c r="OCD443" s="220"/>
      <c r="OCE443" s="220"/>
      <c r="OCF443" s="220"/>
      <c r="OCG443" s="219" t="s">
        <v>229</v>
      </c>
      <c r="OCH443" s="220"/>
      <c r="OCI443" s="220"/>
      <c r="OCJ443" s="220"/>
      <c r="OCK443" s="220"/>
      <c r="OCL443" s="220"/>
      <c r="OCM443" s="220"/>
      <c r="OCN443" s="220"/>
      <c r="OCO443" s="219" t="s">
        <v>229</v>
      </c>
      <c r="OCP443" s="220"/>
      <c r="OCQ443" s="220"/>
      <c r="OCR443" s="220"/>
      <c r="OCS443" s="220"/>
      <c r="OCT443" s="220"/>
      <c r="OCU443" s="220"/>
      <c r="OCV443" s="220"/>
      <c r="OCW443" s="219" t="s">
        <v>229</v>
      </c>
      <c r="OCX443" s="220"/>
      <c r="OCY443" s="220"/>
      <c r="OCZ443" s="220"/>
      <c r="ODA443" s="220"/>
      <c r="ODB443" s="220"/>
      <c r="ODC443" s="220"/>
      <c r="ODD443" s="220"/>
      <c r="ODE443" s="219" t="s">
        <v>229</v>
      </c>
      <c r="ODF443" s="220"/>
      <c r="ODG443" s="220"/>
      <c r="ODH443" s="220"/>
      <c r="ODI443" s="220"/>
      <c r="ODJ443" s="220"/>
      <c r="ODK443" s="220"/>
      <c r="ODL443" s="220"/>
      <c r="ODM443" s="219" t="s">
        <v>229</v>
      </c>
      <c r="ODN443" s="220"/>
      <c r="ODO443" s="220"/>
      <c r="ODP443" s="220"/>
      <c r="ODQ443" s="220"/>
      <c r="ODR443" s="220"/>
      <c r="ODS443" s="220"/>
      <c r="ODT443" s="220"/>
      <c r="ODU443" s="219" t="s">
        <v>229</v>
      </c>
      <c r="ODV443" s="220"/>
      <c r="ODW443" s="220"/>
      <c r="ODX443" s="220"/>
      <c r="ODY443" s="220"/>
      <c r="ODZ443" s="220"/>
      <c r="OEA443" s="220"/>
      <c r="OEB443" s="220"/>
      <c r="OEC443" s="219" t="s">
        <v>229</v>
      </c>
      <c r="OED443" s="220"/>
      <c r="OEE443" s="220"/>
      <c r="OEF443" s="220"/>
      <c r="OEG443" s="220"/>
      <c r="OEH443" s="220"/>
      <c r="OEI443" s="220"/>
      <c r="OEJ443" s="220"/>
      <c r="OEK443" s="219" t="s">
        <v>229</v>
      </c>
      <c r="OEL443" s="220"/>
      <c r="OEM443" s="220"/>
      <c r="OEN443" s="220"/>
      <c r="OEO443" s="220"/>
      <c r="OEP443" s="220"/>
      <c r="OEQ443" s="220"/>
      <c r="OER443" s="220"/>
      <c r="OES443" s="219" t="s">
        <v>229</v>
      </c>
      <c r="OET443" s="220"/>
      <c r="OEU443" s="220"/>
      <c r="OEV443" s="220"/>
      <c r="OEW443" s="220"/>
      <c r="OEX443" s="220"/>
      <c r="OEY443" s="220"/>
      <c r="OEZ443" s="220"/>
      <c r="OFA443" s="219" t="s">
        <v>229</v>
      </c>
      <c r="OFB443" s="220"/>
      <c r="OFC443" s="220"/>
      <c r="OFD443" s="220"/>
      <c r="OFE443" s="220"/>
      <c r="OFF443" s="220"/>
      <c r="OFG443" s="220"/>
      <c r="OFH443" s="220"/>
      <c r="OFI443" s="219" t="s">
        <v>229</v>
      </c>
      <c r="OFJ443" s="220"/>
      <c r="OFK443" s="220"/>
      <c r="OFL443" s="220"/>
      <c r="OFM443" s="220"/>
      <c r="OFN443" s="220"/>
      <c r="OFO443" s="220"/>
      <c r="OFP443" s="220"/>
      <c r="OFQ443" s="219" t="s">
        <v>229</v>
      </c>
      <c r="OFR443" s="220"/>
      <c r="OFS443" s="220"/>
      <c r="OFT443" s="220"/>
      <c r="OFU443" s="220"/>
      <c r="OFV443" s="220"/>
      <c r="OFW443" s="220"/>
      <c r="OFX443" s="220"/>
      <c r="OFY443" s="219" t="s">
        <v>229</v>
      </c>
      <c r="OFZ443" s="220"/>
      <c r="OGA443" s="220"/>
      <c r="OGB443" s="220"/>
      <c r="OGC443" s="220"/>
      <c r="OGD443" s="220"/>
      <c r="OGE443" s="220"/>
      <c r="OGF443" s="220"/>
      <c r="OGG443" s="219" t="s">
        <v>229</v>
      </c>
      <c r="OGH443" s="220"/>
      <c r="OGI443" s="220"/>
      <c r="OGJ443" s="220"/>
      <c r="OGK443" s="220"/>
      <c r="OGL443" s="220"/>
      <c r="OGM443" s="220"/>
      <c r="OGN443" s="220"/>
      <c r="OGO443" s="219" t="s">
        <v>229</v>
      </c>
      <c r="OGP443" s="220"/>
      <c r="OGQ443" s="220"/>
      <c r="OGR443" s="220"/>
      <c r="OGS443" s="220"/>
      <c r="OGT443" s="220"/>
      <c r="OGU443" s="220"/>
      <c r="OGV443" s="220"/>
      <c r="OGW443" s="219" t="s">
        <v>229</v>
      </c>
      <c r="OGX443" s="220"/>
      <c r="OGY443" s="220"/>
      <c r="OGZ443" s="220"/>
      <c r="OHA443" s="220"/>
      <c r="OHB443" s="220"/>
      <c r="OHC443" s="220"/>
      <c r="OHD443" s="220"/>
      <c r="OHE443" s="219" t="s">
        <v>229</v>
      </c>
      <c r="OHF443" s="220"/>
      <c r="OHG443" s="220"/>
      <c r="OHH443" s="220"/>
      <c r="OHI443" s="220"/>
      <c r="OHJ443" s="220"/>
      <c r="OHK443" s="220"/>
      <c r="OHL443" s="220"/>
      <c r="OHM443" s="219" t="s">
        <v>229</v>
      </c>
      <c r="OHN443" s="220"/>
      <c r="OHO443" s="220"/>
      <c r="OHP443" s="220"/>
      <c r="OHQ443" s="220"/>
      <c r="OHR443" s="220"/>
      <c r="OHS443" s="220"/>
      <c r="OHT443" s="220"/>
      <c r="OHU443" s="219" t="s">
        <v>229</v>
      </c>
      <c r="OHV443" s="220"/>
      <c r="OHW443" s="220"/>
      <c r="OHX443" s="220"/>
      <c r="OHY443" s="220"/>
      <c r="OHZ443" s="220"/>
      <c r="OIA443" s="220"/>
      <c r="OIB443" s="220"/>
      <c r="OIC443" s="219" t="s">
        <v>229</v>
      </c>
      <c r="OID443" s="220"/>
      <c r="OIE443" s="220"/>
      <c r="OIF443" s="220"/>
      <c r="OIG443" s="220"/>
      <c r="OIH443" s="220"/>
      <c r="OII443" s="220"/>
      <c r="OIJ443" s="220"/>
      <c r="OIK443" s="219" t="s">
        <v>229</v>
      </c>
      <c r="OIL443" s="220"/>
      <c r="OIM443" s="220"/>
      <c r="OIN443" s="220"/>
      <c r="OIO443" s="220"/>
      <c r="OIP443" s="220"/>
      <c r="OIQ443" s="220"/>
      <c r="OIR443" s="220"/>
      <c r="OIS443" s="219" t="s">
        <v>229</v>
      </c>
      <c r="OIT443" s="220"/>
      <c r="OIU443" s="220"/>
      <c r="OIV443" s="220"/>
      <c r="OIW443" s="220"/>
      <c r="OIX443" s="220"/>
      <c r="OIY443" s="220"/>
      <c r="OIZ443" s="220"/>
      <c r="OJA443" s="219" t="s">
        <v>229</v>
      </c>
      <c r="OJB443" s="220"/>
      <c r="OJC443" s="220"/>
      <c r="OJD443" s="220"/>
      <c r="OJE443" s="220"/>
      <c r="OJF443" s="220"/>
      <c r="OJG443" s="220"/>
      <c r="OJH443" s="220"/>
      <c r="OJI443" s="219" t="s">
        <v>229</v>
      </c>
      <c r="OJJ443" s="220"/>
      <c r="OJK443" s="220"/>
      <c r="OJL443" s="220"/>
      <c r="OJM443" s="220"/>
      <c r="OJN443" s="220"/>
      <c r="OJO443" s="220"/>
      <c r="OJP443" s="220"/>
      <c r="OJQ443" s="219" t="s">
        <v>229</v>
      </c>
      <c r="OJR443" s="220"/>
      <c r="OJS443" s="220"/>
      <c r="OJT443" s="220"/>
      <c r="OJU443" s="220"/>
      <c r="OJV443" s="220"/>
      <c r="OJW443" s="220"/>
      <c r="OJX443" s="220"/>
      <c r="OJY443" s="219" t="s">
        <v>229</v>
      </c>
      <c r="OJZ443" s="220"/>
      <c r="OKA443" s="220"/>
      <c r="OKB443" s="220"/>
      <c r="OKC443" s="220"/>
      <c r="OKD443" s="220"/>
      <c r="OKE443" s="220"/>
      <c r="OKF443" s="220"/>
      <c r="OKG443" s="219" t="s">
        <v>229</v>
      </c>
      <c r="OKH443" s="220"/>
      <c r="OKI443" s="220"/>
      <c r="OKJ443" s="220"/>
      <c r="OKK443" s="220"/>
      <c r="OKL443" s="220"/>
      <c r="OKM443" s="220"/>
      <c r="OKN443" s="220"/>
      <c r="OKO443" s="219" t="s">
        <v>229</v>
      </c>
      <c r="OKP443" s="220"/>
      <c r="OKQ443" s="220"/>
      <c r="OKR443" s="220"/>
      <c r="OKS443" s="220"/>
      <c r="OKT443" s="220"/>
      <c r="OKU443" s="220"/>
      <c r="OKV443" s="220"/>
      <c r="OKW443" s="219" t="s">
        <v>229</v>
      </c>
      <c r="OKX443" s="220"/>
      <c r="OKY443" s="220"/>
      <c r="OKZ443" s="220"/>
      <c r="OLA443" s="220"/>
      <c r="OLB443" s="220"/>
      <c r="OLC443" s="220"/>
      <c r="OLD443" s="220"/>
      <c r="OLE443" s="219" t="s">
        <v>229</v>
      </c>
      <c r="OLF443" s="220"/>
      <c r="OLG443" s="220"/>
      <c r="OLH443" s="220"/>
      <c r="OLI443" s="220"/>
      <c r="OLJ443" s="220"/>
      <c r="OLK443" s="220"/>
      <c r="OLL443" s="220"/>
      <c r="OLM443" s="219" t="s">
        <v>229</v>
      </c>
      <c r="OLN443" s="220"/>
      <c r="OLO443" s="220"/>
      <c r="OLP443" s="220"/>
      <c r="OLQ443" s="220"/>
      <c r="OLR443" s="220"/>
      <c r="OLS443" s="220"/>
      <c r="OLT443" s="220"/>
      <c r="OLU443" s="219" t="s">
        <v>229</v>
      </c>
      <c r="OLV443" s="220"/>
      <c r="OLW443" s="220"/>
      <c r="OLX443" s="220"/>
      <c r="OLY443" s="220"/>
      <c r="OLZ443" s="220"/>
      <c r="OMA443" s="220"/>
      <c r="OMB443" s="220"/>
      <c r="OMC443" s="219" t="s">
        <v>229</v>
      </c>
      <c r="OMD443" s="220"/>
      <c r="OME443" s="220"/>
      <c r="OMF443" s="220"/>
      <c r="OMG443" s="220"/>
      <c r="OMH443" s="220"/>
      <c r="OMI443" s="220"/>
      <c r="OMJ443" s="220"/>
      <c r="OMK443" s="219" t="s">
        <v>229</v>
      </c>
      <c r="OML443" s="220"/>
      <c r="OMM443" s="220"/>
      <c r="OMN443" s="220"/>
      <c r="OMO443" s="220"/>
      <c r="OMP443" s="220"/>
      <c r="OMQ443" s="220"/>
      <c r="OMR443" s="220"/>
      <c r="OMS443" s="219" t="s">
        <v>229</v>
      </c>
      <c r="OMT443" s="220"/>
      <c r="OMU443" s="220"/>
      <c r="OMV443" s="220"/>
      <c r="OMW443" s="220"/>
      <c r="OMX443" s="220"/>
      <c r="OMY443" s="220"/>
      <c r="OMZ443" s="220"/>
      <c r="ONA443" s="219" t="s">
        <v>229</v>
      </c>
      <c r="ONB443" s="220"/>
      <c r="ONC443" s="220"/>
      <c r="OND443" s="220"/>
      <c r="ONE443" s="220"/>
      <c r="ONF443" s="220"/>
      <c r="ONG443" s="220"/>
      <c r="ONH443" s="220"/>
      <c r="ONI443" s="219" t="s">
        <v>229</v>
      </c>
      <c r="ONJ443" s="220"/>
      <c r="ONK443" s="220"/>
      <c r="ONL443" s="220"/>
      <c r="ONM443" s="220"/>
      <c r="ONN443" s="220"/>
      <c r="ONO443" s="220"/>
      <c r="ONP443" s="220"/>
      <c r="ONQ443" s="219" t="s">
        <v>229</v>
      </c>
      <c r="ONR443" s="220"/>
      <c r="ONS443" s="220"/>
      <c r="ONT443" s="220"/>
      <c r="ONU443" s="220"/>
      <c r="ONV443" s="220"/>
      <c r="ONW443" s="220"/>
      <c r="ONX443" s="220"/>
      <c r="ONY443" s="219" t="s">
        <v>229</v>
      </c>
      <c r="ONZ443" s="220"/>
      <c r="OOA443" s="220"/>
      <c r="OOB443" s="220"/>
      <c r="OOC443" s="220"/>
      <c r="OOD443" s="220"/>
      <c r="OOE443" s="220"/>
      <c r="OOF443" s="220"/>
      <c r="OOG443" s="219" t="s">
        <v>229</v>
      </c>
      <c r="OOH443" s="220"/>
      <c r="OOI443" s="220"/>
      <c r="OOJ443" s="220"/>
      <c r="OOK443" s="220"/>
      <c r="OOL443" s="220"/>
      <c r="OOM443" s="220"/>
      <c r="OON443" s="220"/>
      <c r="OOO443" s="219" t="s">
        <v>229</v>
      </c>
      <c r="OOP443" s="220"/>
      <c r="OOQ443" s="220"/>
      <c r="OOR443" s="220"/>
      <c r="OOS443" s="220"/>
      <c r="OOT443" s="220"/>
      <c r="OOU443" s="220"/>
      <c r="OOV443" s="220"/>
      <c r="OOW443" s="219" t="s">
        <v>229</v>
      </c>
      <c r="OOX443" s="220"/>
      <c r="OOY443" s="220"/>
      <c r="OOZ443" s="220"/>
      <c r="OPA443" s="220"/>
      <c r="OPB443" s="220"/>
      <c r="OPC443" s="220"/>
      <c r="OPD443" s="220"/>
      <c r="OPE443" s="219" t="s">
        <v>229</v>
      </c>
      <c r="OPF443" s="220"/>
      <c r="OPG443" s="220"/>
      <c r="OPH443" s="220"/>
      <c r="OPI443" s="220"/>
      <c r="OPJ443" s="220"/>
      <c r="OPK443" s="220"/>
      <c r="OPL443" s="220"/>
      <c r="OPM443" s="219" t="s">
        <v>229</v>
      </c>
      <c r="OPN443" s="220"/>
      <c r="OPO443" s="220"/>
      <c r="OPP443" s="220"/>
      <c r="OPQ443" s="220"/>
      <c r="OPR443" s="220"/>
      <c r="OPS443" s="220"/>
      <c r="OPT443" s="220"/>
      <c r="OPU443" s="219" t="s">
        <v>229</v>
      </c>
      <c r="OPV443" s="220"/>
      <c r="OPW443" s="220"/>
      <c r="OPX443" s="220"/>
      <c r="OPY443" s="220"/>
      <c r="OPZ443" s="220"/>
      <c r="OQA443" s="220"/>
      <c r="OQB443" s="220"/>
      <c r="OQC443" s="219" t="s">
        <v>229</v>
      </c>
      <c r="OQD443" s="220"/>
      <c r="OQE443" s="220"/>
      <c r="OQF443" s="220"/>
      <c r="OQG443" s="220"/>
      <c r="OQH443" s="220"/>
      <c r="OQI443" s="220"/>
      <c r="OQJ443" s="220"/>
      <c r="OQK443" s="219" t="s">
        <v>229</v>
      </c>
      <c r="OQL443" s="220"/>
      <c r="OQM443" s="220"/>
      <c r="OQN443" s="220"/>
      <c r="OQO443" s="220"/>
      <c r="OQP443" s="220"/>
      <c r="OQQ443" s="220"/>
      <c r="OQR443" s="220"/>
      <c r="OQS443" s="219" t="s">
        <v>229</v>
      </c>
      <c r="OQT443" s="220"/>
      <c r="OQU443" s="220"/>
      <c r="OQV443" s="220"/>
      <c r="OQW443" s="220"/>
      <c r="OQX443" s="220"/>
      <c r="OQY443" s="220"/>
      <c r="OQZ443" s="220"/>
      <c r="ORA443" s="219" t="s">
        <v>229</v>
      </c>
      <c r="ORB443" s="220"/>
      <c r="ORC443" s="220"/>
      <c r="ORD443" s="220"/>
      <c r="ORE443" s="220"/>
      <c r="ORF443" s="220"/>
      <c r="ORG443" s="220"/>
      <c r="ORH443" s="220"/>
      <c r="ORI443" s="219" t="s">
        <v>229</v>
      </c>
      <c r="ORJ443" s="220"/>
      <c r="ORK443" s="220"/>
      <c r="ORL443" s="220"/>
      <c r="ORM443" s="220"/>
      <c r="ORN443" s="220"/>
      <c r="ORO443" s="220"/>
      <c r="ORP443" s="220"/>
      <c r="ORQ443" s="219" t="s">
        <v>229</v>
      </c>
      <c r="ORR443" s="220"/>
      <c r="ORS443" s="220"/>
      <c r="ORT443" s="220"/>
      <c r="ORU443" s="220"/>
      <c r="ORV443" s="220"/>
      <c r="ORW443" s="220"/>
      <c r="ORX443" s="220"/>
      <c r="ORY443" s="219" t="s">
        <v>229</v>
      </c>
      <c r="ORZ443" s="220"/>
      <c r="OSA443" s="220"/>
      <c r="OSB443" s="220"/>
      <c r="OSC443" s="220"/>
      <c r="OSD443" s="220"/>
      <c r="OSE443" s="220"/>
      <c r="OSF443" s="220"/>
      <c r="OSG443" s="219" t="s">
        <v>229</v>
      </c>
      <c r="OSH443" s="220"/>
      <c r="OSI443" s="220"/>
      <c r="OSJ443" s="220"/>
      <c r="OSK443" s="220"/>
      <c r="OSL443" s="220"/>
      <c r="OSM443" s="220"/>
      <c r="OSN443" s="220"/>
      <c r="OSO443" s="219" t="s">
        <v>229</v>
      </c>
      <c r="OSP443" s="220"/>
      <c r="OSQ443" s="220"/>
      <c r="OSR443" s="220"/>
      <c r="OSS443" s="220"/>
      <c r="OST443" s="220"/>
      <c r="OSU443" s="220"/>
      <c r="OSV443" s="220"/>
      <c r="OSW443" s="219" t="s">
        <v>229</v>
      </c>
      <c r="OSX443" s="220"/>
      <c r="OSY443" s="220"/>
      <c r="OSZ443" s="220"/>
      <c r="OTA443" s="220"/>
      <c r="OTB443" s="220"/>
      <c r="OTC443" s="220"/>
      <c r="OTD443" s="220"/>
      <c r="OTE443" s="219" t="s">
        <v>229</v>
      </c>
      <c r="OTF443" s="220"/>
      <c r="OTG443" s="220"/>
      <c r="OTH443" s="220"/>
      <c r="OTI443" s="220"/>
      <c r="OTJ443" s="220"/>
      <c r="OTK443" s="220"/>
      <c r="OTL443" s="220"/>
      <c r="OTM443" s="219" t="s">
        <v>229</v>
      </c>
      <c r="OTN443" s="220"/>
      <c r="OTO443" s="220"/>
      <c r="OTP443" s="220"/>
      <c r="OTQ443" s="220"/>
      <c r="OTR443" s="220"/>
      <c r="OTS443" s="220"/>
      <c r="OTT443" s="220"/>
      <c r="OTU443" s="219" t="s">
        <v>229</v>
      </c>
      <c r="OTV443" s="220"/>
      <c r="OTW443" s="220"/>
      <c r="OTX443" s="220"/>
      <c r="OTY443" s="220"/>
      <c r="OTZ443" s="220"/>
      <c r="OUA443" s="220"/>
      <c r="OUB443" s="220"/>
      <c r="OUC443" s="219" t="s">
        <v>229</v>
      </c>
      <c r="OUD443" s="220"/>
      <c r="OUE443" s="220"/>
      <c r="OUF443" s="220"/>
      <c r="OUG443" s="220"/>
      <c r="OUH443" s="220"/>
      <c r="OUI443" s="220"/>
      <c r="OUJ443" s="220"/>
      <c r="OUK443" s="219" t="s">
        <v>229</v>
      </c>
      <c r="OUL443" s="220"/>
      <c r="OUM443" s="220"/>
      <c r="OUN443" s="220"/>
      <c r="OUO443" s="220"/>
      <c r="OUP443" s="220"/>
      <c r="OUQ443" s="220"/>
      <c r="OUR443" s="220"/>
      <c r="OUS443" s="219" t="s">
        <v>229</v>
      </c>
      <c r="OUT443" s="220"/>
      <c r="OUU443" s="220"/>
      <c r="OUV443" s="220"/>
      <c r="OUW443" s="220"/>
      <c r="OUX443" s="220"/>
      <c r="OUY443" s="220"/>
      <c r="OUZ443" s="220"/>
      <c r="OVA443" s="219" t="s">
        <v>229</v>
      </c>
      <c r="OVB443" s="220"/>
      <c r="OVC443" s="220"/>
      <c r="OVD443" s="220"/>
      <c r="OVE443" s="220"/>
      <c r="OVF443" s="220"/>
      <c r="OVG443" s="220"/>
      <c r="OVH443" s="220"/>
      <c r="OVI443" s="219" t="s">
        <v>229</v>
      </c>
      <c r="OVJ443" s="220"/>
      <c r="OVK443" s="220"/>
      <c r="OVL443" s="220"/>
      <c r="OVM443" s="220"/>
      <c r="OVN443" s="220"/>
      <c r="OVO443" s="220"/>
      <c r="OVP443" s="220"/>
      <c r="OVQ443" s="219" t="s">
        <v>229</v>
      </c>
      <c r="OVR443" s="220"/>
      <c r="OVS443" s="220"/>
      <c r="OVT443" s="220"/>
      <c r="OVU443" s="220"/>
      <c r="OVV443" s="220"/>
      <c r="OVW443" s="220"/>
      <c r="OVX443" s="220"/>
      <c r="OVY443" s="219" t="s">
        <v>229</v>
      </c>
      <c r="OVZ443" s="220"/>
      <c r="OWA443" s="220"/>
      <c r="OWB443" s="220"/>
      <c r="OWC443" s="220"/>
      <c r="OWD443" s="220"/>
      <c r="OWE443" s="220"/>
      <c r="OWF443" s="220"/>
      <c r="OWG443" s="219" t="s">
        <v>229</v>
      </c>
      <c r="OWH443" s="220"/>
      <c r="OWI443" s="220"/>
      <c r="OWJ443" s="220"/>
      <c r="OWK443" s="220"/>
      <c r="OWL443" s="220"/>
      <c r="OWM443" s="220"/>
      <c r="OWN443" s="220"/>
      <c r="OWO443" s="219" t="s">
        <v>229</v>
      </c>
      <c r="OWP443" s="220"/>
      <c r="OWQ443" s="220"/>
      <c r="OWR443" s="220"/>
      <c r="OWS443" s="220"/>
      <c r="OWT443" s="220"/>
      <c r="OWU443" s="220"/>
      <c r="OWV443" s="220"/>
      <c r="OWW443" s="219" t="s">
        <v>229</v>
      </c>
      <c r="OWX443" s="220"/>
      <c r="OWY443" s="220"/>
      <c r="OWZ443" s="220"/>
      <c r="OXA443" s="220"/>
      <c r="OXB443" s="220"/>
      <c r="OXC443" s="220"/>
      <c r="OXD443" s="220"/>
      <c r="OXE443" s="219" t="s">
        <v>229</v>
      </c>
      <c r="OXF443" s="220"/>
      <c r="OXG443" s="220"/>
      <c r="OXH443" s="220"/>
      <c r="OXI443" s="220"/>
      <c r="OXJ443" s="220"/>
      <c r="OXK443" s="220"/>
      <c r="OXL443" s="220"/>
      <c r="OXM443" s="219" t="s">
        <v>229</v>
      </c>
      <c r="OXN443" s="220"/>
      <c r="OXO443" s="220"/>
      <c r="OXP443" s="220"/>
      <c r="OXQ443" s="220"/>
      <c r="OXR443" s="220"/>
      <c r="OXS443" s="220"/>
      <c r="OXT443" s="220"/>
      <c r="OXU443" s="219" t="s">
        <v>229</v>
      </c>
      <c r="OXV443" s="220"/>
      <c r="OXW443" s="220"/>
      <c r="OXX443" s="220"/>
      <c r="OXY443" s="220"/>
      <c r="OXZ443" s="220"/>
      <c r="OYA443" s="220"/>
      <c r="OYB443" s="220"/>
      <c r="OYC443" s="219" t="s">
        <v>229</v>
      </c>
      <c r="OYD443" s="220"/>
      <c r="OYE443" s="220"/>
      <c r="OYF443" s="220"/>
      <c r="OYG443" s="220"/>
      <c r="OYH443" s="220"/>
      <c r="OYI443" s="220"/>
      <c r="OYJ443" s="220"/>
      <c r="OYK443" s="219" t="s">
        <v>229</v>
      </c>
      <c r="OYL443" s="220"/>
      <c r="OYM443" s="220"/>
      <c r="OYN443" s="220"/>
      <c r="OYO443" s="220"/>
      <c r="OYP443" s="220"/>
      <c r="OYQ443" s="220"/>
      <c r="OYR443" s="220"/>
      <c r="OYS443" s="219" t="s">
        <v>229</v>
      </c>
      <c r="OYT443" s="220"/>
      <c r="OYU443" s="220"/>
      <c r="OYV443" s="220"/>
      <c r="OYW443" s="220"/>
      <c r="OYX443" s="220"/>
      <c r="OYY443" s="220"/>
      <c r="OYZ443" s="220"/>
      <c r="OZA443" s="219" t="s">
        <v>229</v>
      </c>
      <c r="OZB443" s="220"/>
      <c r="OZC443" s="220"/>
      <c r="OZD443" s="220"/>
      <c r="OZE443" s="220"/>
      <c r="OZF443" s="220"/>
      <c r="OZG443" s="220"/>
      <c r="OZH443" s="220"/>
      <c r="OZI443" s="219" t="s">
        <v>229</v>
      </c>
      <c r="OZJ443" s="220"/>
      <c r="OZK443" s="220"/>
      <c r="OZL443" s="220"/>
      <c r="OZM443" s="220"/>
      <c r="OZN443" s="220"/>
      <c r="OZO443" s="220"/>
      <c r="OZP443" s="220"/>
      <c r="OZQ443" s="219" t="s">
        <v>229</v>
      </c>
      <c r="OZR443" s="220"/>
      <c r="OZS443" s="220"/>
      <c r="OZT443" s="220"/>
      <c r="OZU443" s="220"/>
      <c r="OZV443" s="220"/>
      <c r="OZW443" s="220"/>
      <c r="OZX443" s="220"/>
      <c r="OZY443" s="219" t="s">
        <v>229</v>
      </c>
      <c r="OZZ443" s="220"/>
      <c r="PAA443" s="220"/>
      <c r="PAB443" s="220"/>
      <c r="PAC443" s="220"/>
      <c r="PAD443" s="220"/>
      <c r="PAE443" s="220"/>
      <c r="PAF443" s="220"/>
      <c r="PAG443" s="219" t="s">
        <v>229</v>
      </c>
      <c r="PAH443" s="220"/>
      <c r="PAI443" s="220"/>
      <c r="PAJ443" s="220"/>
      <c r="PAK443" s="220"/>
      <c r="PAL443" s="220"/>
      <c r="PAM443" s="220"/>
      <c r="PAN443" s="220"/>
      <c r="PAO443" s="219" t="s">
        <v>229</v>
      </c>
      <c r="PAP443" s="220"/>
      <c r="PAQ443" s="220"/>
      <c r="PAR443" s="220"/>
      <c r="PAS443" s="220"/>
      <c r="PAT443" s="220"/>
      <c r="PAU443" s="220"/>
      <c r="PAV443" s="220"/>
      <c r="PAW443" s="219" t="s">
        <v>229</v>
      </c>
      <c r="PAX443" s="220"/>
      <c r="PAY443" s="220"/>
      <c r="PAZ443" s="220"/>
      <c r="PBA443" s="220"/>
      <c r="PBB443" s="220"/>
      <c r="PBC443" s="220"/>
      <c r="PBD443" s="220"/>
      <c r="PBE443" s="219" t="s">
        <v>229</v>
      </c>
      <c r="PBF443" s="220"/>
      <c r="PBG443" s="220"/>
      <c r="PBH443" s="220"/>
      <c r="PBI443" s="220"/>
      <c r="PBJ443" s="220"/>
      <c r="PBK443" s="220"/>
      <c r="PBL443" s="220"/>
      <c r="PBM443" s="219" t="s">
        <v>229</v>
      </c>
      <c r="PBN443" s="220"/>
      <c r="PBO443" s="220"/>
      <c r="PBP443" s="220"/>
      <c r="PBQ443" s="220"/>
      <c r="PBR443" s="220"/>
      <c r="PBS443" s="220"/>
      <c r="PBT443" s="220"/>
      <c r="PBU443" s="219" t="s">
        <v>229</v>
      </c>
      <c r="PBV443" s="220"/>
      <c r="PBW443" s="220"/>
      <c r="PBX443" s="220"/>
      <c r="PBY443" s="220"/>
      <c r="PBZ443" s="220"/>
      <c r="PCA443" s="220"/>
      <c r="PCB443" s="220"/>
      <c r="PCC443" s="219" t="s">
        <v>229</v>
      </c>
      <c r="PCD443" s="220"/>
      <c r="PCE443" s="220"/>
      <c r="PCF443" s="220"/>
      <c r="PCG443" s="220"/>
      <c r="PCH443" s="220"/>
      <c r="PCI443" s="220"/>
      <c r="PCJ443" s="220"/>
      <c r="PCK443" s="219" t="s">
        <v>229</v>
      </c>
      <c r="PCL443" s="220"/>
      <c r="PCM443" s="220"/>
      <c r="PCN443" s="220"/>
      <c r="PCO443" s="220"/>
      <c r="PCP443" s="220"/>
      <c r="PCQ443" s="220"/>
      <c r="PCR443" s="220"/>
      <c r="PCS443" s="219" t="s">
        <v>229</v>
      </c>
      <c r="PCT443" s="220"/>
      <c r="PCU443" s="220"/>
      <c r="PCV443" s="220"/>
      <c r="PCW443" s="220"/>
      <c r="PCX443" s="220"/>
      <c r="PCY443" s="220"/>
      <c r="PCZ443" s="220"/>
      <c r="PDA443" s="219" t="s">
        <v>229</v>
      </c>
      <c r="PDB443" s="220"/>
      <c r="PDC443" s="220"/>
      <c r="PDD443" s="220"/>
      <c r="PDE443" s="220"/>
      <c r="PDF443" s="220"/>
      <c r="PDG443" s="220"/>
      <c r="PDH443" s="220"/>
      <c r="PDI443" s="219" t="s">
        <v>229</v>
      </c>
      <c r="PDJ443" s="220"/>
      <c r="PDK443" s="220"/>
      <c r="PDL443" s="220"/>
      <c r="PDM443" s="220"/>
      <c r="PDN443" s="220"/>
      <c r="PDO443" s="220"/>
      <c r="PDP443" s="220"/>
      <c r="PDQ443" s="219" t="s">
        <v>229</v>
      </c>
      <c r="PDR443" s="220"/>
      <c r="PDS443" s="220"/>
      <c r="PDT443" s="220"/>
      <c r="PDU443" s="220"/>
      <c r="PDV443" s="220"/>
      <c r="PDW443" s="220"/>
      <c r="PDX443" s="220"/>
      <c r="PDY443" s="219" t="s">
        <v>229</v>
      </c>
      <c r="PDZ443" s="220"/>
      <c r="PEA443" s="220"/>
      <c r="PEB443" s="220"/>
      <c r="PEC443" s="220"/>
      <c r="PED443" s="220"/>
      <c r="PEE443" s="220"/>
      <c r="PEF443" s="220"/>
      <c r="PEG443" s="219" t="s">
        <v>229</v>
      </c>
      <c r="PEH443" s="220"/>
      <c r="PEI443" s="220"/>
      <c r="PEJ443" s="220"/>
      <c r="PEK443" s="220"/>
      <c r="PEL443" s="220"/>
      <c r="PEM443" s="220"/>
      <c r="PEN443" s="220"/>
      <c r="PEO443" s="219" t="s">
        <v>229</v>
      </c>
      <c r="PEP443" s="220"/>
      <c r="PEQ443" s="220"/>
      <c r="PER443" s="220"/>
      <c r="PES443" s="220"/>
      <c r="PET443" s="220"/>
      <c r="PEU443" s="220"/>
      <c r="PEV443" s="220"/>
      <c r="PEW443" s="219" t="s">
        <v>229</v>
      </c>
      <c r="PEX443" s="220"/>
      <c r="PEY443" s="220"/>
      <c r="PEZ443" s="220"/>
      <c r="PFA443" s="220"/>
      <c r="PFB443" s="220"/>
      <c r="PFC443" s="220"/>
      <c r="PFD443" s="220"/>
      <c r="PFE443" s="219" t="s">
        <v>229</v>
      </c>
      <c r="PFF443" s="220"/>
      <c r="PFG443" s="220"/>
      <c r="PFH443" s="220"/>
      <c r="PFI443" s="220"/>
      <c r="PFJ443" s="220"/>
      <c r="PFK443" s="220"/>
      <c r="PFL443" s="220"/>
      <c r="PFM443" s="219" t="s">
        <v>229</v>
      </c>
      <c r="PFN443" s="220"/>
      <c r="PFO443" s="220"/>
      <c r="PFP443" s="220"/>
      <c r="PFQ443" s="220"/>
      <c r="PFR443" s="220"/>
      <c r="PFS443" s="220"/>
      <c r="PFT443" s="220"/>
      <c r="PFU443" s="219" t="s">
        <v>229</v>
      </c>
      <c r="PFV443" s="220"/>
      <c r="PFW443" s="220"/>
      <c r="PFX443" s="220"/>
      <c r="PFY443" s="220"/>
      <c r="PFZ443" s="220"/>
      <c r="PGA443" s="220"/>
      <c r="PGB443" s="220"/>
      <c r="PGC443" s="219" t="s">
        <v>229</v>
      </c>
      <c r="PGD443" s="220"/>
      <c r="PGE443" s="220"/>
      <c r="PGF443" s="220"/>
      <c r="PGG443" s="220"/>
      <c r="PGH443" s="220"/>
      <c r="PGI443" s="220"/>
      <c r="PGJ443" s="220"/>
      <c r="PGK443" s="219" t="s">
        <v>229</v>
      </c>
      <c r="PGL443" s="220"/>
      <c r="PGM443" s="220"/>
      <c r="PGN443" s="220"/>
      <c r="PGO443" s="220"/>
      <c r="PGP443" s="220"/>
      <c r="PGQ443" s="220"/>
      <c r="PGR443" s="220"/>
      <c r="PGS443" s="219" t="s">
        <v>229</v>
      </c>
      <c r="PGT443" s="220"/>
      <c r="PGU443" s="220"/>
      <c r="PGV443" s="220"/>
      <c r="PGW443" s="220"/>
      <c r="PGX443" s="220"/>
      <c r="PGY443" s="220"/>
      <c r="PGZ443" s="220"/>
      <c r="PHA443" s="219" t="s">
        <v>229</v>
      </c>
      <c r="PHB443" s="220"/>
      <c r="PHC443" s="220"/>
      <c r="PHD443" s="220"/>
      <c r="PHE443" s="220"/>
      <c r="PHF443" s="220"/>
      <c r="PHG443" s="220"/>
      <c r="PHH443" s="220"/>
      <c r="PHI443" s="219" t="s">
        <v>229</v>
      </c>
      <c r="PHJ443" s="220"/>
      <c r="PHK443" s="220"/>
      <c r="PHL443" s="220"/>
      <c r="PHM443" s="220"/>
      <c r="PHN443" s="220"/>
      <c r="PHO443" s="220"/>
      <c r="PHP443" s="220"/>
      <c r="PHQ443" s="219" t="s">
        <v>229</v>
      </c>
      <c r="PHR443" s="220"/>
      <c r="PHS443" s="220"/>
      <c r="PHT443" s="220"/>
      <c r="PHU443" s="220"/>
      <c r="PHV443" s="220"/>
      <c r="PHW443" s="220"/>
      <c r="PHX443" s="220"/>
      <c r="PHY443" s="219" t="s">
        <v>229</v>
      </c>
      <c r="PHZ443" s="220"/>
      <c r="PIA443" s="220"/>
      <c r="PIB443" s="220"/>
      <c r="PIC443" s="220"/>
      <c r="PID443" s="220"/>
      <c r="PIE443" s="220"/>
      <c r="PIF443" s="220"/>
      <c r="PIG443" s="219" t="s">
        <v>229</v>
      </c>
      <c r="PIH443" s="220"/>
      <c r="PII443" s="220"/>
      <c r="PIJ443" s="220"/>
      <c r="PIK443" s="220"/>
      <c r="PIL443" s="220"/>
      <c r="PIM443" s="220"/>
      <c r="PIN443" s="220"/>
      <c r="PIO443" s="219" t="s">
        <v>229</v>
      </c>
      <c r="PIP443" s="220"/>
      <c r="PIQ443" s="220"/>
      <c r="PIR443" s="220"/>
      <c r="PIS443" s="220"/>
      <c r="PIT443" s="220"/>
      <c r="PIU443" s="220"/>
      <c r="PIV443" s="220"/>
      <c r="PIW443" s="219" t="s">
        <v>229</v>
      </c>
      <c r="PIX443" s="220"/>
      <c r="PIY443" s="220"/>
      <c r="PIZ443" s="220"/>
      <c r="PJA443" s="220"/>
      <c r="PJB443" s="220"/>
      <c r="PJC443" s="220"/>
      <c r="PJD443" s="220"/>
      <c r="PJE443" s="219" t="s">
        <v>229</v>
      </c>
      <c r="PJF443" s="220"/>
      <c r="PJG443" s="220"/>
      <c r="PJH443" s="220"/>
      <c r="PJI443" s="220"/>
      <c r="PJJ443" s="220"/>
      <c r="PJK443" s="220"/>
      <c r="PJL443" s="220"/>
      <c r="PJM443" s="219" t="s">
        <v>229</v>
      </c>
      <c r="PJN443" s="220"/>
      <c r="PJO443" s="220"/>
      <c r="PJP443" s="220"/>
      <c r="PJQ443" s="220"/>
      <c r="PJR443" s="220"/>
      <c r="PJS443" s="220"/>
      <c r="PJT443" s="220"/>
      <c r="PJU443" s="219" t="s">
        <v>229</v>
      </c>
      <c r="PJV443" s="220"/>
      <c r="PJW443" s="220"/>
      <c r="PJX443" s="220"/>
      <c r="PJY443" s="220"/>
      <c r="PJZ443" s="220"/>
      <c r="PKA443" s="220"/>
      <c r="PKB443" s="220"/>
      <c r="PKC443" s="219" t="s">
        <v>229</v>
      </c>
      <c r="PKD443" s="220"/>
      <c r="PKE443" s="220"/>
      <c r="PKF443" s="220"/>
      <c r="PKG443" s="220"/>
      <c r="PKH443" s="220"/>
      <c r="PKI443" s="220"/>
      <c r="PKJ443" s="220"/>
      <c r="PKK443" s="219" t="s">
        <v>229</v>
      </c>
      <c r="PKL443" s="220"/>
      <c r="PKM443" s="220"/>
      <c r="PKN443" s="220"/>
      <c r="PKO443" s="220"/>
      <c r="PKP443" s="220"/>
      <c r="PKQ443" s="220"/>
      <c r="PKR443" s="220"/>
      <c r="PKS443" s="219" t="s">
        <v>229</v>
      </c>
      <c r="PKT443" s="220"/>
      <c r="PKU443" s="220"/>
      <c r="PKV443" s="220"/>
      <c r="PKW443" s="220"/>
      <c r="PKX443" s="220"/>
      <c r="PKY443" s="220"/>
      <c r="PKZ443" s="220"/>
      <c r="PLA443" s="219" t="s">
        <v>229</v>
      </c>
      <c r="PLB443" s="220"/>
      <c r="PLC443" s="220"/>
      <c r="PLD443" s="220"/>
      <c r="PLE443" s="220"/>
      <c r="PLF443" s="220"/>
      <c r="PLG443" s="220"/>
      <c r="PLH443" s="220"/>
      <c r="PLI443" s="219" t="s">
        <v>229</v>
      </c>
      <c r="PLJ443" s="220"/>
      <c r="PLK443" s="220"/>
      <c r="PLL443" s="220"/>
      <c r="PLM443" s="220"/>
      <c r="PLN443" s="220"/>
      <c r="PLO443" s="220"/>
      <c r="PLP443" s="220"/>
      <c r="PLQ443" s="219" t="s">
        <v>229</v>
      </c>
      <c r="PLR443" s="220"/>
      <c r="PLS443" s="220"/>
      <c r="PLT443" s="220"/>
      <c r="PLU443" s="220"/>
      <c r="PLV443" s="220"/>
      <c r="PLW443" s="220"/>
      <c r="PLX443" s="220"/>
      <c r="PLY443" s="219" t="s">
        <v>229</v>
      </c>
      <c r="PLZ443" s="220"/>
      <c r="PMA443" s="220"/>
      <c r="PMB443" s="220"/>
      <c r="PMC443" s="220"/>
      <c r="PMD443" s="220"/>
      <c r="PME443" s="220"/>
      <c r="PMF443" s="220"/>
      <c r="PMG443" s="219" t="s">
        <v>229</v>
      </c>
      <c r="PMH443" s="220"/>
      <c r="PMI443" s="220"/>
      <c r="PMJ443" s="220"/>
      <c r="PMK443" s="220"/>
      <c r="PML443" s="220"/>
      <c r="PMM443" s="220"/>
      <c r="PMN443" s="220"/>
      <c r="PMO443" s="219" t="s">
        <v>229</v>
      </c>
      <c r="PMP443" s="220"/>
      <c r="PMQ443" s="220"/>
      <c r="PMR443" s="220"/>
      <c r="PMS443" s="220"/>
      <c r="PMT443" s="220"/>
      <c r="PMU443" s="220"/>
      <c r="PMV443" s="220"/>
      <c r="PMW443" s="219" t="s">
        <v>229</v>
      </c>
      <c r="PMX443" s="220"/>
      <c r="PMY443" s="220"/>
      <c r="PMZ443" s="220"/>
      <c r="PNA443" s="220"/>
      <c r="PNB443" s="220"/>
      <c r="PNC443" s="220"/>
      <c r="PND443" s="220"/>
      <c r="PNE443" s="219" t="s">
        <v>229</v>
      </c>
      <c r="PNF443" s="220"/>
      <c r="PNG443" s="220"/>
      <c r="PNH443" s="220"/>
      <c r="PNI443" s="220"/>
      <c r="PNJ443" s="220"/>
      <c r="PNK443" s="220"/>
      <c r="PNL443" s="220"/>
      <c r="PNM443" s="219" t="s">
        <v>229</v>
      </c>
      <c r="PNN443" s="220"/>
      <c r="PNO443" s="220"/>
      <c r="PNP443" s="220"/>
      <c r="PNQ443" s="220"/>
      <c r="PNR443" s="220"/>
      <c r="PNS443" s="220"/>
      <c r="PNT443" s="220"/>
      <c r="PNU443" s="219" t="s">
        <v>229</v>
      </c>
      <c r="PNV443" s="220"/>
      <c r="PNW443" s="220"/>
      <c r="PNX443" s="220"/>
      <c r="PNY443" s="220"/>
      <c r="PNZ443" s="220"/>
      <c r="POA443" s="220"/>
      <c r="POB443" s="220"/>
      <c r="POC443" s="219" t="s">
        <v>229</v>
      </c>
      <c r="POD443" s="220"/>
      <c r="POE443" s="220"/>
      <c r="POF443" s="220"/>
      <c r="POG443" s="220"/>
      <c r="POH443" s="220"/>
      <c r="POI443" s="220"/>
      <c r="POJ443" s="220"/>
      <c r="POK443" s="219" t="s">
        <v>229</v>
      </c>
      <c r="POL443" s="220"/>
      <c r="POM443" s="220"/>
      <c r="PON443" s="220"/>
      <c r="POO443" s="220"/>
      <c r="POP443" s="220"/>
      <c r="POQ443" s="220"/>
      <c r="POR443" s="220"/>
      <c r="POS443" s="219" t="s">
        <v>229</v>
      </c>
      <c r="POT443" s="220"/>
      <c r="POU443" s="220"/>
      <c r="POV443" s="220"/>
      <c r="POW443" s="220"/>
      <c r="POX443" s="220"/>
      <c r="POY443" s="220"/>
      <c r="POZ443" s="220"/>
      <c r="PPA443" s="219" t="s">
        <v>229</v>
      </c>
      <c r="PPB443" s="220"/>
      <c r="PPC443" s="220"/>
      <c r="PPD443" s="220"/>
      <c r="PPE443" s="220"/>
      <c r="PPF443" s="220"/>
      <c r="PPG443" s="220"/>
      <c r="PPH443" s="220"/>
      <c r="PPI443" s="219" t="s">
        <v>229</v>
      </c>
      <c r="PPJ443" s="220"/>
      <c r="PPK443" s="220"/>
      <c r="PPL443" s="220"/>
      <c r="PPM443" s="220"/>
      <c r="PPN443" s="220"/>
      <c r="PPO443" s="220"/>
      <c r="PPP443" s="220"/>
      <c r="PPQ443" s="219" t="s">
        <v>229</v>
      </c>
      <c r="PPR443" s="220"/>
      <c r="PPS443" s="220"/>
      <c r="PPT443" s="220"/>
      <c r="PPU443" s="220"/>
      <c r="PPV443" s="220"/>
      <c r="PPW443" s="220"/>
      <c r="PPX443" s="220"/>
      <c r="PPY443" s="219" t="s">
        <v>229</v>
      </c>
      <c r="PPZ443" s="220"/>
      <c r="PQA443" s="220"/>
      <c r="PQB443" s="220"/>
      <c r="PQC443" s="220"/>
      <c r="PQD443" s="220"/>
      <c r="PQE443" s="220"/>
      <c r="PQF443" s="220"/>
      <c r="PQG443" s="219" t="s">
        <v>229</v>
      </c>
      <c r="PQH443" s="220"/>
      <c r="PQI443" s="220"/>
      <c r="PQJ443" s="220"/>
      <c r="PQK443" s="220"/>
      <c r="PQL443" s="220"/>
      <c r="PQM443" s="220"/>
      <c r="PQN443" s="220"/>
      <c r="PQO443" s="219" t="s">
        <v>229</v>
      </c>
      <c r="PQP443" s="220"/>
      <c r="PQQ443" s="220"/>
      <c r="PQR443" s="220"/>
      <c r="PQS443" s="220"/>
      <c r="PQT443" s="220"/>
      <c r="PQU443" s="220"/>
      <c r="PQV443" s="220"/>
      <c r="PQW443" s="219" t="s">
        <v>229</v>
      </c>
      <c r="PQX443" s="220"/>
      <c r="PQY443" s="220"/>
      <c r="PQZ443" s="220"/>
      <c r="PRA443" s="220"/>
      <c r="PRB443" s="220"/>
      <c r="PRC443" s="220"/>
      <c r="PRD443" s="220"/>
      <c r="PRE443" s="219" t="s">
        <v>229</v>
      </c>
      <c r="PRF443" s="220"/>
      <c r="PRG443" s="220"/>
      <c r="PRH443" s="220"/>
      <c r="PRI443" s="220"/>
      <c r="PRJ443" s="220"/>
      <c r="PRK443" s="220"/>
      <c r="PRL443" s="220"/>
      <c r="PRM443" s="219" t="s">
        <v>229</v>
      </c>
      <c r="PRN443" s="220"/>
      <c r="PRO443" s="220"/>
      <c r="PRP443" s="220"/>
      <c r="PRQ443" s="220"/>
      <c r="PRR443" s="220"/>
      <c r="PRS443" s="220"/>
      <c r="PRT443" s="220"/>
      <c r="PRU443" s="219" t="s">
        <v>229</v>
      </c>
      <c r="PRV443" s="220"/>
      <c r="PRW443" s="220"/>
      <c r="PRX443" s="220"/>
      <c r="PRY443" s="220"/>
      <c r="PRZ443" s="220"/>
      <c r="PSA443" s="220"/>
      <c r="PSB443" s="220"/>
      <c r="PSC443" s="219" t="s">
        <v>229</v>
      </c>
      <c r="PSD443" s="220"/>
      <c r="PSE443" s="220"/>
      <c r="PSF443" s="220"/>
      <c r="PSG443" s="220"/>
      <c r="PSH443" s="220"/>
      <c r="PSI443" s="220"/>
      <c r="PSJ443" s="220"/>
      <c r="PSK443" s="219" t="s">
        <v>229</v>
      </c>
      <c r="PSL443" s="220"/>
      <c r="PSM443" s="220"/>
      <c r="PSN443" s="220"/>
      <c r="PSO443" s="220"/>
      <c r="PSP443" s="220"/>
      <c r="PSQ443" s="220"/>
      <c r="PSR443" s="220"/>
      <c r="PSS443" s="219" t="s">
        <v>229</v>
      </c>
      <c r="PST443" s="220"/>
      <c r="PSU443" s="220"/>
      <c r="PSV443" s="220"/>
      <c r="PSW443" s="220"/>
      <c r="PSX443" s="220"/>
      <c r="PSY443" s="220"/>
      <c r="PSZ443" s="220"/>
      <c r="PTA443" s="219" t="s">
        <v>229</v>
      </c>
      <c r="PTB443" s="220"/>
      <c r="PTC443" s="220"/>
      <c r="PTD443" s="220"/>
      <c r="PTE443" s="220"/>
      <c r="PTF443" s="220"/>
      <c r="PTG443" s="220"/>
      <c r="PTH443" s="220"/>
      <c r="PTI443" s="219" t="s">
        <v>229</v>
      </c>
      <c r="PTJ443" s="220"/>
      <c r="PTK443" s="220"/>
      <c r="PTL443" s="220"/>
      <c r="PTM443" s="220"/>
      <c r="PTN443" s="220"/>
      <c r="PTO443" s="220"/>
      <c r="PTP443" s="220"/>
      <c r="PTQ443" s="219" t="s">
        <v>229</v>
      </c>
      <c r="PTR443" s="220"/>
      <c r="PTS443" s="220"/>
      <c r="PTT443" s="220"/>
      <c r="PTU443" s="220"/>
      <c r="PTV443" s="220"/>
      <c r="PTW443" s="220"/>
      <c r="PTX443" s="220"/>
      <c r="PTY443" s="219" t="s">
        <v>229</v>
      </c>
      <c r="PTZ443" s="220"/>
      <c r="PUA443" s="220"/>
      <c r="PUB443" s="220"/>
      <c r="PUC443" s="220"/>
      <c r="PUD443" s="220"/>
      <c r="PUE443" s="220"/>
      <c r="PUF443" s="220"/>
      <c r="PUG443" s="219" t="s">
        <v>229</v>
      </c>
      <c r="PUH443" s="220"/>
      <c r="PUI443" s="220"/>
      <c r="PUJ443" s="220"/>
      <c r="PUK443" s="220"/>
      <c r="PUL443" s="220"/>
      <c r="PUM443" s="220"/>
      <c r="PUN443" s="220"/>
      <c r="PUO443" s="219" t="s">
        <v>229</v>
      </c>
      <c r="PUP443" s="220"/>
      <c r="PUQ443" s="220"/>
      <c r="PUR443" s="220"/>
      <c r="PUS443" s="220"/>
      <c r="PUT443" s="220"/>
      <c r="PUU443" s="220"/>
      <c r="PUV443" s="220"/>
      <c r="PUW443" s="219" t="s">
        <v>229</v>
      </c>
      <c r="PUX443" s="220"/>
      <c r="PUY443" s="220"/>
      <c r="PUZ443" s="220"/>
      <c r="PVA443" s="220"/>
      <c r="PVB443" s="220"/>
      <c r="PVC443" s="220"/>
      <c r="PVD443" s="220"/>
      <c r="PVE443" s="219" t="s">
        <v>229</v>
      </c>
      <c r="PVF443" s="220"/>
      <c r="PVG443" s="220"/>
      <c r="PVH443" s="220"/>
      <c r="PVI443" s="220"/>
      <c r="PVJ443" s="220"/>
      <c r="PVK443" s="220"/>
      <c r="PVL443" s="220"/>
      <c r="PVM443" s="219" t="s">
        <v>229</v>
      </c>
      <c r="PVN443" s="220"/>
      <c r="PVO443" s="220"/>
      <c r="PVP443" s="220"/>
      <c r="PVQ443" s="220"/>
      <c r="PVR443" s="220"/>
      <c r="PVS443" s="220"/>
      <c r="PVT443" s="220"/>
      <c r="PVU443" s="219" t="s">
        <v>229</v>
      </c>
      <c r="PVV443" s="220"/>
      <c r="PVW443" s="220"/>
      <c r="PVX443" s="220"/>
      <c r="PVY443" s="220"/>
      <c r="PVZ443" s="220"/>
      <c r="PWA443" s="220"/>
      <c r="PWB443" s="220"/>
      <c r="PWC443" s="219" t="s">
        <v>229</v>
      </c>
      <c r="PWD443" s="220"/>
      <c r="PWE443" s="220"/>
      <c r="PWF443" s="220"/>
      <c r="PWG443" s="220"/>
      <c r="PWH443" s="220"/>
      <c r="PWI443" s="220"/>
      <c r="PWJ443" s="220"/>
      <c r="PWK443" s="219" t="s">
        <v>229</v>
      </c>
      <c r="PWL443" s="220"/>
      <c r="PWM443" s="220"/>
      <c r="PWN443" s="220"/>
      <c r="PWO443" s="220"/>
      <c r="PWP443" s="220"/>
      <c r="PWQ443" s="220"/>
      <c r="PWR443" s="220"/>
      <c r="PWS443" s="219" t="s">
        <v>229</v>
      </c>
      <c r="PWT443" s="220"/>
      <c r="PWU443" s="220"/>
      <c r="PWV443" s="220"/>
      <c r="PWW443" s="220"/>
      <c r="PWX443" s="220"/>
      <c r="PWY443" s="220"/>
      <c r="PWZ443" s="220"/>
      <c r="PXA443" s="219" t="s">
        <v>229</v>
      </c>
      <c r="PXB443" s="220"/>
      <c r="PXC443" s="220"/>
      <c r="PXD443" s="220"/>
      <c r="PXE443" s="220"/>
      <c r="PXF443" s="220"/>
      <c r="PXG443" s="220"/>
      <c r="PXH443" s="220"/>
      <c r="PXI443" s="219" t="s">
        <v>229</v>
      </c>
      <c r="PXJ443" s="220"/>
      <c r="PXK443" s="220"/>
      <c r="PXL443" s="220"/>
      <c r="PXM443" s="220"/>
      <c r="PXN443" s="220"/>
      <c r="PXO443" s="220"/>
      <c r="PXP443" s="220"/>
      <c r="PXQ443" s="219" t="s">
        <v>229</v>
      </c>
      <c r="PXR443" s="220"/>
      <c r="PXS443" s="220"/>
      <c r="PXT443" s="220"/>
      <c r="PXU443" s="220"/>
      <c r="PXV443" s="220"/>
      <c r="PXW443" s="220"/>
      <c r="PXX443" s="220"/>
      <c r="PXY443" s="219" t="s">
        <v>229</v>
      </c>
      <c r="PXZ443" s="220"/>
      <c r="PYA443" s="220"/>
      <c r="PYB443" s="220"/>
      <c r="PYC443" s="220"/>
      <c r="PYD443" s="220"/>
      <c r="PYE443" s="220"/>
      <c r="PYF443" s="220"/>
      <c r="PYG443" s="219" t="s">
        <v>229</v>
      </c>
      <c r="PYH443" s="220"/>
      <c r="PYI443" s="220"/>
      <c r="PYJ443" s="220"/>
      <c r="PYK443" s="220"/>
      <c r="PYL443" s="220"/>
      <c r="PYM443" s="220"/>
      <c r="PYN443" s="220"/>
      <c r="PYO443" s="219" t="s">
        <v>229</v>
      </c>
      <c r="PYP443" s="220"/>
      <c r="PYQ443" s="220"/>
      <c r="PYR443" s="220"/>
      <c r="PYS443" s="220"/>
      <c r="PYT443" s="220"/>
      <c r="PYU443" s="220"/>
      <c r="PYV443" s="220"/>
      <c r="PYW443" s="219" t="s">
        <v>229</v>
      </c>
      <c r="PYX443" s="220"/>
      <c r="PYY443" s="220"/>
      <c r="PYZ443" s="220"/>
      <c r="PZA443" s="220"/>
      <c r="PZB443" s="220"/>
      <c r="PZC443" s="220"/>
      <c r="PZD443" s="220"/>
      <c r="PZE443" s="219" t="s">
        <v>229</v>
      </c>
      <c r="PZF443" s="220"/>
      <c r="PZG443" s="220"/>
      <c r="PZH443" s="220"/>
      <c r="PZI443" s="220"/>
      <c r="PZJ443" s="220"/>
      <c r="PZK443" s="220"/>
      <c r="PZL443" s="220"/>
      <c r="PZM443" s="219" t="s">
        <v>229</v>
      </c>
      <c r="PZN443" s="220"/>
      <c r="PZO443" s="220"/>
      <c r="PZP443" s="220"/>
      <c r="PZQ443" s="220"/>
      <c r="PZR443" s="220"/>
      <c r="PZS443" s="220"/>
      <c r="PZT443" s="220"/>
      <c r="PZU443" s="219" t="s">
        <v>229</v>
      </c>
      <c r="PZV443" s="220"/>
      <c r="PZW443" s="220"/>
      <c r="PZX443" s="220"/>
      <c r="PZY443" s="220"/>
      <c r="PZZ443" s="220"/>
      <c r="QAA443" s="220"/>
      <c r="QAB443" s="220"/>
      <c r="QAC443" s="219" t="s">
        <v>229</v>
      </c>
      <c r="QAD443" s="220"/>
      <c r="QAE443" s="220"/>
      <c r="QAF443" s="220"/>
      <c r="QAG443" s="220"/>
      <c r="QAH443" s="220"/>
      <c r="QAI443" s="220"/>
      <c r="QAJ443" s="220"/>
      <c r="QAK443" s="219" t="s">
        <v>229</v>
      </c>
      <c r="QAL443" s="220"/>
      <c r="QAM443" s="220"/>
      <c r="QAN443" s="220"/>
      <c r="QAO443" s="220"/>
      <c r="QAP443" s="220"/>
      <c r="QAQ443" s="220"/>
      <c r="QAR443" s="220"/>
      <c r="QAS443" s="219" t="s">
        <v>229</v>
      </c>
      <c r="QAT443" s="220"/>
      <c r="QAU443" s="220"/>
      <c r="QAV443" s="220"/>
      <c r="QAW443" s="220"/>
      <c r="QAX443" s="220"/>
      <c r="QAY443" s="220"/>
      <c r="QAZ443" s="220"/>
      <c r="QBA443" s="219" t="s">
        <v>229</v>
      </c>
      <c r="QBB443" s="220"/>
      <c r="QBC443" s="220"/>
      <c r="QBD443" s="220"/>
      <c r="QBE443" s="220"/>
      <c r="QBF443" s="220"/>
      <c r="QBG443" s="220"/>
      <c r="QBH443" s="220"/>
      <c r="QBI443" s="219" t="s">
        <v>229</v>
      </c>
      <c r="QBJ443" s="220"/>
      <c r="QBK443" s="220"/>
      <c r="QBL443" s="220"/>
      <c r="QBM443" s="220"/>
      <c r="QBN443" s="220"/>
      <c r="QBO443" s="220"/>
      <c r="QBP443" s="220"/>
      <c r="QBQ443" s="219" t="s">
        <v>229</v>
      </c>
      <c r="QBR443" s="220"/>
      <c r="QBS443" s="220"/>
      <c r="QBT443" s="220"/>
      <c r="QBU443" s="220"/>
      <c r="QBV443" s="220"/>
      <c r="QBW443" s="220"/>
      <c r="QBX443" s="220"/>
      <c r="QBY443" s="219" t="s">
        <v>229</v>
      </c>
      <c r="QBZ443" s="220"/>
      <c r="QCA443" s="220"/>
      <c r="QCB443" s="220"/>
      <c r="QCC443" s="220"/>
      <c r="QCD443" s="220"/>
      <c r="QCE443" s="220"/>
      <c r="QCF443" s="220"/>
      <c r="QCG443" s="219" t="s">
        <v>229</v>
      </c>
      <c r="QCH443" s="220"/>
      <c r="QCI443" s="220"/>
      <c r="QCJ443" s="220"/>
      <c r="QCK443" s="220"/>
      <c r="QCL443" s="220"/>
      <c r="QCM443" s="220"/>
      <c r="QCN443" s="220"/>
      <c r="QCO443" s="219" t="s">
        <v>229</v>
      </c>
      <c r="QCP443" s="220"/>
      <c r="QCQ443" s="220"/>
      <c r="QCR443" s="220"/>
      <c r="QCS443" s="220"/>
      <c r="QCT443" s="220"/>
      <c r="QCU443" s="220"/>
      <c r="QCV443" s="220"/>
      <c r="QCW443" s="219" t="s">
        <v>229</v>
      </c>
      <c r="QCX443" s="220"/>
      <c r="QCY443" s="220"/>
      <c r="QCZ443" s="220"/>
      <c r="QDA443" s="220"/>
      <c r="QDB443" s="220"/>
      <c r="QDC443" s="220"/>
      <c r="QDD443" s="220"/>
      <c r="QDE443" s="219" t="s">
        <v>229</v>
      </c>
      <c r="QDF443" s="220"/>
      <c r="QDG443" s="220"/>
      <c r="QDH443" s="220"/>
      <c r="QDI443" s="220"/>
      <c r="QDJ443" s="220"/>
      <c r="QDK443" s="220"/>
      <c r="QDL443" s="220"/>
      <c r="QDM443" s="219" t="s">
        <v>229</v>
      </c>
      <c r="QDN443" s="220"/>
      <c r="QDO443" s="220"/>
      <c r="QDP443" s="220"/>
      <c r="QDQ443" s="220"/>
      <c r="QDR443" s="220"/>
      <c r="QDS443" s="220"/>
      <c r="QDT443" s="220"/>
      <c r="QDU443" s="219" t="s">
        <v>229</v>
      </c>
      <c r="QDV443" s="220"/>
      <c r="QDW443" s="220"/>
      <c r="QDX443" s="220"/>
      <c r="QDY443" s="220"/>
      <c r="QDZ443" s="220"/>
      <c r="QEA443" s="220"/>
      <c r="QEB443" s="220"/>
      <c r="QEC443" s="219" t="s">
        <v>229</v>
      </c>
      <c r="QED443" s="220"/>
      <c r="QEE443" s="220"/>
      <c r="QEF443" s="220"/>
      <c r="QEG443" s="220"/>
      <c r="QEH443" s="220"/>
      <c r="QEI443" s="220"/>
      <c r="QEJ443" s="220"/>
      <c r="QEK443" s="219" t="s">
        <v>229</v>
      </c>
      <c r="QEL443" s="220"/>
      <c r="QEM443" s="220"/>
      <c r="QEN443" s="220"/>
      <c r="QEO443" s="220"/>
      <c r="QEP443" s="220"/>
      <c r="QEQ443" s="220"/>
      <c r="QER443" s="220"/>
      <c r="QES443" s="219" t="s">
        <v>229</v>
      </c>
      <c r="QET443" s="220"/>
      <c r="QEU443" s="220"/>
      <c r="QEV443" s="220"/>
      <c r="QEW443" s="220"/>
      <c r="QEX443" s="220"/>
      <c r="QEY443" s="220"/>
      <c r="QEZ443" s="220"/>
      <c r="QFA443" s="219" t="s">
        <v>229</v>
      </c>
      <c r="QFB443" s="220"/>
      <c r="QFC443" s="220"/>
      <c r="QFD443" s="220"/>
      <c r="QFE443" s="220"/>
      <c r="QFF443" s="220"/>
      <c r="QFG443" s="220"/>
      <c r="QFH443" s="220"/>
      <c r="QFI443" s="219" t="s">
        <v>229</v>
      </c>
      <c r="QFJ443" s="220"/>
      <c r="QFK443" s="220"/>
      <c r="QFL443" s="220"/>
      <c r="QFM443" s="220"/>
      <c r="QFN443" s="220"/>
      <c r="QFO443" s="220"/>
      <c r="QFP443" s="220"/>
      <c r="QFQ443" s="219" t="s">
        <v>229</v>
      </c>
      <c r="QFR443" s="220"/>
      <c r="QFS443" s="220"/>
      <c r="QFT443" s="220"/>
      <c r="QFU443" s="220"/>
      <c r="QFV443" s="220"/>
      <c r="QFW443" s="220"/>
      <c r="QFX443" s="220"/>
      <c r="QFY443" s="219" t="s">
        <v>229</v>
      </c>
      <c r="QFZ443" s="220"/>
      <c r="QGA443" s="220"/>
      <c r="QGB443" s="220"/>
      <c r="QGC443" s="220"/>
      <c r="QGD443" s="220"/>
      <c r="QGE443" s="220"/>
      <c r="QGF443" s="220"/>
      <c r="QGG443" s="219" t="s">
        <v>229</v>
      </c>
      <c r="QGH443" s="220"/>
      <c r="QGI443" s="220"/>
      <c r="QGJ443" s="220"/>
      <c r="QGK443" s="220"/>
      <c r="QGL443" s="220"/>
      <c r="QGM443" s="220"/>
      <c r="QGN443" s="220"/>
      <c r="QGO443" s="219" t="s">
        <v>229</v>
      </c>
      <c r="QGP443" s="220"/>
      <c r="QGQ443" s="220"/>
      <c r="QGR443" s="220"/>
      <c r="QGS443" s="220"/>
      <c r="QGT443" s="220"/>
      <c r="QGU443" s="220"/>
      <c r="QGV443" s="220"/>
      <c r="QGW443" s="219" t="s">
        <v>229</v>
      </c>
      <c r="QGX443" s="220"/>
      <c r="QGY443" s="220"/>
      <c r="QGZ443" s="220"/>
      <c r="QHA443" s="220"/>
      <c r="QHB443" s="220"/>
      <c r="QHC443" s="220"/>
      <c r="QHD443" s="220"/>
      <c r="QHE443" s="219" t="s">
        <v>229</v>
      </c>
      <c r="QHF443" s="220"/>
      <c r="QHG443" s="220"/>
      <c r="QHH443" s="220"/>
      <c r="QHI443" s="220"/>
      <c r="QHJ443" s="220"/>
      <c r="QHK443" s="220"/>
      <c r="QHL443" s="220"/>
      <c r="QHM443" s="219" t="s">
        <v>229</v>
      </c>
      <c r="QHN443" s="220"/>
      <c r="QHO443" s="220"/>
      <c r="QHP443" s="220"/>
      <c r="QHQ443" s="220"/>
      <c r="QHR443" s="220"/>
      <c r="QHS443" s="220"/>
      <c r="QHT443" s="220"/>
      <c r="QHU443" s="219" t="s">
        <v>229</v>
      </c>
      <c r="QHV443" s="220"/>
      <c r="QHW443" s="220"/>
      <c r="QHX443" s="220"/>
      <c r="QHY443" s="220"/>
      <c r="QHZ443" s="220"/>
      <c r="QIA443" s="220"/>
      <c r="QIB443" s="220"/>
      <c r="QIC443" s="219" t="s">
        <v>229</v>
      </c>
      <c r="QID443" s="220"/>
      <c r="QIE443" s="220"/>
      <c r="QIF443" s="220"/>
      <c r="QIG443" s="220"/>
      <c r="QIH443" s="220"/>
      <c r="QII443" s="220"/>
      <c r="QIJ443" s="220"/>
      <c r="QIK443" s="219" t="s">
        <v>229</v>
      </c>
      <c r="QIL443" s="220"/>
      <c r="QIM443" s="220"/>
      <c r="QIN443" s="220"/>
      <c r="QIO443" s="220"/>
      <c r="QIP443" s="220"/>
      <c r="QIQ443" s="220"/>
      <c r="QIR443" s="220"/>
      <c r="QIS443" s="219" t="s">
        <v>229</v>
      </c>
      <c r="QIT443" s="220"/>
      <c r="QIU443" s="220"/>
      <c r="QIV443" s="220"/>
      <c r="QIW443" s="220"/>
      <c r="QIX443" s="220"/>
      <c r="QIY443" s="220"/>
      <c r="QIZ443" s="220"/>
      <c r="QJA443" s="219" t="s">
        <v>229</v>
      </c>
      <c r="QJB443" s="220"/>
      <c r="QJC443" s="220"/>
      <c r="QJD443" s="220"/>
      <c r="QJE443" s="220"/>
      <c r="QJF443" s="220"/>
      <c r="QJG443" s="220"/>
      <c r="QJH443" s="220"/>
      <c r="QJI443" s="219" t="s">
        <v>229</v>
      </c>
      <c r="QJJ443" s="220"/>
      <c r="QJK443" s="220"/>
      <c r="QJL443" s="220"/>
      <c r="QJM443" s="220"/>
      <c r="QJN443" s="220"/>
      <c r="QJO443" s="220"/>
      <c r="QJP443" s="220"/>
      <c r="QJQ443" s="219" t="s">
        <v>229</v>
      </c>
      <c r="QJR443" s="220"/>
      <c r="QJS443" s="220"/>
      <c r="QJT443" s="220"/>
      <c r="QJU443" s="220"/>
      <c r="QJV443" s="220"/>
      <c r="QJW443" s="220"/>
      <c r="QJX443" s="220"/>
      <c r="QJY443" s="219" t="s">
        <v>229</v>
      </c>
      <c r="QJZ443" s="220"/>
      <c r="QKA443" s="220"/>
      <c r="QKB443" s="220"/>
      <c r="QKC443" s="220"/>
      <c r="QKD443" s="220"/>
      <c r="QKE443" s="220"/>
      <c r="QKF443" s="220"/>
      <c r="QKG443" s="219" t="s">
        <v>229</v>
      </c>
      <c r="QKH443" s="220"/>
      <c r="QKI443" s="220"/>
      <c r="QKJ443" s="220"/>
      <c r="QKK443" s="220"/>
      <c r="QKL443" s="220"/>
      <c r="QKM443" s="220"/>
      <c r="QKN443" s="220"/>
      <c r="QKO443" s="219" t="s">
        <v>229</v>
      </c>
      <c r="QKP443" s="220"/>
      <c r="QKQ443" s="220"/>
      <c r="QKR443" s="220"/>
      <c r="QKS443" s="220"/>
      <c r="QKT443" s="220"/>
      <c r="QKU443" s="220"/>
      <c r="QKV443" s="220"/>
      <c r="QKW443" s="219" t="s">
        <v>229</v>
      </c>
      <c r="QKX443" s="220"/>
      <c r="QKY443" s="220"/>
      <c r="QKZ443" s="220"/>
      <c r="QLA443" s="220"/>
      <c r="QLB443" s="220"/>
      <c r="QLC443" s="220"/>
      <c r="QLD443" s="220"/>
      <c r="QLE443" s="219" t="s">
        <v>229</v>
      </c>
      <c r="QLF443" s="220"/>
      <c r="QLG443" s="220"/>
      <c r="QLH443" s="220"/>
      <c r="QLI443" s="220"/>
      <c r="QLJ443" s="220"/>
      <c r="QLK443" s="220"/>
      <c r="QLL443" s="220"/>
      <c r="QLM443" s="219" t="s">
        <v>229</v>
      </c>
      <c r="QLN443" s="220"/>
      <c r="QLO443" s="220"/>
      <c r="QLP443" s="220"/>
      <c r="QLQ443" s="220"/>
      <c r="QLR443" s="220"/>
      <c r="QLS443" s="220"/>
      <c r="QLT443" s="220"/>
      <c r="QLU443" s="219" t="s">
        <v>229</v>
      </c>
      <c r="QLV443" s="220"/>
      <c r="QLW443" s="220"/>
      <c r="QLX443" s="220"/>
      <c r="QLY443" s="220"/>
      <c r="QLZ443" s="220"/>
      <c r="QMA443" s="220"/>
      <c r="QMB443" s="220"/>
      <c r="QMC443" s="219" t="s">
        <v>229</v>
      </c>
      <c r="QMD443" s="220"/>
      <c r="QME443" s="220"/>
      <c r="QMF443" s="220"/>
      <c r="QMG443" s="220"/>
      <c r="QMH443" s="220"/>
      <c r="QMI443" s="220"/>
      <c r="QMJ443" s="220"/>
      <c r="QMK443" s="219" t="s">
        <v>229</v>
      </c>
      <c r="QML443" s="220"/>
      <c r="QMM443" s="220"/>
      <c r="QMN443" s="220"/>
      <c r="QMO443" s="220"/>
      <c r="QMP443" s="220"/>
      <c r="QMQ443" s="220"/>
      <c r="QMR443" s="220"/>
      <c r="QMS443" s="219" t="s">
        <v>229</v>
      </c>
      <c r="QMT443" s="220"/>
      <c r="QMU443" s="220"/>
      <c r="QMV443" s="220"/>
      <c r="QMW443" s="220"/>
      <c r="QMX443" s="220"/>
      <c r="QMY443" s="220"/>
      <c r="QMZ443" s="220"/>
      <c r="QNA443" s="219" t="s">
        <v>229</v>
      </c>
      <c r="QNB443" s="220"/>
      <c r="QNC443" s="220"/>
      <c r="QND443" s="220"/>
      <c r="QNE443" s="220"/>
      <c r="QNF443" s="220"/>
      <c r="QNG443" s="220"/>
      <c r="QNH443" s="220"/>
      <c r="QNI443" s="219" t="s">
        <v>229</v>
      </c>
      <c r="QNJ443" s="220"/>
      <c r="QNK443" s="220"/>
      <c r="QNL443" s="220"/>
      <c r="QNM443" s="220"/>
      <c r="QNN443" s="220"/>
      <c r="QNO443" s="220"/>
      <c r="QNP443" s="220"/>
      <c r="QNQ443" s="219" t="s">
        <v>229</v>
      </c>
      <c r="QNR443" s="220"/>
      <c r="QNS443" s="220"/>
      <c r="QNT443" s="220"/>
      <c r="QNU443" s="220"/>
      <c r="QNV443" s="220"/>
      <c r="QNW443" s="220"/>
      <c r="QNX443" s="220"/>
      <c r="QNY443" s="219" t="s">
        <v>229</v>
      </c>
      <c r="QNZ443" s="220"/>
      <c r="QOA443" s="220"/>
      <c r="QOB443" s="220"/>
      <c r="QOC443" s="220"/>
      <c r="QOD443" s="220"/>
      <c r="QOE443" s="220"/>
      <c r="QOF443" s="220"/>
      <c r="QOG443" s="219" t="s">
        <v>229</v>
      </c>
      <c r="QOH443" s="220"/>
      <c r="QOI443" s="220"/>
      <c r="QOJ443" s="220"/>
      <c r="QOK443" s="220"/>
      <c r="QOL443" s="220"/>
      <c r="QOM443" s="220"/>
      <c r="QON443" s="220"/>
      <c r="QOO443" s="219" t="s">
        <v>229</v>
      </c>
      <c r="QOP443" s="220"/>
      <c r="QOQ443" s="220"/>
      <c r="QOR443" s="220"/>
      <c r="QOS443" s="220"/>
      <c r="QOT443" s="220"/>
      <c r="QOU443" s="220"/>
      <c r="QOV443" s="220"/>
      <c r="QOW443" s="219" t="s">
        <v>229</v>
      </c>
      <c r="QOX443" s="220"/>
      <c r="QOY443" s="220"/>
      <c r="QOZ443" s="220"/>
      <c r="QPA443" s="220"/>
      <c r="QPB443" s="220"/>
      <c r="QPC443" s="220"/>
      <c r="QPD443" s="220"/>
      <c r="QPE443" s="219" t="s">
        <v>229</v>
      </c>
      <c r="QPF443" s="220"/>
      <c r="QPG443" s="220"/>
      <c r="QPH443" s="220"/>
      <c r="QPI443" s="220"/>
      <c r="QPJ443" s="220"/>
      <c r="QPK443" s="220"/>
      <c r="QPL443" s="220"/>
      <c r="QPM443" s="219" t="s">
        <v>229</v>
      </c>
      <c r="QPN443" s="220"/>
      <c r="QPO443" s="220"/>
      <c r="QPP443" s="220"/>
      <c r="QPQ443" s="220"/>
      <c r="QPR443" s="220"/>
      <c r="QPS443" s="220"/>
      <c r="QPT443" s="220"/>
      <c r="QPU443" s="219" t="s">
        <v>229</v>
      </c>
      <c r="QPV443" s="220"/>
      <c r="QPW443" s="220"/>
      <c r="QPX443" s="220"/>
      <c r="QPY443" s="220"/>
      <c r="QPZ443" s="220"/>
      <c r="QQA443" s="220"/>
      <c r="QQB443" s="220"/>
      <c r="QQC443" s="219" t="s">
        <v>229</v>
      </c>
      <c r="QQD443" s="220"/>
      <c r="QQE443" s="220"/>
      <c r="QQF443" s="220"/>
      <c r="QQG443" s="220"/>
      <c r="QQH443" s="220"/>
      <c r="QQI443" s="220"/>
      <c r="QQJ443" s="220"/>
      <c r="QQK443" s="219" t="s">
        <v>229</v>
      </c>
      <c r="QQL443" s="220"/>
      <c r="QQM443" s="220"/>
      <c r="QQN443" s="220"/>
      <c r="QQO443" s="220"/>
      <c r="QQP443" s="220"/>
      <c r="QQQ443" s="220"/>
      <c r="QQR443" s="220"/>
      <c r="QQS443" s="219" t="s">
        <v>229</v>
      </c>
      <c r="QQT443" s="220"/>
      <c r="QQU443" s="220"/>
      <c r="QQV443" s="220"/>
      <c r="QQW443" s="220"/>
      <c r="QQX443" s="220"/>
      <c r="QQY443" s="220"/>
      <c r="QQZ443" s="220"/>
      <c r="QRA443" s="219" t="s">
        <v>229</v>
      </c>
      <c r="QRB443" s="220"/>
      <c r="QRC443" s="220"/>
      <c r="QRD443" s="220"/>
      <c r="QRE443" s="220"/>
      <c r="QRF443" s="220"/>
      <c r="QRG443" s="220"/>
      <c r="QRH443" s="220"/>
      <c r="QRI443" s="219" t="s">
        <v>229</v>
      </c>
      <c r="QRJ443" s="220"/>
      <c r="QRK443" s="220"/>
      <c r="QRL443" s="220"/>
      <c r="QRM443" s="220"/>
      <c r="QRN443" s="220"/>
      <c r="QRO443" s="220"/>
      <c r="QRP443" s="220"/>
      <c r="QRQ443" s="219" t="s">
        <v>229</v>
      </c>
      <c r="QRR443" s="220"/>
      <c r="QRS443" s="220"/>
      <c r="QRT443" s="220"/>
      <c r="QRU443" s="220"/>
      <c r="QRV443" s="220"/>
      <c r="QRW443" s="220"/>
      <c r="QRX443" s="220"/>
      <c r="QRY443" s="219" t="s">
        <v>229</v>
      </c>
      <c r="QRZ443" s="220"/>
      <c r="QSA443" s="220"/>
      <c r="QSB443" s="220"/>
      <c r="QSC443" s="220"/>
      <c r="QSD443" s="220"/>
      <c r="QSE443" s="220"/>
      <c r="QSF443" s="220"/>
      <c r="QSG443" s="219" t="s">
        <v>229</v>
      </c>
      <c r="QSH443" s="220"/>
      <c r="QSI443" s="220"/>
      <c r="QSJ443" s="220"/>
      <c r="QSK443" s="220"/>
      <c r="QSL443" s="220"/>
      <c r="QSM443" s="220"/>
      <c r="QSN443" s="220"/>
      <c r="QSO443" s="219" t="s">
        <v>229</v>
      </c>
      <c r="QSP443" s="220"/>
      <c r="QSQ443" s="220"/>
      <c r="QSR443" s="220"/>
      <c r="QSS443" s="220"/>
      <c r="QST443" s="220"/>
      <c r="QSU443" s="220"/>
      <c r="QSV443" s="220"/>
      <c r="QSW443" s="219" t="s">
        <v>229</v>
      </c>
      <c r="QSX443" s="220"/>
      <c r="QSY443" s="220"/>
      <c r="QSZ443" s="220"/>
      <c r="QTA443" s="220"/>
      <c r="QTB443" s="220"/>
      <c r="QTC443" s="220"/>
      <c r="QTD443" s="220"/>
      <c r="QTE443" s="219" t="s">
        <v>229</v>
      </c>
      <c r="QTF443" s="220"/>
      <c r="QTG443" s="220"/>
      <c r="QTH443" s="220"/>
      <c r="QTI443" s="220"/>
      <c r="QTJ443" s="220"/>
      <c r="QTK443" s="220"/>
      <c r="QTL443" s="220"/>
      <c r="QTM443" s="219" t="s">
        <v>229</v>
      </c>
      <c r="QTN443" s="220"/>
      <c r="QTO443" s="220"/>
      <c r="QTP443" s="220"/>
      <c r="QTQ443" s="220"/>
      <c r="QTR443" s="220"/>
      <c r="QTS443" s="220"/>
      <c r="QTT443" s="220"/>
      <c r="QTU443" s="219" t="s">
        <v>229</v>
      </c>
      <c r="QTV443" s="220"/>
      <c r="QTW443" s="220"/>
      <c r="QTX443" s="220"/>
      <c r="QTY443" s="220"/>
      <c r="QTZ443" s="220"/>
      <c r="QUA443" s="220"/>
      <c r="QUB443" s="220"/>
      <c r="QUC443" s="219" t="s">
        <v>229</v>
      </c>
      <c r="QUD443" s="220"/>
      <c r="QUE443" s="220"/>
      <c r="QUF443" s="220"/>
      <c r="QUG443" s="220"/>
      <c r="QUH443" s="220"/>
      <c r="QUI443" s="220"/>
      <c r="QUJ443" s="220"/>
      <c r="QUK443" s="219" t="s">
        <v>229</v>
      </c>
      <c r="QUL443" s="220"/>
      <c r="QUM443" s="220"/>
      <c r="QUN443" s="220"/>
      <c r="QUO443" s="220"/>
      <c r="QUP443" s="220"/>
      <c r="QUQ443" s="220"/>
      <c r="QUR443" s="220"/>
      <c r="QUS443" s="219" t="s">
        <v>229</v>
      </c>
      <c r="QUT443" s="220"/>
      <c r="QUU443" s="220"/>
      <c r="QUV443" s="220"/>
      <c r="QUW443" s="220"/>
      <c r="QUX443" s="220"/>
      <c r="QUY443" s="220"/>
      <c r="QUZ443" s="220"/>
      <c r="QVA443" s="219" t="s">
        <v>229</v>
      </c>
      <c r="QVB443" s="220"/>
      <c r="QVC443" s="220"/>
      <c r="QVD443" s="220"/>
      <c r="QVE443" s="220"/>
      <c r="QVF443" s="220"/>
      <c r="QVG443" s="220"/>
      <c r="QVH443" s="220"/>
      <c r="QVI443" s="219" t="s">
        <v>229</v>
      </c>
      <c r="QVJ443" s="220"/>
      <c r="QVK443" s="220"/>
      <c r="QVL443" s="220"/>
      <c r="QVM443" s="220"/>
      <c r="QVN443" s="220"/>
      <c r="QVO443" s="220"/>
      <c r="QVP443" s="220"/>
      <c r="QVQ443" s="219" t="s">
        <v>229</v>
      </c>
      <c r="QVR443" s="220"/>
      <c r="QVS443" s="220"/>
      <c r="QVT443" s="220"/>
      <c r="QVU443" s="220"/>
      <c r="QVV443" s="220"/>
      <c r="QVW443" s="220"/>
      <c r="QVX443" s="220"/>
      <c r="QVY443" s="219" t="s">
        <v>229</v>
      </c>
      <c r="QVZ443" s="220"/>
      <c r="QWA443" s="220"/>
      <c r="QWB443" s="220"/>
      <c r="QWC443" s="220"/>
      <c r="QWD443" s="220"/>
      <c r="QWE443" s="220"/>
      <c r="QWF443" s="220"/>
      <c r="QWG443" s="219" t="s">
        <v>229</v>
      </c>
      <c r="QWH443" s="220"/>
      <c r="QWI443" s="220"/>
      <c r="QWJ443" s="220"/>
      <c r="QWK443" s="220"/>
      <c r="QWL443" s="220"/>
      <c r="QWM443" s="220"/>
      <c r="QWN443" s="220"/>
      <c r="QWO443" s="219" t="s">
        <v>229</v>
      </c>
      <c r="QWP443" s="220"/>
      <c r="QWQ443" s="220"/>
      <c r="QWR443" s="220"/>
      <c r="QWS443" s="220"/>
      <c r="QWT443" s="220"/>
      <c r="QWU443" s="220"/>
      <c r="QWV443" s="220"/>
      <c r="QWW443" s="219" t="s">
        <v>229</v>
      </c>
      <c r="QWX443" s="220"/>
      <c r="QWY443" s="220"/>
      <c r="QWZ443" s="220"/>
      <c r="QXA443" s="220"/>
      <c r="QXB443" s="220"/>
      <c r="QXC443" s="220"/>
      <c r="QXD443" s="220"/>
      <c r="QXE443" s="219" t="s">
        <v>229</v>
      </c>
      <c r="QXF443" s="220"/>
      <c r="QXG443" s="220"/>
      <c r="QXH443" s="220"/>
      <c r="QXI443" s="220"/>
      <c r="QXJ443" s="220"/>
      <c r="QXK443" s="220"/>
      <c r="QXL443" s="220"/>
      <c r="QXM443" s="219" t="s">
        <v>229</v>
      </c>
      <c r="QXN443" s="220"/>
      <c r="QXO443" s="220"/>
      <c r="QXP443" s="220"/>
      <c r="QXQ443" s="220"/>
      <c r="QXR443" s="220"/>
      <c r="QXS443" s="220"/>
      <c r="QXT443" s="220"/>
      <c r="QXU443" s="219" t="s">
        <v>229</v>
      </c>
      <c r="QXV443" s="220"/>
      <c r="QXW443" s="220"/>
      <c r="QXX443" s="220"/>
      <c r="QXY443" s="220"/>
      <c r="QXZ443" s="220"/>
      <c r="QYA443" s="220"/>
      <c r="QYB443" s="220"/>
      <c r="QYC443" s="219" t="s">
        <v>229</v>
      </c>
      <c r="QYD443" s="220"/>
      <c r="QYE443" s="220"/>
      <c r="QYF443" s="220"/>
      <c r="QYG443" s="220"/>
      <c r="QYH443" s="220"/>
      <c r="QYI443" s="220"/>
      <c r="QYJ443" s="220"/>
      <c r="QYK443" s="219" t="s">
        <v>229</v>
      </c>
      <c r="QYL443" s="220"/>
      <c r="QYM443" s="220"/>
      <c r="QYN443" s="220"/>
      <c r="QYO443" s="220"/>
      <c r="QYP443" s="220"/>
      <c r="QYQ443" s="220"/>
      <c r="QYR443" s="220"/>
      <c r="QYS443" s="219" t="s">
        <v>229</v>
      </c>
      <c r="QYT443" s="220"/>
      <c r="QYU443" s="220"/>
      <c r="QYV443" s="220"/>
      <c r="QYW443" s="220"/>
      <c r="QYX443" s="220"/>
      <c r="QYY443" s="220"/>
      <c r="QYZ443" s="220"/>
      <c r="QZA443" s="219" t="s">
        <v>229</v>
      </c>
      <c r="QZB443" s="220"/>
      <c r="QZC443" s="220"/>
      <c r="QZD443" s="220"/>
      <c r="QZE443" s="220"/>
      <c r="QZF443" s="220"/>
      <c r="QZG443" s="220"/>
      <c r="QZH443" s="220"/>
      <c r="QZI443" s="219" t="s">
        <v>229</v>
      </c>
      <c r="QZJ443" s="220"/>
      <c r="QZK443" s="220"/>
      <c r="QZL443" s="220"/>
      <c r="QZM443" s="220"/>
      <c r="QZN443" s="220"/>
      <c r="QZO443" s="220"/>
      <c r="QZP443" s="220"/>
      <c r="QZQ443" s="219" t="s">
        <v>229</v>
      </c>
      <c r="QZR443" s="220"/>
      <c r="QZS443" s="220"/>
      <c r="QZT443" s="220"/>
      <c r="QZU443" s="220"/>
      <c r="QZV443" s="220"/>
      <c r="QZW443" s="220"/>
      <c r="QZX443" s="220"/>
      <c r="QZY443" s="219" t="s">
        <v>229</v>
      </c>
      <c r="QZZ443" s="220"/>
      <c r="RAA443" s="220"/>
      <c r="RAB443" s="220"/>
      <c r="RAC443" s="220"/>
      <c r="RAD443" s="220"/>
      <c r="RAE443" s="220"/>
      <c r="RAF443" s="220"/>
      <c r="RAG443" s="219" t="s">
        <v>229</v>
      </c>
      <c r="RAH443" s="220"/>
      <c r="RAI443" s="220"/>
      <c r="RAJ443" s="220"/>
      <c r="RAK443" s="220"/>
      <c r="RAL443" s="220"/>
      <c r="RAM443" s="220"/>
      <c r="RAN443" s="220"/>
      <c r="RAO443" s="219" t="s">
        <v>229</v>
      </c>
      <c r="RAP443" s="220"/>
      <c r="RAQ443" s="220"/>
      <c r="RAR443" s="220"/>
      <c r="RAS443" s="220"/>
      <c r="RAT443" s="220"/>
      <c r="RAU443" s="220"/>
      <c r="RAV443" s="220"/>
      <c r="RAW443" s="219" t="s">
        <v>229</v>
      </c>
      <c r="RAX443" s="220"/>
      <c r="RAY443" s="220"/>
      <c r="RAZ443" s="220"/>
      <c r="RBA443" s="220"/>
      <c r="RBB443" s="220"/>
      <c r="RBC443" s="220"/>
      <c r="RBD443" s="220"/>
      <c r="RBE443" s="219" t="s">
        <v>229</v>
      </c>
      <c r="RBF443" s="220"/>
      <c r="RBG443" s="220"/>
      <c r="RBH443" s="220"/>
      <c r="RBI443" s="220"/>
      <c r="RBJ443" s="220"/>
      <c r="RBK443" s="220"/>
      <c r="RBL443" s="220"/>
      <c r="RBM443" s="219" t="s">
        <v>229</v>
      </c>
      <c r="RBN443" s="220"/>
      <c r="RBO443" s="220"/>
      <c r="RBP443" s="220"/>
      <c r="RBQ443" s="220"/>
      <c r="RBR443" s="220"/>
      <c r="RBS443" s="220"/>
      <c r="RBT443" s="220"/>
      <c r="RBU443" s="219" t="s">
        <v>229</v>
      </c>
      <c r="RBV443" s="220"/>
      <c r="RBW443" s="220"/>
      <c r="RBX443" s="220"/>
      <c r="RBY443" s="220"/>
      <c r="RBZ443" s="220"/>
      <c r="RCA443" s="220"/>
      <c r="RCB443" s="220"/>
      <c r="RCC443" s="219" t="s">
        <v>229</v>
      </c>
      <c r="RCD443" s="220"/>
      <c r="RCE443" s="220"/>
      <c r="RCF443" s="220"/>
      <c r="RCG443" s="220"/>
      <c r="RCH443" s="220"/>
      <c r="RCI443" s="220"/>
      <c r="RCJ443" s="220"/>
      <c r="RCK443" s="219" t="s">
        <v>229</v>
      </c>
      <c r="RCL443" s="220"/>
      <c r="RCM443" s="220"/>
      <c r="RCN443" s="220"/>
      <c r="RCO443" s="220"/>
      <c r="RCP443" s="220"/>
      <c r="RCQ443" s="220"/>
      <c r="RCR443" s="220"/>
      <c r="RCS443" s="219" t="s">
        <v>229</v>
      </c>
      <c r="RCT443" s="220"/>
      <c r="RCU443" s="220"/>
      <c r="RCV443" s="220"/>
      <c r="RCW443" s="220"/>
      <c r="RCX443" s="220"/>
      <c r="RCY443" s="220"/>
      <c r="RCZ443" s="220"/>
      <c r="RDA443" s="219" t="s">
        <v>229</v>
      </c>
      <c r="RDB443" s="220"/>
      <c r="RDC443" s="220"/>
      <c r="RDD443" s="220"/>
      <c r="RDE443" s="220"/>
      <c r="RDF443" s="220"/>
      <c r="RDG443" s="220"/>
      <c r="RDH443" s="220"/>
      <c r="RDI443" s="219" t="s">
        <v>229</v>
      </c>
      <c r="RDJ443" s="220"/>
      <c r="RDK443" s="220"/>
      <c r="RDL443" s="220"/>
      <c r="RDM443" s="220"/>
      <c r="RDN443" s="220"/>
      <c r="RDO443" s="220"/>
      <c r="RDP443" s="220"/>
      <c r="RDQ443" s="219" t="s">
        <v>229</v>
      </c>
      <c r="RDR443" s="220"/>
      <c r="RDS443" s="220"/>
      <c r="RDT443" s="220"/>
      <c r="RDU443" s="220"/>
      <c r="RDV443" s="220"/>
      <c r="RDW443" s="220"/>
      <c r="RDX443" s="220"/>
      <c r="RDY443" s="219" t="s">
        <v>229</v>
      </c>
      <c r="RDZ443" s="220"/>
      <c r="REA443" s="220"/>
      <c r="REB443" s="220"/>
      <c r="REC443" s="220"/>
      <c r="RED443" s="220"/>
      <c r="REE443" s="220"/>
      <c r="REF443" s="220"/>
      <c r="REG443" s="219" t="s">
        <v>229</v>
      </c>
      <c r="REH443" s="220"/>
      <c r="REI443" s="220"/>
      <c r="REJ443" s="220"/>
      <c r="REK443" s="220"/>
      <c r="REL443" s="220"/>
      <c r="REM443" s="220"/>
      <c r="REN443" s="220"/>
      <c r="REO443" s="219" t="s">
        <v>229</v>
      </c>
      <c r="REP443" s="220"/>
      <c r="REQ443" s="220"/>
      <c r="RER443" s="220"/>
      <c r="RES443" s="220"/>
      <c r="RET443" s="220"/>
      <c r="REU443" s="220"/>
      <c r="REV443" s="220"/>
      <c r="REW443" s="219" t="s">
        <v>229</v>
      </c>
      <c r="REX443" s="220"/>
      <c r="REY443" s="220"/>
      <c r="REZ443" s="220"/>
      <c r="RFA443" s="220"/>
      <c r="RFB443" s="220"/>
      <c r="RFC443" s="220"/>
      <c r="RFD443" s="220"/>
      <c r="RFE443" s="219" t="s">
        <v>229</v>
      </c>
      <c r="RFF443" s="220"/>
      <c r="RFG443" s="220"/>
      <c r="RFH443" s="220"/>
      <c r="RFI443" s="220"/>
      <c r="RFJ443" s="220"/>
      <c r="RFK443" s="220"/>
      <c r="RFL443" s="220"/>
      <c r="RFM443" s="219" t="s">
        <v>229</v>
      </c>
      <c r="RFN443" s="220"/>
      <c r="RFO443" s="220"/>
      <c r="RFP443" s="220"/>
      <c r="RFQ443" s="220"/>
      <c r="RFR443" s="220"/>
      <c r="RFS443" s="220"/>
      <c r="RFT443" s="220"/>
      <c r="RFU443" s="219" t="s">
        <v>229</v>
      </c>
      <c r="RFV443" s="220"/>
      <c r="RFW443" s="220"/>
      <c r="RFX443" s="220"/>
      <c r="RFY443" s="220"/>
      <c r="RFZ443" s="220"/>
      <c r="RGA443" s="220"/>
      <c r="RGB443" s="220"/>
      <c r="RGC443" s="219" t="s">
        <v>229</v>
      </c>
      <c r="RGD443" s="220"/>
      <c r="RGE443" s="220"/>
      <c r="RGF443" s="220"/>
      <c r="RGG443" s="220"/>
      <c r="RGH443" s="220"/>
      <c r="RGI443" s="220"/>
      <c r="RGJ443" s="220"/>
      <c r="RGK443" s="219" t="s">
        <v>229</v>
      </c>
      <c r="RGL443" s="220"/>
      <c r="RGM443" s="220"/>
      <c r="RGN443" s="220"/>
      <c r="RGO443" s="220"/>
      <c r="RGP443" s="220"/>
      <c r="RGQ443" s="220"/>
      <c r="RGR443" s="220"/>
      <c r="RGS443" s="219" t="s">
        <v>229</v>
      </c>
      <c r="RGT443" s="220"/>
      <c r="RGU443" s="220"/>
      <c r="RGV443" s="220"/>
      <c r="RGW443" s="220"/>
      <c r="RGX443" s="220"/>
      <c r="RGY443" s="220"/>
      <c r="RGZ443" s="220"/>
      <c r="RHA443" s="219" t="s">
        <v>229</v>
      </c>
      <c r="RHB443" s="220"/>
      <c r="RHC443" s="220"/>
      <c r="RHD443" s="220"/>
      <c r="RHE443" s="220"/>
      <c r="RHF443" s="220"/>
      <c r="RHG443" s="220"/>
      <c r="RHH443" s="220"/>
      <c r="RHI443" s="219" t="s">
        <v>229</v>
      </c>
      <c r="RHJ443" s="220"/>
      <c r="RHK443" s="220"/>
      <c r="RHL443" s="220"/>
      <c r="RHM443" s="220"/>
      <c r="RHN443" s="220"/>
      <c r="RHO443" s="220"/>
      <c r="RHP443" s="220"/>
      <c r="RHQ443" s="219" t="s">
        <v>229</v>
      </c>
      <c r="RHR443" s="220"/>
      <c r="RHS443" s="220"/>
      <c r="RHT443" s="220"/>
      <c r="RHU443" s="220"/>
      <c r="RHV443" s="220"/>
      <c r="RHW443" s="220"/>
      <c r="RHX443" s="220"/>
      <c r="RHY443" s="219" t="s">
        <v>229</v>
      </c>
      <c r="RHZ443" s="220"/>
      <c r="RIA443" s="220"/>
      <c r="RIB443" s="220"/>
      <c r="RIC443" s="220"/>
      <c r="RID443" s="220"/>
      <c r="RIE443" s="220"/>
      <c r="RIF443" s="220"/>
      <c r="RIG443" s="219" t="s">
        <v>229</v>
      </c>
      <c r="RIH443" s="220"/>
      <c r="RII443" s="220"/>
      <c r="RIJ443" s="220"/>
      <c r="RIK443" s="220"/>
      <c r="RIL443" s="220"/>
      <c r="RIM443" s="220"/>
      <c r="RIN443" s="220"/>
      <c r="RIO443" s="219" t="s">
        <v>229</v>
      </c>
      <c r="RIP443" s="220"/>
      <c r="RIQ443" s="220"/>
      <c r="RIR443" s="220"/>
      <c r="RIS443" s="220"/>
      <c r="RIT443" s="220"/>
      <c r="RIU443" s="220"/>
      <c r="RIV443" s="220"/>
      <c r="RIW443" s="219" t="s">
        <v>229</v>
      </c>
      <c r="RIX443" s="220"/>
      <c r="RIY443" s="220"/>
      <c r="RIZ443" s="220"/>
      <c r="RJA443" s="220"/>
      <c r="RJB443" s="220"/>
      <c r="RJC443" s="220"/>
      <c r="RJD443" s="220"/>
      <c r="RJE443" s="219" t="s">
        <v>229</v>
      </c>
      <c r="RJF443" s="220"/>
      <c r="RJG443" s="220"/>
      <c r="RJH443" s="220"/>
      <c r="RJI443" s="220"/>
      <c r="RJJ443" s="220"/>
      <c r="RJK443" s="220"/>
      <c r="RJL443" s="220"/>
      <c r="RJM443" s="219" t="s">
        <v>229</v>
      </c>
      <c r="RJN443" s="220"/>
      <c r="RJO443" s="220"/>
      <c r="RJP443" s="220"/>
      <c r="RJQ443" s="220"/>
      <c r="RJR443" s="220"/>
      <c r="RJS443" s="220"/>
      <c r="RJT443" s="220"/>
      <c r="RJU443" s="219" t="s">
        <v>229</v>
      </c>
      <c r="RJV443" s="220"/>
      <c r="RJW443" s="220"/>
      <c r="RJX443" s="220"/>
      <c r="RJY443" s="220"/>
      <c r="RJZ443" s="220"/>
      <c r="RKA443" s="220"/>
      <c r="RKB443" s="220"/>
      <c r="RKC443" s="219" t="s">
        <v>229</v>
      </c>
      <c r="RKD443" s="220"/>
      <c r="RKE443" s="220"/>
      <c r="RKF443" s="220"/>
      <c r="RKG443" s="220"/>
      <c r="RKH443" s="220"/>
      <c r="RKI443" s="220"/>
      <c r="RKJ443" s="220"/>
      <c r="RKK443" s="219" t="s">
        <v>229</v>
      </c>
      <c r="RKL443" s="220"/>
      <c r="RKM443" s="220"/>
      <c r="RKN443" s="220"/>
      <c r="RKO443" s="220"/>
      <c r="RKP443" s="220"/>
      <c r="RKQ443" s="220"/>
      <c r="RKR443" s="220"/>
      <c r="RKS443" s="219" t="s">
        <v>229</v>
      </c>
      <c r="RKT443" s="220"/>
      <c r="RKU443" s="220"/>
      <c r="RKV443" s="220"/>
      <c r="RKW443" s="220"/>
      <c r="RKX443" s="220"/>
      <c r="RKY443" s="220"/>
      <c r="RKZ443" s="220"/>
      <c r="RLA443" s="219" t="s">
        <v>229</v>
      </c>
      <c r="RLB443" s="220"/>
      <c r="RLC443" s="220"/>
      <c r="RLD443" s="220"/>
      <c r="RLE443" s="220"/>
      <c r="RLF443" s="220"/>
      <c r="RLG443" s="220"/>
      <c r="RLH443" s="220"/>
      <c r="RLI443" s="219" t="s">
        <v>229</v>
      </c>
      <c r="RLJ443" s="220"/>
      <c r="RLK443" s="220"/>
      <c r="RLL443" s="220"/>
      <c r="RLM443" s="220"/>
      <c r="RLN443" s="220"/>
      <c r="RLO443" s="220"/>
      <c r="RLP443" s="220"/>
      <c r="RLQ443" s="219" t="s">
        <v>229</v>
      </c>
      <c r="RLR443" s="220"/>
      <c r="RLS443" s="220"/>
      <c r="RLT443" s="220"/>
      <c r="RLU443" s="220"/>
      <c r="RLV443" s="220"/>
      <c r="RLW443" s="220"/>
      <c r="RLX443" s="220"/>
      <c r="RLY443" s="219" t="s">
        <v>229</v>
      </c>
      <c r="RLZ443" s="220"/>
      <c r="RMA443" s="220"/>
      <c r="RMB443" s="220"/>
      <c r="RMC443" s="220"/>
      <c r="RMD443" s="220"/>
      <c r="RME443" s="220"/>
      <c r="RMF443" s="220"/>
      <c r="RMG443" s="219" t="s">
        <v>229</v>
      </c>
      <c r="RMH443" s="220"/>
      <c r="RMI443" s="220"/>
      <c r="RMJ443" s="220"/>
      <c r="RMK443" s="220"/>
      <c r="RML443" s="220"/>
      <c r="RMM443" s="220"/>
      <c r="RMN443" s="220"/>
      <c r="RMO443" s="219" t="s">
        <v>229</v>
      </c>
      <c r="RMP443" s="220"/>
      <c r="RMQ443" s="220"/>
      <c r="RMR443" s="220"/>
      <c r="RMS443" s="220"/>
      <c r="RMT443" s="220"/>
      <c r="RMU443" s="220"/>
      <c r="RMV443" s="220"/>
      <c r="RMW443" s="219" t="s">
        <v>229</v>
      </c>
      <c r="RMX443" s="220"/>
      <c r="RMY443" s="220"/>
      <c r="RMZ443" s="220"/>
      <c r="RNA443" s="220"/>
      <c r="RNB443" s="220"/>
      <c r="RNC443" s="220"/>
      <c r="RND443" s="220"/>
      <c r="RNE443" s="219" t="s">
        <v>229</v>
      </c>
      <c r="RNF443" s="220"/>
      <c r="RNG443" s="220"/>
      <c r="RNH443" s="220"/>
      <c r="RNI443" s="220"/>
      <c r="RNJ443" s="220"/>
      <c r="RNK443" s="220"/>
      <c r="RNL443" s="220"/>
      <c r="RNM443" s="219" t="s">
        <v>229</v>
      </c>
      <c r="RNN443" s="220"/>
      <c r="RNO443" s="220"/>
      <c r="RNP443" s="220"/>
      <c r="RNQ443" s="220"/>
      <c r="RNR443" s="220"/>
      <c r="RNS443" s="220"/>
      <c r="RNT443" s="220"/>
      <c r="RNU443" s="219" t="s">
        <v>229</v>
      </c>
      <c r="RNV443" s="220"/>
      <c r="RNW443" s="220"/>
      <c r="RNX443" s="220"/>
      <c r="RNY443" s="220"/>
      <c r="RNZ443" s="220"/>
      <c r="ROA443" s="220"/>
      <c r="ROB443" s="220"/>
      <c r="ROC443" s="219" t="s">
        <v>229</v>
      </c>
      <c r="ROD443" s="220"/>
      <c r="ROE443" s="220"/>
      <c r="ROF443" s="220"/>
      <c r="ROG443" s="220"/>
      <c r="ROH443" s="220"/>
      <c r="ROI443" s="220"/>
      <c r="ROJ443" s="220"/>
      <c r="ROK443" s="219" t="s">
        <v>229</v>
      </c>
      <c r="ROL443" s="220"/>
      <c r="ROM443" s="220"/>
      <c r="RON443" s="220"/>
      <c r="ROO443" s="220"/>
      <c r="ROP443" s="220"/>
      <c r="ROQ443" s="220"/>
      <c r="ROR443" s="220"/>
      <c r="ROS443" s="219" t="s">
        <v>229</v>
      </c>
      <c r="ROT443" s="220"/>
      <c r="ROU443" s="220"/>
      <c r="ROV443" s="220"/>
      <c r="ROW443" s="220"/>
      <c r="ROX443" s="220"/>
      <c r="ROY443" s="220"/>
      <c r="ROZ443" s="220"/>
      <c r="RPA443" s="219" t="s">
        <v>229</v>
      </c>
      <c r="RPB443" s="220"/>
      <c r="RPC443" s="220"/>
      <c r="RPD443" s="220"/>
      <c r="RPE443" s="220"/>
      <c r="RPF443" s="220"/>
      <c r="RPG443" s="220"/>
      <c r="RPH443" s="220"/>
      <c r="RPI443" s="219" t="s">
        <v>229</v>
      </c>
      <c r="RPJ443" s="220"/>
      <c r="RPK443" s="220"/>
      <c r="RPL443" s="220"/>
      <c r="RPM443" s="220"/>
      <c r="RPN443" s="220"/>
      <c r="RPO443" s="220"/>
      <c r="RPP443" s="220"/>
      <c r="RPQ443" s="219" t="s">
        <v>229</v>
      </c>
      <c r="RPR443" s="220"/>
      <c r="RPS443" s="220"/>
      <c r="RPT443" s="220"/>
      <c r="RPU443" s="220"/>
      <c r="RPV443" s="220"/>
      <c r="RPW443" s="220"/>
      <c r="RPX443" s="220"/>
      <c r="RPY443" s="219" t="s">
        <v>229</v>
      </c>
      <c r="RPZ443" s="220"/>
      <c r="RQA443" s="220"/>
      <c r="RQB443" s="220"/>
      <c r="RQC443" s="220"/>
      <c r="RQD443" s="220"/>
      <c r="RQE443" s="220"/>
      <c r="RQF443" s="220"/>
      <c r="RQG443" s="219" t="s">
        <v>229</v>
      </c>
      <c r="RQH443" s="220"/>
      <c r="RQI443" s="220"/>
      <c r="RQJ443" s="220"/>
      <c r="RQK443" s="220"/>
      <c r="RQL443" s="220"/>
      <c r="RQM443" s="220"/>
      <c r="RQN443" s="220"/>
      <c r="RQO443" s="219" t="s">
        <v>229</v>
      </c>
      <c r="RQP443" s="220"/>
      <c r="RQQ443" s="220"/>
      <c r="RQR443" s="220"/>
      <c r="RQS443" s="220"/>
      <c r="RQT443" s="220"/>
      <c r="RQU443" s="220"/>
      <c r="RQV443" s="220"/>
      <c r="RQW443" s="219" t="s">
        <v>229</v>
      </c>
      <c r="RQX443" s="220"/>
      <c r="RQY443" s="220"/>
      <c r="RQZ443" s="220"/>
      <c r="RRA443" s="220"/>
      <c r="RRB443" s="220"/>
      <c r="RRC443" s="220"/>
      <c r="RRD443" s="220"/>
      <c r="RRE443" s="219" t="s">
        <v>229</v>
      </c>
      <c r="RRF443" s="220"/>
      <c r="RRG443" s="220"/>
      <c r="RRH443" s="220"/>
      <c r="RRI443" s="220"/>
      <c r="RRJ443" s="220"/>
      <c r="RRK443" s="220"/>
      <c r="RRL443" s="220"/>
      <c r="RRM443" s="219" t="s">
        <v>229</v>
      </c>
      <c r="RRN443" s="220"/>
      <c r="RRO443" s="220"/>
      <c r="RRP443" s="220"/>
      <c r="RRQ443" s="220"/>
      <c r="RRR443" s="220"/>
      <c r="RRS443" s="220"/>
      <c r="RRT443" s="220"/>
      <c r="RRU443" s="219" t="s">
        <v>229</v>
      </c>
      <c r="RRV443" s="220"/>
      <c r="RRW443" s="220"/>
      <c r="RRX443" s="220"/>
      <c r="RRY443" s="220"/>
      <c r="RRZ443" s="220"/>
      <c r="RSA443" s="220"/>
      <c r="RSB443" s="220"/>
      <c r="RSC443" s="219" t="s">
        <v>229</v>
      </c>
      <c r="RSD443" s="220"/>
      <c r="RSE443" s="220"/>
      <c r="RSF443" s="220"/>
      <c r="RSG443" s="220"/>
      <c r="RSH443" s="220"/>
      <c r="RSI443" s="220"/>
      <c r="RSJ443" s="220"/>
      <c r="RSK443" s="219" t="s">
        <v>229</v>
      </c>
      <c r="RSL443" s="220"/>
      <c r="RSM443" s="220"/>
      <c r="RSN443" s="220"/>
      <c r="RSO443" s="220"/>
      <c r="RSP443" s="220"/>
      <c r="RSQ443" s="220"/>
      <c r="RSR443" s="220"/>
      <c r="RSS443" s="219" t="s">
        <v>229</v>
      </c>
      <c r="RST443" s="220"/>
      <c r="RSU443" s="220"/>
      <c r="RSV443" s="220"/>
      <c r="RSW443" s="220"/>
      <c r="RSX443" s="220"/>
      <c r="RSY443" s="220"/>
      <c r="RSZ443" s="220"/>
      <c r="RTA443" s="219" t="s">
        <v>229</v>
      </c>
      <c r="RTB443" s="220"/>
      <c r="RTC443" s="220"/>
      <c r="RTD443" s="220"/>
      <c r="RTE443" s="220"/>
      <c r="RTF443" s="220"/>
      <c r="RTG443" s="220"/>
      <c r="RTH443" s="220"/>
      <c r="RTI443" s="219" t="s">
        <v>229</v>
      </c>
      <c r="RTJ443" s="220"/>
      <c r="RTK443" s="220"/>
      <c r="RTL443" s="220"/>
      <c r="RTM443" s="220"/>
      <c r="RTN443" s="220"/>
      <c r="RTO443" s="220"/>
      <c r="RTP443" s="220"/>
      <c r="RTQ443" s="219" t="s">
        <v>229</v>
      </c>
      <c r="RTR443" s="220"/>
      <c r="RTS443" s="220"/>
      <c r="RTT443" s="220"/>
      <c r="RTU443" s="220"/>
      <c r="RTV443" s="220"/>
      <c r="RTW443" s="220"/>
      <c r="RTX443" s="220"/>
      <c r="RTY443" s="219" t="s">
        <v>229</v>
      </c>
      <c r="RTZ443" s="220"/>
      <c r="RUA443" s="220"/>
      <c r="RUB443" s="220"/>
      <c r="RUC443" s="220"/>
      <c r="RUD443" s="220"/>
      <c r="RUE443" s="220"/>
      <c r="RUF443" s="220"/>
      <c r="RUG443" s="219" t="s">
        <v>229</v>
      </c>
      <c r="RUH443" s="220"/>
      <c r="RUI443" s="220"/>
      <c r="RUJ443" s="220"/>
      <c r="RUK443" s="220"/>
      <c r="RUL443" s="220"/>
      <c r="RUM443" s="220"/>
      <c r="RUN443" s="220"/>
      <c r="RUO443" s="219" t="s">
        <v>229</v>
      </c>
      <c r="RUP443" s="220"/>
      <c r="RUQ443" s="220"/>
      <c r="RUR443" s="220"/>
      <c r="RUS443" s="220"/>
      <c r="RUT443" s="220"/>
      <c r="RUU443" s="220"/>
      <c r="RUV443" s="220"/>
      <c r="RUW443" s="219" t="s">
        <v>229</v>
      </c>
      <c r="RUX443" s="220"/>
      <c r="RUY443" s="220"/>
      <c r="RUZ443" s="220"/>
      <c r="RVA443" s="220"/>
      <c r="RVB443" s="220"/>
      <c r="RVC443" s="220"/>
      <c r="RVD443" s="220"/>
      <c r="RVE443" s="219" t="s">
        <v>229</v>
      </c>
      <c r="RVF443" s="220"/>
      <c r="RVG443" s="220"/>
      <c r="RVH443" s="220"/>
      <c r="RVI443" s="220"/>
      <c r="RVJ443" s="220"/>
      <c r="RVK443" s="220"/>
      <c r="RVL443" s="220"/>
      <c r="RVM443" s="219" t="s">
        <v>229</v>
      </c>
      <c r="RVN443" s="220"/>
      <c r="RVO443" s="220"/>
      <c r="RVP443" s="220"/>
      <c r="RVQ443" s="220"/>
      <c r="RVR443" s="220"/>
      <c r="RVS443" s="220"/>
      <c r="RVT443" s="220"/>
      <c r="RVU443" s="219" t="s">
        <v>229</v>
      </c>
      <c r="RVV443" s="220"/>
      <c r="RVW443" s="220"/>
      <c r="RVX443" s="220"/>
      <c r="RVY443" s="220"/>
      <c r="RVZ443" s="220"/>
      <c r="RWA443" s="220"/>
      <c r="RWB443" s="220"/>
      <c r="RWC443" s="219" t="s">
        <v>229</v>
      </c>
      <c r="RWD443" s="220"/>
      <c r="RWE443" s="220"/>
      <c r="RWF443" s="220"/>
      <c r="RWG443" s="220"/>
      <c r="RWH443" s="220"/>
      <c r="RWI443" s="220"/>
      <c r="RWJ443" s="220"/>
      <c r="RWK443" s="219" t="s">
        <v>229</v>
      </c>
      <c r="RWL443" s="220"/>
      <c r="RWM443" s="220"/>
      <c r="RWN443" s="220"/>
      <c r="RWO443" s="220"/>
      <c r="RWP443" s="220"/>
      <c r="RWQ443" s="220"/>
      <c r="RWR443" s="220"/>
      <c r="RWS443" s="219" t="s">
        <v>229</v>
      </c>
      <c r="RWT443" s="220"/>
      <c r="RWU443" s="220"/>
      <c r="RWV443" s="220"/>
      <c r="RWW443" s="220"/>
      <c r="RWX443" s="220"/>
      <c r="RWY443" s="220"/>
      <c r="RWZ443" s="220"/>
      <c r="RXA443" s="219" t="s">
        <v>229</v>
      </c>
      <c r="RXB443" s="220"/>
      <c r="RXC443" s="220"/>
      <c r="RXD443" s="220"/>
      <c r="RXE443" s="220"/>
      <c r="RXF443" s="220"/>
      <c r="RXG443" s="220"/>
      <c r="RXH443" s="220"/>
      <c r="RXI443" s="219" t="s">
        <v>229</v>
      </c>
      <c r="RXJ443" s="220"/>
      <c r="RXK443" s="220"/>
      <c r="RXL443" s="220"/>
      <c r="RXM443" s="220"/>
      <c r="RXN443" s="220"/>
      <c r="RXO443" s="220"/>
      <c r="RXP443" s="220"/>
      <c r="RXQ443" s="219" t="s">
        <v>229</v>
      </c>
      <c r="RXR443" s="220"/>
      <c r="RXS443" s="220"/>
      <c r="RXT443" s="220"/>
      <c r="RXU443" s="220"/>
      <c r="RXV443" s="220"/>
      <c r="RXW443" s="220"/>
      <c r="RXX443" s="220"/>
      <c r="RXY443" s="219" t="s">
        <v>229</v>
      </c>
      <c r="RXZ443" s="220"/>
      <c r="RYA443" s="220"/>
      <c r="RYB443" s="220"/>
      <c r="RYC443" s="220"/>
      <c r="RYD443" s="220"/>
      <c r="RYE443" s="220"/>
      <c r="RYF443" s="220"/>
      <c r="RYG443" s="219" t="s">
        <v>229</v>
      </c>
      <c r="RYH443" s="220"/>
      <c r="RYI443" s="220"/>
      <c r="RYJ443" s="220"/>
      <c r="RYK443" s="220"/>
      <c r="RYL443" s="220"/>
      <c r="RYM443" s="220"/>
      <c r="RYN443" s="220"/>
      <c r="RYO443" s="219" t="s">
        <v>229</v>
      </c>
      <c r="RYP443" s="220"/>
      <c r="RYQ443" s="220"/>
      <c r="RYR443" s="220"/>
      <c r="RYS443" s="220"/>
      <c r="RYT443" s="220"/>
      <c r="RYU443" s="220"/>
      <c r="RYV443" s="220"/>
      <c r="RYW443" s="219" t="s">
        <v>229</v>
      </c>
      <c r="RYX443" s="220"/>
      <c r="RYY443" s="220"/>
      <c r="RYZ443" s="220"/>
      <c r="RZA443" s="220"/>
      <c r="RZB443" s="220"/>
      <c r="RZC443" s="220"/>
      <c r="RZD443" s="220"/>
      <c r="RZE443" s="219" t="s">
        <v>229</v>
      </c>
      <c r="RZF443" s="220"/>
      <c r="RZG443" s="220"/>
      <c r="RZH443" s="220"/>
      <c r="RZI443" s="220"/>
      <c r="RZJ443" s="220"/>
      <c r="RZK443" s="220"/>
      <c r="RZL443" s="220"/>
      <c r="RZM443" s="219" t="s">
        <v>229</v>
      </c>
      <c r="RZN443" s="220"/>
      <c r="RZO443" s="220"/>
      <c r="RZP443" s="220"/>
      <c r="RZQ443" s="220"/>
      <c r="RZR443" s="220"/>
      <c r="RZS443" s="220"/>
      <c r="RZT443" s="220"/>
      <c r="RZU443" s="219" t="s">
        <v>229</v>
      </c>
      <c r="RZV443" s="220"/>
      <c r="RZW443" s="220"/>
      <c r="RZX443" s="220"/>
      <c r="RZY443" s="220"/>
      <c r="RZZ443" s="220"/>
      <c r="SAA443" s="220"/>
      <c r="SAB443" s="220"/>
      <c r="SAC443" s="219" t="s">
        <v>229</v>
      </c>
      <c r="SAD443" s="220"/>
      <c r="SAE443" s="220"/>
      <c r="SAF443" s="220"/>
      <c r="SAG443" s="220"/>
      <c r="SAH443" s="220"/>
      <c r="SAI443" s="220"/>
      <c r="SAJ443" s="220"/>
      <c r="SAK443" s="219" t="s">
        <v>229</v>
      </c>
      <c r="SAL443" s="220"/>
      <c r="SAM443" s="220"/>
      <c r="SAN443" s="220"/>
      <c r="SAO443" s="220"/>
      <c r="SAP443" s="220"/>
      <c r="SAQ443" s="220"/>
      <c r="SAR443" s="220"/>
      <c r="SAS443" s="219" t="s">
        <v>229</v>
      </c>
      <c r="SAT443" s="220"/>
      <c r="SAU443" s="220"/>
      <c r="SAV443" s="220"/>
      <c r="SAW443" s="220"/>
      <c r="SAX443" s="220"/>
      <c r="SAY443" s="220"/>
      <c r="SAZ443" s="220"/>
      <c r="SBA443" s="219" t="s">
        <v>229</v>
      </c>
      <c r="SBB443" s="220"/>
      <c r="SBC443" s="220"/>
      <c r="SBD443" s="220"/>
      <c r="SBE443" s="220"/>
      <c r="SBF443" s="220"/>
      <c r="SBG443" s="220"/>
      <c r="SBH443" s="220"/>
      <c r="SBI443" s="219" t="s">
        <v>229</v>
      </c>
      <c r="SBJ443" s="220"/>
      <c r="SBK443" s="220"/>
      <c r="SBL443" s="220"/>
      <c r="SBM443" s="220"/>
      <c r="SBN443" s="220"/>
      <c r="SBO443" s="220"/>
      <c r="SBP443" s="220"/>
      <c r="SBQ443" s="219" t="s">
        <v>229</v>
      </c>
      <c r="SBR443" s="220"/>
      <c r="SBS443" s="220"/>
      <c r="SBT443" s="220"/>
      <c r="SBU443" s="220"/>
      <c r="SBV443" s="220"/>
      <c r="SBW443" s="220"/>
      <c r="SBX443" s="220"/>
      <c r="SBY443" s="219" t="s">
        <v>229</v>
      </c>
      <c r="SBZ443" s="220"/>
      <c r="SCA443" s="220"/>
      <c r="SCB443" s="220"/>
      <c r="SCC443" s="220"/>
      <c r="SCD443" s="220"/>
      <c r="SCE443" s="220"/>
      <c r="SCF443" s="220"/>
      <c r="SCG443" s="219" t="s">
        <v>229</v>
      </c>
      <c r="SCH443" s="220"/>
      <c r="SCI443" s="220"/>
      <c r="SCJ443" s="220"/>
      <c r="SCK443" s="220"/>
      <c r="SCL443" s="220"/>
      <c r="SCM443" s="220"/>
      <c r="SCN443" s="220"/>
      <c r="SCO443" s="219" t="s">
        <v>229</v>
      </c>
      <c r="SCP443" s="220"/>
      <c r="SCQ443" s="220"/>
      <c r="SCR443" s="220"/>
      <c r="SCS443" s="220"/>
      <c r="SCT443" s="220"/>
      <c r="SCU443" s="220"/>
      <c r="SCV443" s="220"/>
      <c r="SCW443" s="219" t="s">
        <v>229</v>
      </c>
      <c r="SCX443" s="220"/>
      <c r="SCY443" s="220"/>
      <c r="SCZ443" s="220"/>
      <c r="SDA443" s="220"/>
      <c r="SDB443" s="220"/>
      <c r="SDC443" s="220"/>
      <c r="SDD443" s="220"/>
      <c r="SDE443" s="219" t="s">
        <v>229</v>
      </c>
      <c r="SDF443" s="220"/>
      <c r="SDG443" s="220"/>
      <c r="SDH443" s="220"/>
      <c r="SDI443" s="220"/>
      <c r="SDJ443" s="220"/>
      <c r="SDK443" s="220"/>
      <c r="SDL443" s="220"/>
      <c r="SDM443" s="219" t="s">
        <v>229</v>
      </c>
      <c r="SDN443" s="220"/>
      <c r="SDO443" s="220"/>
      <c r="SDP443" s="220"/>
      <c r="SDQ443" s="220"/>
      <c r="SDR443" s="220"/>
      <c r="SDS443" s="220"/>
      <c r="SDT443" s="220"/>
      <c r="SDU443" s="219" t="s">
        <v>229</v>
      </c>
      <c r="SDV443" s="220"/>
      <c r="SDW443" s="220"/>
      <c r="SDX443" s="220"/>
      <c r="SDY443" s="220"/>
      <c r="SDZ443" s="220"/>
      <c r="SEA443" s="220"/>
      <c r="SEB443" s="220"/>
      <c r="SEC443" s="219" t="s">
        <v>229</v>
      </c>
      <c r="SED443" s="220"/>
      <c r="SEE443" s="220"/>
      <c r="SEF443" s="220"/>
      <c r="SEG443" s="220"/>
      <c r="SEH443" s="220"/>
      <c r="SEI443" s="220"/>
      <c r="SEJ443" s="220"/>
      <c r="SEK443" s="219" t="s">
        <v>229</v>
      </c>
      <c r="SEL443" s="220"/>
      <c r="SEM443" s="220"/>
      <c r="SEN443" s="220"/>
      <c r="SEO443" s="220"/>
      <c r="SEP443" s="220"/>
      <c r="SEQ443" s="220"/>
      <c r="SER443" s="220"/>
      <c r="SES443" s="219" t="s">
        <v>229</v>
      </c>
      <c r="SET443" s="220"/>
      <c r="SEU443" s="220"/>
      <c r="SEV443" s="220"/>
      <c r="SEW443" s="220"/>
      <c r="SEX443" s="220"/>
      <c r="SEY443" s="220"/>
      <c r="SEZ443" s="220"/>
      <c r="SFA443" s="219" t="s">
        <v>229</v>
      </c>
      <c r="SFB443" s="220"/>
      <c r="SFC443" s="220"/>
      <c r="SFD443" s="220"/>
      <c r="SFE443" s="220"/>
      <c r="SFF443" s="220"/>
      <c r="SFG443" s="220"/>
      <c r="SFH443" s="220"/>
      <c r="SFI443" s="219" t="s">
        <v>229</v>
      </c>
      <c r="SFJ443" s="220"/>
      <c r="SFK443" s="220"/>
      <c r="SFL443" s="220"/>
      <c r="SFM443" s="220"/>
      <c r="SFN443" s="220"/>
      <c r="SFO443" s="220"/>
      <c r="SFP443" s="220"/>
      <c r="SFQ443" s="219" t="s">
        <v>229</v>
      </c>
      <c r="SFR443" s="220"/>
      <c r="SFS443" s="220"/>
      <c r="SFT443" s="220"/>
      <c r="SFU443" s="220"/>
      <c r="SFV443" s="220"/>
      <c r="SFW443" s="220"/>
      <c r="SFX443" s="220"/>
      <c r="SFY443" s="219" t="s">
        <v>229</v>
      </c>
      <c r="SFZ443" s="220"/>
      <c r="SGA443" s="220"/>
      <c r="SGB443" s="220"/>
      <c r="SGC443" s="220"/>
      <c r="SGD443" s="220"/>
      <c r="SGE443" s="220"/>
      <c r="SGF443" s="220"/>
      <c r="SGG443" s="219" t="s">
        <v>229</v>
      </c>
      <c r="SGH443" s="220"/>
      <c r="SGI443" s="220"/>
      <c r="SGJ443" s="220"/>
      <c r="SGK443" s="220"/>
      <c r="SGL443" s="220"/>
      <c r="SGM443" s="220"/>
      <c r="SGN443" s="220"/>
      <c r="SGO443" s="219" t="s">
        <v>229</v>
      </c>
      <c r="SGP443" s="220"/>
      <c r="SGQ443" s="220"/>
      <c r="SGR443" s="220"/>
      <c r="SGS443" s="220"/>
      <c r="SGT443" s="220"/>
      <c r="SGU443" s="220"/>
      <c r="SGV443" s="220"/>
      <c r="SGW443" s="219" t="s">
        <v>229</v>
      </c>
      <c r="SGX443" s="220"/>
      <c r="SGY443" s="220"/>
      <c r="SGZ443" s="220"/>
      <c r="SHA443" s="220"/>
      <c r="SHB443" s="220"/>
      <c r="SHC443" s="220"/>
      <c r="SHD443" s="220"/>
      <c r="SHE443" s="219" t="s">
        <v>229</v>
      </c>
      <c r="SHF443" s="220"/>
      <c r="SHG443" s="220"/>
      <c r="SHH443" s="220"/>
      <c r="SHI443" s="220"/>
      <c r="SHJ443" s="220"/>
      <c r="SHK443" s="220"/>
      <c r="SHL443" s="220"/>
      <c r="SHM443" s="219" t="s">
        <v>229</v>
      </c>
      <c r="SHN443" s="220"/>
      <c r="SHO443" s="220"/>
      <c r="SHP443" s="220"/>
      <c r="SHQ443" s="220"/>
      <c r="SHR443" s="220"/>
      <c r="SHS443" s="220"/>
      <c r="SHT443" s="220"/>
      <c r="SHU443" s="219" t="s">
        <v>229</v>
      </c>
      <c r="SHV443" s="220"/>
      <c r="SHW443" s="220"/>
      <c r="SHX443" s="220"/>
      <c r="SHY443" s="220"/>
      <c r="SHZ443" s="220"/>
      <c r="SIA443" s="220"/>
      <c r="SIB443" s="220"/>
      <c r="SIC443" s="219" t="s">
        <v>229</v>
      </c>
      <c r="SID443" s="220"/>
      <c r="SIE443" s="220"/>
      <c r="SIF443" s="220"/>
      <c r="SIG443" s="220"/>
      <c r="SIH443" s="220"/>
      <c r="SII443" s="220"/>
      <c r="SIJ443" s="220"/>
      <c r="SIK443" s="219" t="s">
        <v>229</v>
      </c>
      <c r="SIL443" s="220"/>
      <c r="SIM443" s="220"/>
      <c r="SIN443" s="220"/>
      <c r="SIO443" s="220"/>
      <c r="SIP443" s="220"/>
      <c r="SIQ443" s="220"/>
      <c r="SIR443" s="220"/>
      <c r="SIS443" s="219" t="s">
        <v>229</v>
      </c>
      <c r="SIT443" s="220"/>
      <c r="SIU443" s="220"/>
      <c r="SIV443" s="220"/>
      <c r="SIW443" s="220"/>
      <c r="SIX443" s="220"/>
      <c r="SIY443" s="220"/>
      <c r="SIZ443" s="220"/>
      <c r="SJA443" s="219" t="s">
        <v>229</v>
      </c>
      <c r="SJB443" s="220"/>
      <c r="SJC443" s="220"/>
      <c r="SJD443" s="220"/>
      <c r="SJE443" s="220"/>
      <c r="SJF443" s="220"/>
      <c r="SJG443" s="220"/>
      <c r="SJH443" s="220"/>
      <c r="SJI443" s="219" t="s">
        <v>229</v>
      </c>
      <c r="SJJ443" s="220"/>
      <c r="SJK443" s="220"/>
      <c r="SJL443" s="220"/>
      <c r="SJM443" s="220"/>
      <c r="SJN443" s="220"/>
      <c r="SJO443" s="220"/>
      <c r="SJP443" s="220"/>
      <c r="SJQ443" s="219" t="s">
        <v>229</v>
      </c>
      <c r="SJR443" s="220"/>
      <c r="SJS443" s="220"/>
      <c r="SJT443" s="220"/>
      <c r="SJU443" s="220"/>
      <c r="SJV443" s="220"/>
      <c r="SJW443" s="220"/>
      <c r="SJX443" s="220"/>
      <c r="SJY443" s="219" t="s">
        <v>229</v>
      </c>
      <c r="SJZ443" s="220"/>
      <c r="SKA443" s="220"/>
      <c r="SKB443" s="220"/>
      <c r="SKC443" s="220"/>
      <c r="SKD443" s="220"/>
      <c r="SKE443" s="220"/>
      <c r="SKF443" s="220"/>
      <c r="SKG443" s="219" t="s">
        <v>229</v>
      </c>
      <c r="SKH443" s="220"/>
      <c r="SKI443" s="220"/>
      <c r="SKJ443" s="220"/>
      <c r="SKK443" s="220"/>
      <c r="SKL443" s="220"/>
      <c r="SKM443" s="220"/>
      <c r="SKN443" s="220"/>
      <c r="SKO443" s="219" t="s">
        <v>229</v>
      </c>
      <c r="SKP443" s="220"/>
      <c r="SKQ443" s="220"/>
      <c r="SKR443" s="220"/>
      <c r="SKS443" s="220"/>
      <c r="SKT443" s="220"/>
      <c r="SKU443" s="220"/>
      <c r="SKV443" s="220"/>
      <c r="SKW443" s="219" t="s">
        <v>229</v>
      </c>
      <c r="SKX443" s="220"/>
      <c r="SKY443" s="220"/>
      <c r="SKZ443" s="220"/>
      <c r="SLA443" s="220"/>
      <c r="SLB443" s="220"/>
      <c r="SLC443" s="220"/>
      <c r="SLD443" s="220"/>
      <c r="SLE443" s="219" t="s">
        <v>229</v>
      </c>
      <c r="SLF443" s="220"/>
      <c r="SLG443" s="220"/>
      <c r="SLH443" s="220"/>
      <c r="SLI443" s="220"/>
      <c r="SLJ443" s="220"/>
      <c r="SLK443" s="220"/>
      <c r="SLL443" s="220"/>
      <c r="SLM443" s="219" t="s">
        <v>229</v>
      </c>
      <c r="SLN443" s="220"/>
      <c r="SLO443" s="220"/>
      <c r="SLP443" s="220"/>
      <c r="SLQ443" s="220"/>
      <c r="SLR443" s="220"/>
      <c r="SLS443" s="220"/>
      <c r="SLT443" s="220"/>
      <c r="SLU443" s="219" t="s">
        <v>229</v>
      </c>
      <c r="SLV443" s="220"/>
      <c r="SLW443" s="220"/>
      <c r="SLX443" s="220"/>
      <c r="SLY443" s="220"/>
      <c r="SLZ443" s="220"/>
      <c r="SMA443" s="220"/>
      <c r="SMB443" s="220"/>
      <c r="SMC443" s="219" t="s">
        <v>229</v>
      </c>
      <c r="SMD443" s="220"/>
      <c r="SME443" s="220"/>
      <c r="SMF443" s="220"/>
      <c r="SMG443" s="220"/>
      <c r="SMH443" s="220"/>
      <c r="SMI443" s="220"/>
      <c r="SMJ443" s="220"/>
      <c r="SMK443" s="219" t="s">
        <v>229</v>
      </c>
      <c r="SML443" s="220"/>
      <c r="SMM443" s="220"/>
      <c r="SMN443" s="220"/>
      <c r="SMO443" s="220"/>
      <c r="SMP443" s="220"/>
      <c r="SMQ443" s="220"/>
      <c r="SMR443" s="220"/>
      <c r="SMS443" s="219" t="s">
        <v>229</v>
      </c>
      <c r="SMT443" s="220"/>
      <c r="SMU443" s="220"/>
      <c r="SMV443" s="220"/>
      <c r="SMW443" s="220"/>
      <c r="SMX443" s="220"/>
      <c r="SMY443" s="220"/>
      <c r="SMZ443" s="220"/>
      <c r="SNA443" s="219" t="s">
        <v>229</v>
      </c>
      <c r="SNB443" s="220"/>
      <c r="SNC443" s="220"/>
      <c r="SND443" s="220"/>
      <c r="SNE443" s="220"/>
      <c r="SNF443" s="220"/>
      <c r="SNG443" s="220"/>
      <c r="SNH443" s="220"/>
      <c r="SNI443" s="219" t="s">
        <v>229</v>
      </c>
      <c r="SNJ443" s="220"/>
      <c r="SNK443" s="220"/>
      <c r="SNL443" s="220"/>
      <c r="SNM443" s="220"/>
      <c r="SNN443" s="220"/>
      <c r="SNO443" s="220"/>
      <c r="SNP443" s="220"/>
      <c r="SNQ443" s="219" t="s">
        <v>229</v>
      </c>
      <c r="SNR443" s="220"/>
      <c r="SNS443" s="220"/>
      <c r="SNT443" s="220"/>
      <c r="SNU443" s="220"/>
      <c r="SNV443" s="220"/>
      <c r="SNW443" s="220"/>
      <c r="SNX443" s="220"/>
      <c r="SNY443" s="219" t="s">
        <v>229</v>
      </c>
      <c r="SNZ443" s="220"/>
      <c r="SOA443" s="220"/>
      <c r="SOB443" s="220"/>
      <c r="SOC443" s="220"/>
      <c r="SOD443" s="220"/>
      <c r="SOE443" s="220"/>
      <c r="SOF443" s="220"/>
      <c r="SOG443" s="219" t="s">
        <v>229</v>
      </c>
      <c r="SOH443" s="220"/>
      <c r="SOI443" s="220"/>
      <c r="SOJ443" s="220"/>
      <c r="SOK443" s="220"/>
      <c r="SOL443" s="220"/>
      <c r="SOM443" s="220"/>
      <c r="SON443" s="220"/>
      <c r="SOO443" s="219" t="s">
        <v>229</v>
      </c>
      <c r="SOP443" s="220"/>
      <c r="SOQ443" s="220"/>
      <c r="SOR443" s="220"/>
      <c r="SOS443" s="220"/>
      <c r="SOT443" s="220"/>
      <c r="SOU443" s="220"/>
      <c r="SOV443" s="220"/>
      <c r="SOW443" s="219" t="s">
        <v>229</v>
      </c>
      <c r="SOX443" s="220"/>
      <c r="SOY443" s="220"/>
      <c r="SOZ443" s="220"/>
      <c r="SPA443" s="220"/>
      <c r="SPB443" s="220"/>
      <c r="SPC443" s="220"/>
      <c r="SPD443" s="220"/>
      <c r="SPE443" s="219" t="s">
        <v>229</v>
      </c>
      <c r="SPF443" s="220"/>
      <c r="SPG443" s="220"/>
      <c r="SPH443" s="220"/>
      <c r="SPI443" s="220"/>
      <c r="SPJ443" s="220"/>
      <c r="SPK443" s="220"/>
      <c r="SPL443" s="220"/>
      <c r="SPM443" s="219" t="s">
        <v>229</v>
      </c>
      <c r="SPN443" s="220"/>
      <c r="SPO443" s="220"/>
      <c r="SPP443" s="220"/>
      <c r="SPQ443" s="220"/>
      <c r="SPR443" s="220"/>
      <c r="SPS443" s="220"/>
      <c r="SPT443" s="220"/>
      <c r="SPU443" s="219" t="s">
        <v>229</v>
      </c>
      <c r="SPV443" s="220"/>
      <c r="SPW443" s="220"/>
      <c r="SPX443" s="220"/>
      <c r="SPY443" s="220"/>
      <c r="SPZ443" s="220"/>
      <c r="SQA443" s="220"/>
      <c r="SQB443" s="220"/>
      <c r="SQC443" s="219" t="s">
        <v>229</v>
      </c>
      <c r="SQD443" s="220"/>
      <c r="SQE443" s="220"/>
      <c r="SQF443" s="220"/>
      <c r="SQG443" s="220"/>
      <c r="SQH443" s="220"/>
      <c r="SQI443" s="220"/>
      <c r="SQJ443" s="220"/>
      <c r="SQK443" s="219" t="s">
        <v>229</v>
      </c>
      <c r="SQL443" s="220"/>
      <c r="SQM443" s="220"/>
      <c r="SQN443" s="220"/>
      <c r="SQO443" s="220"/>
      <c r="SQP443" s="220"/>
      <c r="SQQ443" s="220"/>
      <c r="SQR443" s="220"/>
      <c r="SQS443" s="219" t="s">
        <v>229</v>
      </c>
      <c r="SQT443" s="220"/>
      <c r="SQU443" s="220"/>
      <c r="SQV443" s="220"/>
      <c r="SQW443" s="220"/>
      <c r="SQX443" s="220"/>
      <c r="SQY443" s="220"/>
      <c r="SQZ443" s="220"/>
      <c r="SRA443" s="219" t="s">
        <v>229</v>
      </c>
      <c r="SRB443" s="220"/>
      <c r="SRC443" s="220"/>
      <c r="SRD443" s="220"/>
      <c r="SRE443" s="220"/>
      <c r="SRF443" s="220"/>
      <c r="SRG443" s="220"/>
      <c r="SRH443" s="220"/>
      <c r="SRI443" s="219" t="s">
        <v>229</v>
      </c>
      <c r="SRJ443" s="220"/>
      <c r="SRK443" s="220"/>
      <c r="SRL443" s="220"/>
      <c r="SRM443" s="220"/>
      <c r="SRN443" s="220"/>
      <c r="SRO443" s="220"/>
      <c r="SRP443" s="220"/>
      <c r="SRQ443" s="219" t="s">
        <v>229</v>
      </c>
      <c r="SRR443" s="220"/>
      <c r="SRS443" s="220"/>
      <c r="SRT443" s="220"/>
      <c r="SRU443" s="220"/>
      <c r="SRV443" s="220"/>
      <c r="SRW443" s="220"/>
      <c r="SRX443" s="220"/>
      <c r="SRY443" s="219" t="s">
        <v>229</v>
      </c>
      <c r="SRZ443" s="220"/>
      <c r="SSA443" s="220"/>
      <c r="SSB443" s="220"/>
      <c r="SSC443" s="220"/>
      <c r="SSD443" s="220"/>
      <c r="SSE443" s="220"/>
      <c r="SSF443" s="220"/>
      <c r="SSG443" s="219" t="s">
        <v>229</v>
      </c>
      <c r="SSH443" s="220"/>
      <c r="SSI443" s="220"/>
      <c r="SSJ443" s="220"/>
      <c r="SSK443" s="220"/>
      <c r="SSL443" s="220"/>
      <c r="SSM443" s="220"/>
      <c r="SSN443" s="220"/>
      <c r="SSO443" s="219" t="s">
        <v>229</v>
      </c>
      <c r="SSP443" s="220"/>
      <c r="SSQ443" s="220"/>
      <c r="SSR443" s="220"/>
      <c r="SSS443" s="220"/>
      <c r="SST443" s="220"/>
      <c r="SSU443" s="220"/>
      <c r="SSV443" s="220"/>
      <c r="SSW443" s="219" t="s">
        <v>229</v>
      </c>
      <c r="SSX443" s="220"/>
      <c r="SSY443" s="220"/>
      <c r="SSZ443" s="220"/>
      <c r="STA443" s="220"/>
      <c r="STB443" s="220"/>
      <c r="STC443" s="220"/>
      <c r="STD443" s="220"/>
      <c r="STE443" s="219" t="s">
        <v>229</v>
      </c>
      <c r="STF443" s="220"/>
      <c r="STG443" s="220"/>
      <c r="STH443" s="220"/>
      <c r="STI443" s="220"/>
      <c r="STJ443" s="220"/>
      <c r="STK443" s="220"/>
      <c r="STL443" s="220"/>
      <c r="STM443" s="219" t="s">
        <v>229</v>
      </c>
      <c r="STN443" s="220"/>
      <c r="STO443" s="220"/>
      <c r="STP443" s="220"/>
      <c r="STQ443" s="220"/>
      <c r="STR443" s="220"/>
      <c r="STS443" s="220"/>
      <c r="STT443" s="220"/>
      <c r="STU443" s="219" t="s">
        <v>229</v>
      </c>
      <c r="STV443" s="220"/>
      <c r="STW443" s="220"/>
      <c r="STX443" s="220"/>
      <c r="STY443" s="220"/>
      <c r="STZ443" s="220"/>
      <c r="SUA443" s="220"/>
      <c r="SUB443" s="220"/>
      <c r="SUC443" s="219" t="s">
        <v>229</v>
      </c>
      <c r="SUD443" s="220"/>
      <c r="SUE443" s="220"/>
      <c r="SUF443" s="220"/>
      <c r="SUG443" s="220"/>
      <c r="SUH443" s="220"/>
      <c r="SUI443" s="220"/>
      <c r="SUJ443" s="220"/>
      <c r="SUK443" s="219" t="s">
        <v>229</v>
      </c>
      <c r="SUL443" s="220"/>
      <c r="SUM443" s="220"/>
      <c r="SUN443" s="220"/>
      <c r="SUO443" s="220"/>
      <c r="SUP443" s="220"/>
      <c r="SUQ443" s="220"/>
      <c r="SUR443" s="220"/>
      <c r="SUS443" s="219" t="s">
        <v>229</v>
      </c>
      <c r="SUT443" s="220"/>
      <c r="SUU443" s="220"/>
      <c r="SUV443" s="220"/>
      <c r="SUW443" s="220"/>
      <c r="SUX443" s="220"/>
      <c r="SUY443" s="220"/>
      <c r="SUZ443" s="220"/>
      <c r="SVA443" s="219" t="s">
        <v>229</v>
      </c>
      <c r="SVB443" s="220"/>
      <c r="SVC443" s="220"/>
      <c r="SVD443" s="220"/>
      <c r="SVE443" s="220"/>
      <c r="SVF443" s="220"/>
      <c r="SVG443" s="220"/>
      <c r="SVH443" s="220"/>
      <c r="SVI443" s="219" t="s">
        <v>229</v>
      </c>
      <c r="SVJ443" s="220"/>
      <c r="SVK443" s="220"/>
      <c r="SVL443" s="220"/>
      <c r="SVM443" s="220"/>
      <c r="SVN443" s="220"/>
      <c r="SVO443" s="220"/>
      <c r="SVP443" s="220"/>
      <c r="SVQ443" s="219" t="s">
        <v>229</v>
      </c>
      <c r="SVR443" s="220"/>
      <c r="SVS443" s="220"/>
      <c r="SVT443" s="220"/>
      <c r="SVU443" s="220"/>
      <c r="SVV443" s="220"/>
      <c r="SVW443" s="220"/>
      <c r="SVX443" s="220"/>
      <c r="SVY443" s="219" t="s">
        <v>229</v>
      </c>
      <c r="SVZ443" s="220"/>
      <c r="SWA443" s="220"/>
      <c r="SWB443" s="220"/>
      <c r="SWC443" s="220"/>
      <c r="SWD443" s="220"/>
      <c r="SWE443" s="220"/>
      <c r="SWF443" s="220"/>
      <c r="SWG443" s="219" t="s">
        <v>229</v>
      </c>
      <c r="SWH443" s="220"/>
      <c r="SWI443" s="220"/>
      <c r="SWJ443" s="220"/>
      <c r="SWK443" s="220"/>
      <c r="SWL443" s="220"/>
      <c r="SWM443" s="220"/>
      <c r="SWN443" s="220"/>
      <c r="SWO443" s="219" t="s">
        <v>229</v>
      </c>
      <c r="SWP443" s="220"/>
      <c r="SWQ443" s="220"/>
      <c r="SWR443" s="220"/>
      <c r="SWS443" s="220"/>
      <c r="SWT443" s="220"/>
      <c r="SWU443" s="220"/>
      <c r="SWV443" s="220"/>
      <c r="SWW443" s="219" t="s">
        <v>229</v>
      </c>
      <c r="SWX443" s="220"/>
      <c r="SWY443" s="220"/>
      <c r="SWZ443" s="220"/>
      <c r="SXA443" s="220"/>
      <c r="SXB443" s="220"/>
      <c r="SXC443" s="220"/>
      <c r="SXD443" s="220"/>
      <c r="SXE443" s="219" t="s">
        <v>229</v>
      </c>
      <c r="SXF443" s="220"/>
      <c r="SXG443" s="220"/>
      <c r="SXH443" s="220"/>
      <c r="SXI443" s="220"/>
      <c r="SXJ443" s="220"/>
      <c r="SXK443" s="220"/>
      <c r="SXL443" s="220"/>
      <c r="SXM443" s="219" t="s">
        <v>229</v>
      </c>
      <c r="SXN443" s="220"/>
      <c r="SXO443" s="220"/>
      <c r="SXP443" s="220"/>
      <c r="SXQ443" s="220"/>
      <c r="SXR443" s="220"/>
      <c r="SXS443" s="220"/>
      <c r="SXT443" s="220"/>
      <c r="SXU443" s="219" t="s">
        <v>229</v>
      </c>
      <c r="SXV443" s="220"/>
      <c r="SXW443" s="220"/>
      <c r="SXX443" s="220"/>
      <c r="SXY443" s="220"/>
      <c r="SXZ443" s="220"/>
      <c r="SYA443" s="220"/>
      <c r="SYB443" s="220"/>
      <c r="SYC443" s="219" t="s">
        <v>229</v>
      </c>
      <c r="SYD443" s="220"/>
      <c r="SYE443" s="220"/>
      <c r="SYF443" s="220"/>
      <c r="SYG443" s="220"/>
      <c r="SYH443" s="220"/>
      <c r="SYI443" s="220"/>
      <c r="SYJ443" s="220"/>
      <c r="SYK443" s="219" t="s">
        <v>229</v>
      </c>
      <c r="SYL443" s="220"/>
      <c r="SYM443" s="220"/>
      <c r="SYN443" s="220"/>
      <c r="SYO443" s="220"/>
      <c r="SYP443" s="220"/>
      <c r="SYQ443" s="220"/>
      <c r="SYR443" s="220"/>
      <c r="SYS443" s="219" t="s">
        <v>229</v>
      </c>
      <c r="SYT443" s="220"/>
      <c r="SYU443" s="220"/>
      <c r="SYV443" s="220"/>
      <c r="SYW443" s="220"/>
      <c r="SYX443" s="220"/>
      <c r="SYY443" s="220"/>
      <c r="SYZ443" s="220"/>
      <c r="SZA443" s="219" t="s">
        <v>229</v>
      </c>
      <c r="SZB443" s="220"/>
      <c r="SZC443" s="220"/>
      <c r="SZD443" s="220"/>
      <c r="SZE443" s="220"/>
      <c r="SZF443" s="220"/>
      <c r="SZG443" s="220"/>
      <c r="SZH443" s="220"/>
      <c r="SZI443" s="219" t="s">
        <v>229</v>
      </c>
      <c r="SZJ443" s="220"/>
      <c r="SZK443" s="220"/>
      <c r="SZL443" s="220"/>
      <c r="SZM443" s="220"/>
      <c r="SZN443" s="220"/>
      <c r="SZO443" s="220"/>
      <c r="SZP443" s="220"/>
      <c r="SZQ443" s="219" t="s">
        <v>229</v>
      </c>
      <c r="SZR443" s="220"/>
      <c r="SZS443" s="220"/>
      <c r="SZT443" s="220"/>
      <c r="SZU443" s="220"/>
      <c r="SZV443" s="220"/>
      <c r="SZW443" s="220"/>
      <c r="SZX443" s="220"/>
      <c r="SZY443" s="219" t="s">
        <v>229</v>
      </c>
      <c r="SZZ443" s="220"/>
      <c r="TAA443" s="220"/>
      <c r="TAB443" s="220"/>
      <c r="TAC443" s="220"/>
      <c r="TAD443" s="220"/>
      <c r="TAE443" s="220"/>
      <c r="TAF443" s="220"/>
      <c r="TAG443" s="219" t="s">
        <v>229</v>
      </c>
      <c r="TAH443" s="220"/>
      <c r="TAI443" s="220"/>
      <c r="TAJ443" s="220"/>
      <c r="TAK443" s="220"/>
      <c r="TAL443" s="220"/>
      <c r="TAM443" s="220"/>
      <c r="TAN443" s="220"/>
      <c r="TAO443" s="219" t="s">
        <v>229</v>
      </c>
      <c r="TAP443" s="220"/>
      <c r="TAQ443" s="220"/>
      <c r="TAR443" s="220"/>
      <c r="TAS443" s="220"/>
      <c r="TAT443" s="220"/>
      <c r="TAU443" s="220"/>
      <c r="TAV443" s="220"/>
      <c r="TAW443" s="219" t="s">
        <v>229</v>
      </c>
      <c r="TAX443" s="220"/>
      <c r="TAY443" s="220"/>
      <c r="TAZ443" s="220"/>
      <c r="TBA443" s="220"/>
      <c r="TBB443" s="220"/>
      <c r="TBC443" s="220"/>
      <c r="TBD443" s="220"/>
      <c r="TBE443" s="219" t="s">
        <v>229</v>
      </c>
      <c r="TBF443" s="220"/>
      <c r="TBG443" s="220"/>
      <c r="TBH443" s="220"/>
      <c r="TBI443" s="220"/>
      <c r="TBJ443" s="220"/>
      <c r="TBK443" s="220"/>
      <c r="TBL443" s="220"/>
      <c r="TBM443" s="219" t="s">
        <v>229</v>
      </c>
      <c r="TBN443" s="220"/>
      <c r="TBO443" s="220"/>
      <c r="TBP443" s="220"/>
      <c r="TBQ443" s="220"/>
      <c r="TBR443" s="220"/>
      <c r="TBS443" s="220"/>
      <c r="TBT443" s="220"/>
      <c r="TBU443" s="219" t="s">
        <v>229</v>
      </c>
      <c r="TBV443" s="220"/>
      <c r="TBW443" s="220"/>
      <c r="TBX443" s="220"/>
      <c r="TBY443" s="220"/>
      <c r="TBZ443" s="220"/>
      <c r="TCA443" s="220"/>
      <c r="TCB443" s="220"/>
      <c r="TCC443" s="219" t="s">
        <v>229</v>
      </c>
      <c r="TCD443" s="220"/>
      <c r="TCE443" s="220"/>
      <c r="TCF443" s="220"/>
      <c r="TCG443" s="220"/>
      <c r="TCH443" s="220"/>
      <c r="TCI443" s="220"/>
      <c r="TCJ443" s="220"/>
      <c r="TCK443" s="219" t="s">
        <v>229</v>
      </c>
      <c r="TCL443" s="220"/>
      <c r="TCM443" s="220"/>
      <c r="TCN443" s="220"/>
      <c r="TCO443" s="220"/>
      <c r="TCP443" s="220"/>
      <c r="TCQ443" s="220"/>
      <c r="TCR443" s="220"/>
      <c r="TCS443" s="219" t="s">
        <v>229</v>
      </c>
      <c r="TCT443" s="220"/>
      <c r="TCU443" s="220"/>
      <c r="TCV443" s="220"/>
      <c r="TCW443" s="220"/>
      <c r="TCX443" s="220"/>
      <c r="TCY443" s="220"/>
      <c r="TCZ443" s="220"/>
      <c r="TDA443" s="219" t="s">
        <v>229</v>
      </c>
      <c r="TDB443" s="220"/>
      <c r="TDC443" s="220"/>
      <c r="TDD443" s="220"/>
      <c r="TDE443" s="220"/>
      <c r="TDF443" s="220"/>
      <c r="TDG443" s="220"/>
      <c r="TDH443" s="220"/>
      <c r="TDI443" s="219" t="s">
        <v>229</v>
      </c>
      <c r="TDJ443" s="220"/>
      <c r="TDK443" s="220"/>
      <c r="TDL443" s="220"/>
      <c r="TDM443" s="220"/>
      <c r="TDN443" s="220"/>
      <c r="TDO443" s="220"/>
      <c r="TDP443" s="220"/>
      <c r="TDQ443" s="219" t="s">
        <v>229</v>
      </c>
      <c r="TDR443" s="220"/>
      <c r="TDS443" s="220"/>
      <c r="TDT443" s="220"/>
      <c r="TDU443" s="220"/>
      <c r="TDV443" s="220"/>
      <c r="TDW443" s="220"/>
      <c r="TDX443" s="220"/>
      <c r="TDY443" s="219" t="s">
        <v>229</v>
      </c>
      <c r="TDZ443" s="220"/>
      <c r="TEA443" s="220"/>
      <c r="TEB443" s="220"/>
      <c r="TEC443" s="220"/>
      <c r="TED443" s="220"/>
      <c r="TEE443" s="220"/>
      <c r="TEF443" s="220"/>
      <c r="TEG443" s="219" t="s">
        <v>229</v>
      </c>
      <c r="TEH443" s="220"/>
      <c r="TEI443" s="220"/>
      <c r="TEJ443" s="220"/>
      <c r="TEK443" s="220"/>
      <c r="TEL443" s="220"/>
      <c r="TEM443" s="220"/>
      <c r="TEN443" s="220"/>
      <c r="TEO443" s="219" t="s">
        <v>229</v>
      </c>
      <c r="TEP443" s="220"/>
      <c r="TEQ443" s="220"/>
      <c r="TER443" s="220"/>
      <c r="TES443" s="220"/>
      <c r="TET443" s="220"/>
      <c r="TEU443" s="220"/>
      <c r="TEV443" s="220"/>
      <c r="TEW443" s="219" t="s">
        <v>229</v>
      </c>
      <c r="TEX443" s="220"/>
      <c r="TEY443" s="220"/>
      <c r="TEZ443" s="220"/>
      <c r="TFA443" s="220"/>
      <c r="TFB443" s="220"/>
      <c r="TFC443" s="220"/>
      <c r="TFD443" s="220"/>
      <c r="TFE443" s="219" t="s">
        <v>229</v>
      </c>
      <c r="TFF443" s="220"/>
      <c r="TFG443" s="220"/>
      <c r="TFH443" s="220"/>
      <c r="TFI443" s="220"/>
      <c r="TFJ443" s="220"/>
      <c r="TFK443" s="220"/>
      <c r="TFL443" s="220"/>
      <c r="TFM443" s="219" t="s">
        <v>229</v>
      </c>
      <c r="TFN443" s="220"/>
      <c r="TFO443" s="220"/>
      <c r="TFP443" s="220"/>
      <c r="TFQ443" s="220"/>
      <c r="TFR443" s="220"/>
      <c r="TFS443" s="220"/>
      <c r="TFT443" s="220"/>
      <c r="TFU443" s="219" t="s">
        <v>229</v>
      </c>
      <c r="TFV443" s="220"/>
      <c r="TFW443" s="220"/>
      <c r="TFX443" s="220"/>
      <c r="TFY443" s="220"/>
      <c r="TFZ443" s="220"/>
      <c r="TGA443" s="220"/>
      <c r="TGB443" s="220"/>
      <c r="TGC443" s="219" t="s">
        <v>229</v>
      </c>
      <c r="TGD443" s="220"/>
      <c r="TGE443" s="220"/>
      <c r="TGF443" s="220"/>
      <c r="TGG443" s="220"/>
      <c r="TGH443" s="220"/>
      <c r="TGI443" s="220"/>
      <c r="TGJ443" s="220"/>
      <c r="TGK443" s="219" t="s">
        <v>229</v>
      </c>
      <c r="TGL443" s="220"/>
      <c r="TGM443" s="220"/>
      <c r="TGN443" s="220"/>
      <c r="TGO443" s="220"/>
      <c r="TGP443" s="220"/>
      <c r="TGQ443" s="220"/>
      <c r="TGR443" s="220"/>
      <c r="TGS443" s="219" t="s">
        <v>229</v>
      </c>
      <c r="TGT443" s="220"/>
      <c r="TGU443" s="220"/>
      <c r="TGV443" s="220"/>
      <c r="TGW443" s="220"/>
      <c r="TGX443" s="220"/>
      <c r="TGY443" s="220"/>
      <c r="TGZ443" s="220"/>
      <c r="THA443" s="219" t="s">
        <v>229</v>
      </c>
      <c r="THB443" s="220"/>
      <c r="THC443" s="220"/>
      <c r="THD443" s="220"/>
      <c r="THE443" s="220"/>
      <c r="THF443" s="220"/>
      <c r="THG443" s="220"/>
      <c r="THH443" s="220"/>
      <c r="THI443" s="219" t="s">
        <v>229</v>
      </c>
      <c r="THJ443" s="220"/>
      <c r="THK443" s="220"/>
      <c r="THL443" s="220"/>
      <c r="THM443" s="220"/>
      <c r="THN443" s="220"/>
      <c r="THO443" s="220"/>
      <c r="THP443" s="220"/>
      <c r="THQ443" s="219" t="s">
        <v>229</v>
      </c>
      <c r="THR443" s="220"/>
      <c r="THS443" s="220"/>
      <c r="THT443" s="220"/>
      <c r="THU443" s="220"/>
      <c r="THV443" s="220"/>
      <c r="THW443" s="220"/>
      <c r="THX443" s="220"/>
      <c r="THY443" s="219" t="s">
        <v>229</v>
      </c>
      <c r="THZ443" s="220"/>
      <c r="TIA443" s="220"/>
      <c r="TIB443" s="220"/>
      <c r="TIC443" s="220"/>
      <c r="TID443" s="220"/>
      <c r="TIE443" s="220"/>
      <c r="TIF443" s="220"/>
      <c r="TIG443" s="219" t="s">
        <v>229</v>
      </c>
      <c r="TIH443" s="220"/>
      <c r="TII443" s="220"/>
      <c r="TIJ443" s="220"/>
      <c r="TIK443" s="220"/>
      <c r="TIL443" s="220"/>
      <c r="TIM443" s="220"/>
      <c r="TIN443" s="220"/>
      <c r="TIO443" s="219" t="s">
        <v>229</v>
      </c>
      <c r="TIP443" s="220"/>
      <c r="TIQ443" s="220"/>
      <c r="TIR443" s="220"/>
      <c r="TIS443" s="220"/>
      <c r="TIT443" s="220"/>
      <c r="TIU443" s="220"/>
      <c r="TIV443" s="220"/>
      <c r="TIW443" s="219" t="s">
        <v>229</v>
      </c>
      <c r="TIX443" s="220"/>
      <c r="TIY443" s="220"/>
      <c r="TIZ443" s="220"/>
      <c r="TJA443" s="220"/>
      <c r="TJB443" s="220"/>
      <c r="TJC443" s="220"/>
      <c r="TJD443" s="220"/>
      <c r="TJE443" s="219" t="s">
        <v>229</v>
      </c>
      <c r="TJF443" s="220"/>
      <c r="TJG443" s="220"/>
      <c r="TJH443" s="220"/>
      <c r="TJI443" s="220"/>
      <c r="TJJ443" s="220"/>
      <c r="TJK443" s="220"/>
      <c r="TJL443" s="220"/>
      <c r="TJM443" s="219" t="s">
        <v>229</v>
      </c>
      <c r="TJN443" s="220"/>
      <c r="TJO443" s="220"/>
      <c r="TJP443" s="220"/>
      <c r="TJQ443" s="220"/>
      <c r="TJR443" s="220"/>
      <c r="TJS443" s="220"/>
      <c r="TJT443" s="220"/>
      <c r="TJU443" s="219" t="s">
        <v>229</v>
      </c>
      <c r="TJV443" s="220"/>
      <c r="TJW443" s="220"/>
      <c r="TJX443" s="220"/>
      <c r="TJY443" s="220"/>
      <c r="TJZ443" s="220"/>
      <c r="TKA443" s="220"/>
      <c r="TKB443" s="220"/>
      <c r="TKC443" s="219" t="s">
        <v>229</v>
      </c>
      <c r="TKD443" s="220"/>
      <c r="TKE443" s="220"/>
      <c r="TKF443" s="220"/>
      <c r="TKG443" s="220"/>
      <c r="TKH443" s="220"/>
      <c r="TKI443" s="220"/>
      <c r="TKJ443" s="220"/>
      <c r="TKK443" s="219" t="s">
        <v>229</v>
      </c>
      <c r="TKL443" s="220"/>
      <c r="TKM443" s="220"/>
      <c r="TKN443" s="220"/>
      <c r="TKO443" s="220"/>
      <c r="TKP443" s="220"/>
      <c r="TKQ443" s="220"/>
      <c r="TKR443" s="220"/>
      <c r="TKS443" s="219" t="s">
        <v>229</v>
      </c>
      <c r="TKT443" s="220"/>
      <c r="TKU443" s="220"/>
      <c r="TKV443" s="220"/>
      <c r="TKW443" s="220"/>
      <c r="TKX443" s="220"/>
      <c r="TKY443" s="220"/>
      <c r="TKZ443" s="220"/>
      <c r="TLA443" s="219" t="s">
        <v>229</v>
      </c>
      <c r="TLB443" s="220"/>
      <c r="TLC443" s="220"/>
      <c r="TLD443" s="220"/>
      <c r="TLE443" s="220"/>
      <c r="TLF443" s="220"/>
      <c r="TLG443" s="220"/>
      <c r="TLH443" s="220"/>
      <c r="TLI443" s="219" t="s">
        <v>229</v>
      </c>
      <c r="TLJ443" s="220"/>
      <c r="TLK443" s="220"/>
      <c r="TLL443" s="220"/>
      <c r="TLM443" s="220"/>
      <c r="TLN443" s="220"/>
      <c r="TLO443" s="220"/>
      <c r="TLP443" s="220"/>
      <c r="TLQ443" s="219" t="s">
        <v>229</v>
      </c>
      <c r="TLR443" s="220"/>
      <c r="TLS443" s="220"/>
      <c r="TLT443" s="220"/>
      <c r="TLU443" s="220"/>
      <c r="TLV443" s="220"/>
      <c r="TLW443" s="220"/>
      <c r="TLX443" s="220"/>
      <c r="TLY443" s="219" t="s">
        <v>229</v>
      </c>
      <c r="TLZ443" s="220"/>
      <c r="TMA443" s="220"/>
      <c r="TMB443" s="220"/>
      <c r="TMC443" s="220"/>
      <c r="TMD443" s="220"/>
      <c r="TME443" s="220"/>
      <c r="TMF443" s="220"/>
      <c r="TMG443" s="219" t="s">
        <v>229</v>
      </c>
      <c r="TMH443" s="220"/>
      <c r="TMI443" s="220"/>
      <c r="TMJ443" s="220"/>
      <c r="TMK443" s="220"/>
      <c r="TML443" s="220"/>
      <c r="TMM443" s="220"/>
      <c r="TMN443" s="220"/>
      <c r="TMO443" s="219" t="s">
        <v>229</v>
      </c>
      <c r="TMP443" s="220"/>
      <c r="TMQ443" s="220"/>
      <c r="TMR443" s="220"/>
      <c r="TMS443" s="220"/>
      <c r="TMT443" s="220"/>
      <c r="TMU443" s="220"/>
      <c r="TMV443" s="220"/>
      <c r="TMW443" s="219" t="s">
        <v>229</v>
      </c>
      <c r="TMX443" s="220"/>
      <c r="TMY443" s="220"/>
      <c r="TMZ443" s="220"/>
      <c r="TNA443" s="220"/>
      <c r="TNB443" s="220"/>
      <c r="TNC443" s="220"/>
      <c r="TND443" s="220"/>
      <c r="TNE443" s="219" t="s">
        <v>229</v>
      </c>
      <c r="TNF443" s="220"/>
      <c r="TNG443" s="220"/>
      <c r="TNH443" s="220"/>
      <c r="TNI443" s="220"/>
      <c r="TNJ443" s="220"/>
      <c r="TNK443" s="220"/>
      <c r="TNL443" s="220"/>
      <c r="TNM443" s="219" t="s">
        <v>229</v>
      </c>
      <c r="TNN443" s="220"/>
      <c r="TNO443" s="220"/>
      <c r="TNP443" s="220"/>
      <c r="TNQ443" s="220"/>
      <c r="TNR443" s="220"/>
      <c r="TNS443" s="220"/>
      <c r="TNT443" s="220"/>
      <c r="TNU443" s="219" t="s">
        <v>229</v>
      </c>
      <c r="TNV443" s="220"/>
      <c r="TNW443" s="220"/>
      <c r="TNX443" s="220"/>
      <c r="TNY443" s="220"/>
      <c r="TNZ443" s="220"/>
      <c r="TOA443" s="220"/>
      <c r="TOB443" s="220"/>
      <c r="TOC443" s="219" t="s">
        <v>229</v>
      </c>
      <c r="TOD443" s="220"/>
      <c r="TOE443" s="220"/>
      <c r="TOF443" s="220"/>
      <c r="TOG443" s="220"/>
      <c r="TOH443" s="220"/>
      <c r="TOI443" s="220"/>
      <c r="TOJ443" s="220"/>
      <c r="TOK443" s="219" t="s">
        <v>229</v>
      </c>
      <c r="TOL443" s="220"/>
      <c r="TOM443" s="220"/>
      <c r="TON443" s="220"/>
      <c r="TOO443" s="220"/>
      <c r="TOP443" s="220"/>
      <c r="TOQ443" s="220"/>
      <c r="TOR443" s="220"/>
      <c r="TOS443" s="219" t="s">
        <v>229</v>
      </c>
      <c r="TOT443" s="220"/>
      <c r="TOU443" s="220"/>
      <c r="TOV443" s="220"/>
      <c r="TOW443" s="220"/>
      <c r="TOX443" s="220"/>
      <c r="TOY443" s="220"/>
      <c r="TOZ443" s="220"/>
      <c r="TPA443" s="219" t="s">
        <v>229</v>
      </c>
      <c r="TPB443" s="220"/>
      <c r="TPC443" s="220"/>
      <c r="TPD443" s="220"/>
      <c r="TPE443" s="220"/>
      <c r="TPF443" s="220"/>
      <c r="TPG443" s="220"/>
      <c r="TPH443" s="220"/>
      <c r="TPI443" s="219" t="s">
        <v>229</v>
      </c>
      <c r="TPJ443" s="220"/>
      <c r="TPK443" s="220"/>
      <c r="TPL443" s="220"/>
      <c r="TPM443" s="220"/>
      <c r="TPN443" s="220"/>
      <c r="TPO443" s="220"/>
      <c r="TPP443" s="220"/>
      <c r="TPQ443" s="219" t="s">
        <v>229</v>
      </c>
      <c r="TPR443" s="220"/>
      <c r="TPS443" s="220"/>
      <c r="TPT443" s="220"/>
      <c r="TPU443" s="220"/>
      <c r="TPV443" s="220"/>
      <c r="TPW443" s="220"/>
      <c r="TPX443" s="220"/>
      <c r="TPY443" s="219" t="s">
        <v>229</v>
      </c>
      <c r="TPZ443" s="220"/>
      <c r="TQA443" s="220"/>
      <c r="TQB443" s="220"/>
      <c r="TQC443" s="220"/>
      <c r="TQD443" s="220"/>
      <c r="TQE443" s="220"/>
      <c r="TQF443" s="220"/>
      <c r="TQG443" s="219" t="s">
        <v>229</v>
      </c>
      <c r="TQH443" s="220"/>
      <c r="TQI443" s="220"/>
      <c r="TQJ443" s="220"/>
      <c r="TQK443" s="220"/>
      <c r="TQL443" s="220"/>
      <c r="TQM443" s="220"/>
      <c r="TQN443" s="220"/>
      <c r="TQO443" s="219" t="s">
        <v>229</v>
      </c>
      <c r="TQP443" s="220"/>
      <c r="TQQ443" s="220"/>
      <c r="TQR443" s="220"/>
      <c r="TQS443" s="220"/>
      <c r="TQT443" s="220"/>
      <c r="TQU443" s="220"/>
      <c r="TQV443" s="220"/>
      <c r="TQW443" s="219" t="s">
        <v>229</v>
      </c>
      <c r="TQX443" s="220"/>
      <c r="TQY443" s="220"/>
      <c r="TQZ443" s="220"/>
      <c r="TRA443" s="220"/>
      <c r="TRB443" s="220"/>
      <c r="TRC443" s="220"/>
      <c r="TRD443" s="220"/>
      <c r="TRE443" s="219" t="s">
        <v>229</v>
      </c>
      <c r="TRF443" s="220"/>
      <c r="TRG443" s="220"/>
      <c r="TRH443" s="220"/>
      <c r="TRI443" s="220"/>
      <c r="TRJ443" s="220"/>
      <c r="TRK443" s="220"/>
      <c r="TRL443" s="220"/>
      <c r="TRM443" s="219" t="s">
        <v>229</v>
      </c>
      <c r="TRN443" s="220"/>
      <c r="TRO443" s="220"/>
      <c r="TRP443" s="220"/>
      <c r="TRQ443" s="220"/>
      <c r="TRR443" s="220"/>
      <c r="TRS443" s="220"/>
      <c r="TRT443" s="220"/>
      <c r="TRU443" s="219" t="s">
        <v>229</v>
      </c>
      <c r="TRV443" s="220"/>
      <c r="TRW443" s="220"/>
      <c r="TRX443" s="220"/>
      <c r="TRY443" s="220"/>
      <c r="TRZ443" s="220"/>
      <c r="TSA443" s="220"/>
      <c r="TSB443" s="220"/>
      <c r="TSC443" s="219" t="s">
        <v>229</v>
      </c>
      <c r="TSD443" s="220"/>
      <c r="TSE443" s="220"/>
      <c r="TSF443" s="220"/>
      <c r="TSG443" s="220"/>
      <c r="TSH443" s="220"/>
      <c r="TSI443" s="220"/>
      <c r="TSJ443" s="220"/>
      <c r="TSK443" s="219" t="s">
        <v>229</v>
      </c>
      <c r="TSL443" s="220"/>
      <c r="TSM443" s="220"/>
      <c r="TSN443" s="220"/>
      <c r="TSO443" s="220"/>
      <c r="TSP443" s="220"/>
      <c r="TSQ443" s="220"/>
      <c r="TSR443" s="220"/>
      <c r="TSS443" s="219" t="s">
        <v>229</v>
      </c>
      <c r="TST443" s="220"/>
      <c r="TSU443" s="220"/>
      <c r="TSV443" s="220"/>
      <c r="TSW443" s="220"/>
      <c r="TSX443" s="220"/>
      <c r="TSY443" s="220"/>
      <c r="TSZ443" s="220"/>
      <c r="TTA443" s="219" t="s">
        <v>229</v>
      </c>
      <c r="TTB443" s="220"/>
      <c r="TTC443" s="220"/>
      <c r="TTD443" s="220"/>
      <c r="TTE443" s="220"/>
      <c r="TTF443" s="220"/>
      <c r="TTG443" s="220"/>
      <c r="TTH443" s="220"/>
      <c r="TTI443" s="219" t="s">
        <v>229</v>
      </c>
      <c r="TTJ443" s="220"/>
      <c r="TTK443" s="220"/>
      <c r="TTL443" s="220"/>
      <c r="TTM443" s="220"/>
      <c r="TTN443" s="220"/>
      <c r="TTO443" s="220"/>
      <c r="TTP443" s="220"/>
      <c r="TTQ443" s="219" t="s">
        <v>229</v>
      </c>
      <c r="TTR443" s="220"/>
      <c r="TTS443" s="220"/>
      <c r="TTT443" s="220"/>
      <c r="TTU443" s="220"/>
      <c r="TTV443" s="220"/>
      <c r="TTW443" s="220"/>
      <c r="TTX443" s="220"/>
      <c r="TTY443" s="219" t="s">
        <v>229</v>
      </c>
      <c r="TTZ443" s="220"/>
      <c r="TUA443" s="220"/>
      <c r="TUB443" s="220"/>
      <c r="TUC443" s="220"/>
      <c r="TUD443" s="220"/>
      <c r="TUE443" s="220"/>
      <c r="TUF443" s="220"/>
      <c r="TUG443" s="219" t="s">
        <v>229</v>
      </c>
      <c r="TUH443" s="220"/>
      <c r="TUI443" s="220"/>
      <c r="TUJ443" s="220"/>
      <c r="TUK443" s="220"/>
      <c r="TUL443" s="220"/>
      <c r="TUM443" s="220"/>
      <c r="TUN443" s="220"/>
      <c r="TUO443" s="219" t="s">
        <v>229</v>
      </c>
      <c r="TUP443" s="220"/>
      <c r="TUQ443" s="220"/>
      <c r="TUR443" s="220"/>
      <c r="TUS443" s="220"/>
      <c r="TUT443" s="220"/>
      <c r="TUU443" s="220"/>
      <c r="TUV443" s="220"/>
      <c r="TUW443" s="219" t="s">
        <v>229</v>
      </c>
      <c r="TUX443" s="220"/>
      <c r="TUY443" s="220"/>
      <c r="TUZ443" s="220"/>
      <c r="TVA443" s="220"/>
      <c r="TVB443" s="220"/>
      <c r="TVC443" s="220"/>
      <c r="TVD443" s="220"/>
      <c r="TVE443" s="219" t="s">
        <v>229</v>
      </c>
      <c r="TVF443" s="220"/>
      <c r="TVG443" s="220"/>
      <c r="TVH443" s="220"/>
      <c r="TVI443" s="220"/>
      <c r="TVJ443" s="220"/>
      <c r="TVK443" s="220"/>
      <c r="TVL443" s="220"/>
      <c r="TVM443" s="219" t="s">
        <v>229</v>
      </c>
      <c r="TVN443" s="220"/>
      <c r="TVO443" s="220"/>
      <c r="TVP443" s="220"/>
      <c r="TVQ443" s="220"/>
      <c r="TVR443" s="220"/>
      <c r="TVS443" s="220"/>
      <c r="TVT443" s="220"/>
      <c r="TVU443" s="219" t="s">
        <v>229</v>
      </c>
      <c r="TVV443" s="220"/>
      <c r="TVW443" s="220"/>
      <c r="TVX443" s="220"/>
      <c r="TVY443" s="220"/>
      <c r="TVZ443" s="220"/>
      <c r="TWA443" s="220"/>
      <c r="TWB443" s="220"/>
      <c r="TWC443" s="219" t="s">
        <v>229</v>
      </c>
      <c r="TWD443" s="220"/>
      <c r="TWE443" s="220"/>
      <c r="TWF443" s="220"/>
      <c r="TWG443" s="220"/>
      <c r="TWH443" s="220"/>
      <c r="TWI443" s="220"/>
      <c r="TWJ443" s="220"/>
      <c r="TWK443" s="219" t="s">
        <v>229</v>
      </c>
      <c r="TWL443" s="220"/>
      <c r="TWM443" s="220"/>
      <c r="TWN443" s="220"/>
      <c r="TWO443" s="220"/>
      <c r="TWP443" s="220"/>
      <c r="TWQ443" s="220"/>
      <c r="TWR443" s="220"/>
      <c r="TWS443" s="219" t="s">
        <v>229</v>
      </c>
      <c r="TWT443" s="220"/>
      <c r="TWU443" s="220"/>
      <c r="TWV443" s="220"/>
      <c r="TWW443" s="220"/>
      <c r="TWX443" s="220"/>
      <c r="TWY443" s="220"/>
      <c r="TWZ443" s="220"/>
      <c r="TXA443" s="219" t="s">
        <v>229</v>
      </c>
      <c r="TXB443" s="220"/>
      <c r="TXC443" s="220"/>
      <c r="TXD443" s="220"/>
      <c r="TXE443" s="220"/>
      <c r="TXF443" s="220"/>
      <c r="TXG443" s="220"/>
      <c r="TXH443" s="220"/>
      <c r="TXI443" s="219" t="s">
        <v>229</v>
      </c>
      <c r="TXJ443" s="220"/>
      <c r="TXK443" s="220"/>
      <c r="TXL443" s="220"/>
      <c r="TXM443" s="220"/>
      <c r="TXN443" s="220"/>
      <c r="TXO443" s="220"/>
      <c r="TXP443" s="220"/>
      <c r="TXQ443" s="219" t="s">
        <v>229</v>
      </c>
      <c r="TXR443" s="220"/>
      <c r="TXS443" s="220"/>
      <c r="TXT443" s="220"/>
      <c r="TXU443" s="220"/>
      <c r="TXV443" s="220"/>
      <c r="TXW443" s="220"/>
      <c r="TXX443" s="220"/>
      <c r="TXY443" s="219" t="s">
        <v>229</v>
      </c>
      <c r="TXZ443" s="220"/>
      <c r="TYA443" s="220"/>
      <c r="TYB443" s="220"/>
      <c r="TYC443" s="220"/>
      <c r="TYD443" s="220"/>
      <c r="TYE443" s="220"/>
      <c r="TYF443" s="220"/>
      <c r="TYG443" s="219" t="s">
        <v>229</v>
      </c>
      <c r="TYH443" s="220"/>
      <c r="TYI443" s="220"/>
      <c r="TYJ443" s="220"/>
      <c r="TYK443" s="220"/>
      <c r="TYL443" s="220"/>
      <c r="TYM443" s="220"/>
      <c r="TYN443" s="220"/>
      <c r="TYO443" s="219" t="s">
        <v>229</v>
      </c>
      <c r="TYP443" s="220"/>
      <c r="TYQ443" s="220"/>
      <c r="TYR443" s="220"/>
      <c r="TYS443" s="220"/>
      <c r="TYT443" s="220"/>
      <c r="TYU443" s="220"/>
      <c r="TYV443" s="220"/>
      <c r="TYW443" s="219" t="s">
        <v>229</v>
      </c>
      <c r="TYX443" s="220"/>
      <c r="TYY443" s="220"/>
      <c r="TYZ443" s="220"/>
      <c r="TZA443" s="220"/>
      <c r="TZB443" s="220"/>
      <c r="TZC443" s="220"/>
      <c r="TZD443" s="220"/>
      <c r="TZE443" s="219" t="s">
        <v>229</v>
      </c>
      <c r="TZF443" s="220"/>
      <c r="TZG443" s="220"/>
      <c r="TZH443" s="220"/>
      <c r="TZI443" s="220"/>
      <c r="TZJ443" s="220"/>
      <c r="TZK443" s="220"/>
      <c r="TZL443" s="220"/>
      <c r="TZM443" s="219" t="s">
        <v>229</v>
      </c>
      <c r="TZN443" s="220"/>
      <c r="TZO443" s="220"/>
      <c r="TZP443" s="220"/>
      <c r="TZQ443" s="220"/>
      <c r="TZR443" s="220"/>
      <c r="TZS443" s="220"/>
      <c r="TZT443" s="220"/>
      <c r="TZU443" s="219" t="s">
        <v>229</v>
      </c>
      <c r="TZV443" s="220"/>
      <c r="TZW443" s="220"/>
      <c r="TZX443" s="220"/>
      <c r="TZY443" s="220"/>
      <c r="TZZ443" s="220"/>
      <c r="UAA443" s="220"/>
      <c r="UAB443" s="220"/>
      <c r="UAC443" s="219" t="s">
        <v>229</v>
      </c>
      <c r="UAD443" s="220"/>
      <c r="UAE443" s="220"/>
      <c r="UAF443" s="220"/>
      <c r="UAG443" s="220"/>
      <c r="UAH443" s="220"/>
      <c r="UAI443" s="220"/>
      <c r="UAJ443" s="220"/>
      <c r="UAK443" s="219" t="s">
        <v>229</v>
      </c>
      <c r="UAL443" s="220"/>
      <c r="UAM443" s="220"/>
      <c r="UAN443" s="220"/>
      <c r="UAO443" s="220"/>
      <c r="UAP443" s="220"/>
      <c r="UAQ443" s="220"/>
      <c r="UAR443" s="220"/>
      <c r="UAS443" s="219" t="s">
        <v>229</v>
      </c>
      <c r="UAT443" s="220"/>
      <c r="UAU443" s="220"/>
      <c r="UAV443" s="220"/>
      <c r="UAW443" s="220"/>
      <c r="UAX443" s="220"/>
      <c r="UAY443" s="220"/>
      <c r="UAZ443" s="220"/>
      <c r="UBA443" s="219" t="s">
        <v>229</v>
      </c>
      <c r="UBB443" s="220"/>
      <c r="UBC443" s="220"/>
      <c r="UBD443" s="220"/>
      <c r="UBE443" s="220"/>
      <c r="UBF443" s="220"/>
      <c r="UBG443" s="220"/>
      <c r="UBH443" s="220"/>
      <c r="UBI443" s="219" t="s">
        <v>229</v>
      </c>
      <c r="UBJ443" s="220"/>
      <c r="UBK443" s="220"/>
      <c r="UBL443" s="220"/>
      <c r="UBM443" s="220"/>
      <c r="UBN443" s="220"/>
      <c r="UBO443" s="220"/>
      <c r="UBP443" s="220"/>
      <c r="UBQ443" s="219" t="s">
        <v>229</v>
      </c>
      <c r="UBR443" s="220"/>
      <c r="UBS443" s="220"/>
      <c r="UBT443" s="220"/>
      <c r="UBU443" s="220"/>
      <c r="UBV443" s="220"/>
      <c r="UBW443" s="220"/>
      <c r="UBX443" s="220"/>
      <c r="UBY443" s="219" t="s">
        <v>229</v>
      </c>
      <c r="UBZ443" s="220"/>
      <c r="UCA443" s="220"/>
      <c r="UCB443" s="220"/>
      <c r="UCC443" s="220"/>
      <c r="UCD443" s="220"/>
      <c r="UCE443" s="220"/>
      <c r="UCF443" s="220"/>
      <c r="UCG443" s="219" t="s">
        <v>229</v>
      </c>
      <c r="UCH443" s="220"/>
      <c r="UCI443" s="220"/>
      <c r="UCJ443" s="220"/>
      <c r="UCK443" s="220"/>
      <c r="UCL443" s="220"/>
      <c r="UCM443" s="220"/>
      <c r="UCN443" s="220"/>
      <c r="UCO443" s="219" t="s">
        <v>229</v>
      </c>
      <c r="UCP443" s="220"/>
      <c r="UCQ443" s="220"/>
      <c r="UCR443" s="220"/>
      <c r="UCS443" s="220"/>
      <c r="UCT443" s="220"/>
      <c r="UCU443" s="220"/>
      <c r="UCV443" s="220"/>
      <c r="UCW443" s="219" t="s">
        <v>229</v>
      </c>
      <c r="UCX443" s="220"/>
      <c r="UCY443" s="220"/>
      <c r="UCZ443" s="220"/>
      <c r="UDA443" s="220"/>
      <c r="UDB443" s="220"/>
      <c r="UDC443" s="220"/>
      <c r="UDD443" s="220"/>
      <c r="UDE443" s="219" t="s">
        <v>229</v>
      </c>
      <c r="UDF443" s="220"/>
      <c r="UDG443" s="220"/>
      <c r="UDH443" s="220"/>
      <c r="UDI443" s="220"/>
      <c r="UDJ443" s="220"/>
      <c r="UDK443" s="220"/>
      <c r="UDL443" s="220"/>
      <c r="UDM443" s="219" t="s">
        <v>229</v>
      </c>
      <c r="UDN443" s="220"/>
      <c r="UDO443" s="220"/>
      <c r="UDP443" s="220"/>
      <c r="UDQ443" s="220"/>
      <c r="UDR443" s="220"/>
      <c r="UDS443" s="220"/>
      <c r="UDT443" s="220"/>
      <c r="UDU443" s="219" t="s">
        <v>229</v>
      </c>
      <c r="UDV443" s="220"/>
      <c r="UDW443" s="220"/>
      <c r="UDX443" s="220"/>
      <c r="UDY443" s="220"/>
      <c r="UDZ443" s="220"/>
      <c r="UEA443" s="220"/>
      <c r="UEB443" s="220"/>
      <c r="UEC443" s="219" t="s">
        <v>229</v>
      </c>
      <c r="UED443" s="220"/>
      <c r="UEE443" s="220"/>
      <c r="UEF443" s="220"/>
      <c r="UEG443" s="220"/>
      <c r="UEH443" s="220"/>
      <c r="UEI443" s="220"/>
      <c r="UEJ443" s="220"/>
      <c r="UEK443" s="219" t="s">
        <v>229</v>
      </c>
      <c r="UEL443" s="220"/>
      <c r="UEM443" s="220"/>
      <c r="UEN443" s="220"/>
      <c r="UEO443" s="220"/>
      <c r="UEP443" s="220"/>
      <c r="UEQ443" s="220"/>
      <c r="UER443" s="220"/>
      <c r="UES443" s="219" t="s">
        <v>229</v>
      </c>
      <c r="UET443" s="220"/>
      <c r="UEU443" s="220"/>
      <c r="UEV443" s="220"/>
      <c r="UEW443" s="220"/>
      <c r="UEX443" s="220"/>
      <c r="UEY443" s="220"/>
      <c r="UEZ443" s="220"/>
      <c r="UFA443" s="219" t="s">
        <v>229</v>
      </c>
      <c r="UFB443" s="220"/>
      <c r="UFC443" s="220"/>
      <c r="UFD443" s="220"/>
      <c r="UFE443" s="220"/>
      <c r="UFF443" s="220"/>
      <c r="UFG443" s="220"/>
      <c r="UFH443" s="220"/>
      <c r="UFI443" s="219" t="s">
        <v>229</v>
      </c>
      <c r="UFJ443" s="220"/>
      <c r="UFK443" s="220"/>
      <c r="UFL443" s="220"/>
      <c r="UFM443" s="220"/>
      <c r="UFN443" s="220"/>
      <c r="UFO443" s="220"/>
      <c r="UFP443" s="220"/>
      <c r="UFQ443" s="219" t="s">
        <v>229</v>
      </c>
      <c r="UFR443" s="220"/>
      <c r="UFS443" s="220"/>
      <c r="UFT443" s="220"/>
      <c r="UFU443" s="220"/>
      <c r="UFV443" s="220"/>
      <c r="UFW443" s="220"/>
      <c r="UFX443" s="220"/>
      <c r="UFY443" s="219" t="s">
        <v>229</v>
      </c>
      <c r="UFZ443" s="220"/>
      <c r="UGA443" s="220"/>
      <c r="UGB443" s="220"/>
      <c r="UGC443" s="220"/>
      <c r="UGD443" s="220"/>
      <c r="UGE443" s="220"/>
      <c r="UGF443" s="220"/>
      <c r="UGG443" s="219" t="s">
        <v>229</v>
      </c>
      <c r="UGH443" s="220"/>
      <c r="UGI443" s="220"/>
      <c r="UGJ443" s="220"/>
      <c r="UGK443" s="220"/>
      <c r="UGL443" s="220"/>
      <c r="UGM443" s="220"/>
      <c r="UGN443" s="220"/>
      <c r="UGO443" s="219" t="s">
        <v>229</v>
      </c>
      <c r="UGP443" s="220"/>
      <c r="UGQ443" s="220"/>
      <c r="UGR443" s="220"/>
      <c r="UGS443" s="220"/>
      <c r="UGT443" s="220"/>
      <c r="UGU443" s="220"/>
      <c r="UGV443" s="220"/>
      <c r="UGW443" s="219" t="s">
        <v>229</v>
      </c>
      <c r="UGX443" s="220"/>
      <c r="UGY443" s="220"/>
      <c r="UGZ443" s="220"/>
      <c r="UHA443" s="220"/>
      <c r="UHB443" s="220"/>
      <c r="UHC443" s="220"/>
      <c r="UHD443" s="220"/>
      <c r="UHE443" s="219" t="s">
        <v>229</v>
      </c>
      <c r="UHF443" s="220"/>
      <c r="UHG443" s="220"/>
      <c r="UHH443" s="220"/>
      <c r="UHI443" s="220"/>
      <c r="UHJ443" s="220"/>
      <c r="UHK443" s="220"/>
      <c r="UHL443" s="220"/>
      <c r="UHM443" s="219" t="s">
        <v>229</v>
      </c>
      <c r="UHN443" s="220"/>
      <c r="UHO443" s="220"/>
      <c r="UHP443" s="220"/>
      <c r="UHQ443" s="220"/>
      <c r="UHR443" s="220"/>
      <c r="UHS443" s="220"/>
      <c r="UHT443" s="220"/>
      <c r="UHU443" s="219" t="s">
        <v>229</v>
      </c>
      <c r="UHV443" s="220"/>
      <c r="UHW443" s="220"/>
      <c r="UHX443" s="220"/>
      <c r="UHY443" s="220"/>
      <c r="UHZ443" s="220"/>
      <c r="UIA443" s="220"/>
      <c r="UIB443" s="220"/>
      <c r="UIC443" s="219" t="s">
        <v>229</v>
      </c>
      <c r="UID443" s="220"/>
      <c r="UIE443" s="220"/>
      <c r="UIF443" s="220"/>
      <c r="UIG443" s="220"/>
      <c r="UIH443" s="220"/>
      <c r="UII443" s="220"/>
      <c r="UIJ443" s="220"/>
      <c r="UIK443" s="219" t="s">
        <v>229</v>
      </c>
      <c r="UIL443" s="220"/>
      <c r="UIM443" s="220"/>
      <c r="UIN443" s="220"/>
      <c r="UIO443" s="220"/>
      <c r="UIP443" s="220"/>
      <c r="UIQ443" s="220"/>
      <c r="UIR443" s="220"/>
      <c r="UIS443" s="219" t="s">
        <v>229</v>
      </c>
      <c r="UIT443" s="220"/>
      <c r="UIU443" s="220"/>
      <c r="UIV443" s="220"/>
      <c r="UIW443" s="220"/>
      <c r="UIX443" s="220"/>
      <c r="UIY443" s="220"/>
      <c r="UIZ443" s="220"/>
      <c r="UJA443" s="219" t="s">
        <v>229</v>
      </c>
      <c r="UJB443" s="220"/>
      <c r="UJC443" s="220"/>
      <c r="UJD443" s="220"/>
      <c r="UJE443" s="220"/>
      <c r="UJF443" s="220"/>
      <c r="UJG443" s="220"/>
      <c r="UJH443" s="220"/>
      <c r="UJI443" s="219" t="s">
        <v>229</v>
      </c>
      <c r="UJJ443" s="220"/>
      <c r="UJK443" s="220"/>
      <c r="UJL443" s="220"/>
      <c r="UJM443" s="220"/>
      <c r="UJN443" s="220"/>
      <c r="UJO443" s="220"/>
      <c r="UJP443" s="220"/>
      <c r="UJQ443" s="219" t="s">
        <v>229</v>
      </c>
      <c r="UJR443" s="220"/>
      <c r="UJS443" s="220"/>
      <c r="UJT443" s="220"/>
      <c r="UJU443" s="220"/>
      <c r="UJV443" s="220"/>
      <c r="UJW443" s="220"/>
      <c r="UJX443" s="220"/>
      <c r="UJY443" s="219" t="s">
        <v>229</v>
      </c>
      <c r="UJZ443" s="220"/>
      <c r="UKA443" s="220"/>
      <c r="UKB443" s="220"/>
      <c r="UKC443" s="220"/>
      <c r="UKD443" s="220"/>
      <c r="UKE443" s="220"/>
      <c r="UKF443" s="220"/>
      <c r="UKG443" s="219" t="s">
        <v>229</v>
      </c>
      <c r="UKH443" s="220"/>
      <c r="UKI443" s="220"/>
      <c r="UKJ443" s="220"/>
      <c r="UKK443" s="220"/>
      <c r="UKL443" s="220"/>
      <c r="UKM443" s="220"/>
      <c r="UKN443" s="220"/>
      <c r="UKO443" s="219" t="s">
        <v>229</v>
      </c>
      <c r="UKP443" s="220"/>
      <c r="UKQ443" s="220"/>
      <c r="UKR443" s="220"/>
      <c r="UKS443" s="220"/>
      <c r="UKT443" s="220"/>
      <c r="UKU443" s="220"/>
      <c r="UKV443" s="220"/>
      <c r="UKW443" s="219" t="s">
        <v>229</v>
      </c>
      <c r="UKX443" s="220"/>
      <c r="UKY443" s="220"/>
      <c r="UKZ443" s="220"/>
      <c r="ULA443" s="220"/>
      <c r="ULB443" s="220"/>
      <c r="ULC443" s="220"/>
      <c r="ULD443" s="220"/>
      <c r="ULE443" s="219" t="s">
        <v>229</v>
      </c>
      <c r="ULF443" s="220"/>
      <c r="ULG443" s="220"/>
      <c r="ULH443" s="220"/>
      <c r="ULI443" s="220"/>
      <c r="ULJ443" s="220"/>
      <c r="ULK443" s="220"/>
      <c r="ULL443" s="220"/>
      <c r="ULM443" s="219" t="s">
        <v>229</v>
      </c>
      <c r="ULN443" s="220"/>
      <c r="ULO443" s="220"/>
      <c r="ULP443" s="220"/>
      <c r="ULQ443" s="220"/>
      <c r="ULR443" s="220"/>
      <c r="ULS443" s="220"/>
      <c r="ULT443" s="220"/>
      <c r="ULU443" s="219" t="s">
        <v>229</v>
      </c>
      <c r="ULV443" s="220"/>
      <c r="ULW443" s="220"/>
      <c r="ULX443" s="220"/>
      <c r="ULY443" s="220"/>
      <c r="ULZ443" s="220"/>
      <c r="UMA443" s="220"/>
      <c r="UMB443" s="220"/>
      <c r="UMC443" s="219" t="s">
        <v>229</v>
      </c>
      <c r="UMD443" s="220"/>
      <c r="UME443" s="220"/>
      <c r="UMF443" s="220"/>
      <c r="UMG443" s="220"/>
      <c r="UMH443" s="220"/>
      <c r="UMI443" s="220"/>
      <c r="UMJ443" s="220"/>
      <c r="UMK443" s="219" t="s">
        <v>229</v>
      </c>
      <c r="UML443" s="220"/>
      <c r="UMM443" s="220"/>
      <c r="UMN443" s="220"/>
      <c r="UMO443" s="220"/>
      <c r="UMP443" s="220"/>
      <c r="UMQ443" s="220"/>
      <c r="UMR443" s="220"/>
      <c r="UMS443" s="219" t="s">
        <v>229</v>
      </c>
      <c r="UMT443" s="220"/>
      <c r="UMU443" s="220"/>
      <c r="UMV443" s="220"/>
      <c r="UMW443" s="220"/>
      <c r="UMX443" s="220"/>
      <c r="UMY443" s="220"/>
      <c r="UMZ443" s="220"/>
      <c r="UNA443" s="219" t="s">
        <v>229</v>
      </c>
      <c r="UNB443" s="220"/>
      <c r="UNC443" s="220"/>
      <c r="UND443" s="220"/>
      <c r="UNE443" s="220"/>
      <c r="UNF443" s="220"/>
      <c r="UNG443" s="220"/>
      <c r="UNH443" s="220"/>
      <c r="UNI443" s="219" t="s">
        <v>229</v>
      </c>
      <c r="UNJ443" s="220"/>
      <c r="UNK443" s="220"/>
      <c r="UNL443" s="220"/>
      <c r="UNM443" s="220"/>
      <c r="UNN443" s="220"/>
      <c r="UNO443" s="220"/>
      <c r="UNP443" s="220"/>
      <c r="UNQ443" s="219" t="s">
        <v>229</v>
      </c>
      <c r="UNR443" s="220"/>
      <c r="UNS443" s="220"/>
      <c r="UNT443" s="220"/>
      <c r="UNU443" s="220"/>
      <c r="UNV443" s="220"/>
      <c r="UNW443" s="220"/>
      <c r="UNX443" s="220"/>
      <c r="UNY443" s="219" t="s">
        <v>229</v>
      </c>
      <c r="UNZ443" s="220"/>
      <c r="UOA443" s="220"/>
      <c r="UOB443" s="220"/>
      <c r="UOC443" s="220"/>
      <c r="UOD443" s="220"/>
      <c r="UOE443" s="220"/>
      <c r="UOF443" s="220"/>
      <c r="UOG443" s="219" t="s">
        <v>229</v>
      </c>
      <c r="UOH443" s="220"/>
      <c r="UOI443" s="220"/>
      <c r="UOJ443" s="220"/>
      <c r="UOK443" s="220"/>
      <c r="UOL443" s="220"/>
      <c r="UOM443" s="220"/>
      <c r="UON443" s="220"/>
      <c r="UOO443" s="219" t="s">
        <v>229</v>
      </c>
      <c r="UOP443" s="220"/>
      <c r="UOQ443" s="220"/>
      <c r="UOR443" s="220"/>
      <c r="UOS443" s="220"/>
      <c r="UOT443" s="220"/>
      <c r="UOU443" s="220"/>
      <c r="UOV443" s="220"/>
      <c r="UOW443" s="219" t="s">
        <v>229</v>
      </c>
      <c r="UOX443" s="220"/>
      <c r="UOY443" s="220"/>
      <c r="UOZ443" s="220"/>
      <c r="UPA443" s="220"/>
      <c r="UPB443" s="220"/>
      <c r="UPC443" s="220"/>
      <c r="UPD443" s="220"/>
      <c r="UPE443" s="219" t="s">
        <v>229</v>
      </c>
      <c r="UPF443" s="220"/>
      <c r="UPG443" s="220"/>
      <c r="UPH443" s="220"/>
      <c r="UPI443" s="220"/>
      <c r="UPJ443" s="220"/>
      <c r="UPK443" s="220"/>
      <c r="UPL443" s="220"/>
      <c r="UPM443" s="219" t="s">
        <v>229</v>
      </c>
      <c r="UPN443" s="220"/>
      <c r="UPO443" s="220"/>
      <c r="UPP443" s="220"/>
      <c r="UPQ443" s="220"/>
      <c r="UPR443" s="220"/>
      <c r="UPS443" s="220"/>
      <c r="UPT443" s="220"/>
      <c r="UPU443" s="219" t="s">
        <v>229</v>
      </c>
      <c r="UPV443" s="220"/>
      <c r="UPW443" s="220"/>
      <c r="UPX443" s="220"/>
      <c r="UPY443" s="220"/>
      <c r="UPZ443" s="220"/>
      <c r="UQA443" s="220"/>
      <c r="UQB443" s="220"/>
      <c r="UQC443" s="219" t="s">
        <v>229</v>
      </c>
      <c r="UQD443" s="220"/>
      <c r="UQE443" s="220"/>
      <c r="UQF443" s="220"/>
      <c r="UQG443" s="220"/>
      <c r="UQH443" s="220"/>
      <c r="UQI443" s="220"/>
      <c r="UQJ443" s="220"/>
      <c r="UQK443" s="219" t="s">
        <v>229</v>
      </c>
      <c r="UQL443" s="220"/>
      <c r="UQM443" s="220"/>
      <c r="UQN443" s="220"/>
      <c r="UQO443" s="220"/>
      <c r="UQP443" s="220"/>
      <c r="UQQ443" s="220"/>
      <c r="UQR443" s="220"/>
      <c r="UQS443" s="219" t="s">
        <v>229</v>
      </c>
      <c r="UQT443" s="220"/>
      <c r="UQU443" s="220"/>
      <c r="UQV443" s="220"/>
      <c r="UQW443" s="220"/>
      <c r="UQX443" s="220"/>
      <c r="UQY443" s="220"/>
      <c r="UQZ443" s="220"/>
      <c r="URA443" s="219" t="s">
        <v>229</v>
      </c>
      <c r="URB443" s="220"/>
      <c r="URC443" s="220"/>
      <c r="URD443" s="220"/>
      <c r="URE443" s="220"/>
      <c r="URF443" s="220"/>
      <c r="URG443" s="220"/>
      <c r="URH443" s="220"/>
      <c r="URI443" s="219" t="s">
        <v>229</v>
      </c>
      <c r="URJ443" s="220"/>
      <c r="URK443" s="220"/>
      <c r="URL443" s="220"/>
      <c r="URM443" s="220"/>
      <c r="URN443" s="220"/>
      <c r="URO443" s="220"/>
      <c r="URP443" s="220"/>
      <c r="URQ443" s="219" t="s">
        <v>229</v>
      </c>
      <c r="URR443" s="220"/>
      <c r="URS443" s="220"/>
      <c r="URT443" s="220"/>
      <c r="URU443" s="220"/>
      <c r="URV443" s="220"/>
      <c r="URW443" s="220"/>
      <c r="URX443" s="220"/>
      <c r="URY443" s="219" t="s">
        <v>229</v>
      </c>
      <c r="URZ443" s="220"/>
      <c r="USA443" s="220"/>
      <c r="USB443" s="220"/>
      <c r="USC443" s="220"/>
      <c r="USD443" s="220"/>
      <c r="USE443" s="220"/>
      <c r="USF443" s="220"/>
      <c r="USG443" s="219" t="s">
        <v>229</v>
      </c>
      <c r="USH443" s="220"/>
      <c r="USI443" s="220"/>
      <c r="USJ443" s="220"/>
      <c r="USK443" s="220"/>
      <c r="USL443" s="220"/>
      <c r="USM443" s="220"/>
      <c r="USN443" s="220"/>
      <c r="USO443" s="219" t="s">
        <v>229</v>
      </c>
      <c r="USP443" s="220"/>
      <c r="USQ443" s="220"/>
      <c r="USR443" s="220"/>
      <c r="USS443" s="220"/>
      <c r="UST443" s="220"/>
      <c r="USU443" s="220"/>
      <c r="USV443" s="220"/>
      <c r="USW443" s="219" t="s">
        <v>229</v>
      </c>
      <c r="USX443" s="220"/>
      <c r="USY443" s="220"/>
      <c r="USZ443" s="220"/>
      <c r="UTA443" s="220"/>
      <c r="UTB443" s="220"/>
      <c r="UTC443" s="220"/>
      <c r="UTD443" s="220"/>
      <c r="UTE443" s="219" t="s">
        <v>229</v>
      </c>
      <c r="UTF443" s="220"/>
      <c r="UTG443" s="220"/>
      <c r="UTH443" s="220"/>
      <c r="UTI443" s="220"/>
      <c r="UTJ443" s="220"/>
      <c r="UTK443" s="220"/>
      <c r="UTL443" s="220"/>
      <c r="UTM443" s="219" t="s">
        <v>229</v>
      </c>
      <c r="UTN443" s="220"/>
      <c r="UTO443" s="220"/>
      <c r="UTP443" s="220"/>
      <c r="UTQ443" s="220"/>
      <c r="UTR443" s="220"/>
      <c r="UTS443" s="220"/>
      <c r="UTT443" s="220"/>
      <c r="UTU443" s="219" t="s">
        <v>229</v>
      </c>
      <c r="UTV443" s="220"/>
      <c r="UTW443" s="220"/>
      <c r="UTX443" s="220"/>
      <c r="UTY443" s="220"/>
      <c r="UTZ443" s="220"/>
      <c r="UUA443" s="220"/>
      <c r="UUB443" s="220"/>
      <c r="UUC443" s="219" t="s">
        <v>229</v>
      </c>
      <c r="UUD443" s="220"/>
      <c r="UUE443" s="220"/>
      <c r="UUF443" s="220"/>
      <c r="UUG443" s="220"/>
      <c r="UUH443" s="220"/>
      <c r="UUI443" s="220"/>
      <c r="UUJ443" s="220"/>
      <c r="UUK443" s="219" t="s">
        <v>229</v>
      </c>
      <c r="UUL443" s="220"/>
      <c r="UUM443" s="220"/>
      <c r="UUN443" s="220"/>
      <c r="UUO443" s="220"/>
      <c r="UUP443" s="220"/>
      <c r="UUQ443" s="220"/>
      <c r="UUR443" s="220"/>
      <c r="UUS443" s="219" t="s">
        <v>229</v>
      </c>
      <c r="UUT443" s="220"/>
      <c r="UUU443" s="220"/>
      <c r="UUV443" s="220"/>
      <c r="UUW443" s="220"/>
      <c r="UUX443" s="220"/>
      <c r="UUY443" s="220"/>
      <c r="UUZ443" s="220"/>
      <c r="UVA443" s="219" t="s">
        <v>229</v>
      </c>
      <c r="UVB443" s="220"/>
      <c r="UVC443" s="220"/>
      <c r="UVD443" s="220"/>
      <c r="UVE443" s="220"/>
      <c r="UVF443" s="220"/>
      <c r="UVG443" s="220"/>
      <c r="UVH443" s="220"/>
      <c r="UVI443" s="219" t="s">
        <v>229</v>
      </c>
      <c r="UVJ443" s="220"/>
      <c r="UVK443" s="220"/>
      <c r="UVL443" s="220"/>
      <c r="UVM443" s="220"/>
      <c r="UVN443" s="220"/>
      <c r="UVO443" s="220"/>
      <c r="UVP443" s="220"/>
      <c r="UVQ443" s="219" t="s">
        <v>229</v>
      </c>
      <c r="UVR443" s="220"/>
      <c r="UVS443" s="220"/>
      <c r="UVT443" s="220"/>
      <c r="UVU443" s="220"/>
      <c r="UVV443" s="220"/>
      <c r="UVW443" s="220"/>
      <c r="UVX443" s="220"/>
      <c r="UVY443" s="219" t="s">
        <v>229</v>
      </c>
      <c r="UVZ443" s="220"/>
      <c r="UWA443" s="220"/>
      <c r="UWB443" s="220"/>
      <c r="UWC443" s="220"/>
      <c r="UWD443" s="220"/>
      <c r="UWE443" s="220"/>
      <c r="UWF443" s="220"/>
      <c r="UWG443" s="219" t="s">
        <v>229</v>
      </c>
      <c r="UWH443" s="220"/>
      <c r="UWI443" s="220"/>
      <c r="UWJ443" s="220"/>
      <c r="UWK443" s="220"/>
      <c r="UWL443" s="220"/>
      <c r="UWM443" s="220"/>
      <c r="UWN443" s="220"/>
      <c r="UWO443" s="219" t="s">
        <v>229</v>
      </c>
      <c r="UWP443" s="220"/>
      <c r="UWQ443" s="220"/>
      <c r="UWR443" s="220"/>
      <c r="UWS443" s="220"/>
      <c r="UWT443" s="220"/>
      <c r="UWU443" s="220"/>
      <c r="UWV443" s="220"/>
      <c r="UWW443" s="219" t="s">
        <v>229</v>
      </c>
      <c r="UWX443" s="220"/>
      <c r="UWY443" s="220"/>
      <c r="UWZ443" s="220"/>
      <c r="UXA443" s="220"/>
      <c r="UXB443" s="220"/>
      <c r="UXC443" s="220"/>
      <c r="UXD443" s="220"/>
      <c r="UXE443" s="219" t="s">
        <v>229</v>
      </c>
      <c r="UXF443" s="220"/>
      <c r="UXG443" s="220"/>
      <c r="UXH443" s="220"/>
      <c r="UXI443" s="220"/>
      <c r="UXJ443" s="220"/>
      <c r="UXK443" s="220"/>
      <c r="UXL443" s="220"/>
      <c r="UXM443" s="219" t="s">
        <v>229</v>
      </c>
      <c r="UXN443" s="220"/>
      <c r="UXO443" s="220"/>
      <c r="UXP443" s="220"/>
      <c r="UXQ443" s="220"/>
      <c r="UXR443" s="220"/>
      <c r="UXS443" s="220"/>
      <c r="UXT443" s="220"/>
      <c r="UXU443" s="219" t="s">
        <v>229</v>
      </c>
      <c r="UXV443" s="220"/>
      <c r="UXW443" s="220"/>
      <c r="UXX443" s="220"/>
      <c r="UXY443" s="220"/>
      <c r="UXZ443" s="220"/>
      <c r="UYA443" s="220"/>
      <c r="UYB443" s="220"/>
      <c r="UYC443" s="219" t="s">
        <v>229</v>
      </c>
      <c r="UYD443" s="220"/>
      <c r="UYE443" s="220"/>
      <c r="UYF443" s="220"/>
      <c r="UYG443" s="220"/>
      <c r="UYH443" s="220"/>
      <c r="UYI443" s="220"/>
      <c r="UYJ443" s="220"/>
      <c r="UYK443" s="219" t="s">
        <v>229</v>
      </c>
      <c r="UYL443" s="220"/>
      <c r="UYM443" s="220"/>
      <c r="UYN443" s="220"/>
      <c r="UYO443" s="220"/>
      <c r="UYP443" s="220"/>
      <c r="UYQ443" s="220"/>
      <c r="UYR443" s="220"/>
      <c r="UYS443" s="219" t="s">
        <v>229</v>
      </c>
      <c r="UYT443" s="220"/>
      <c r="UYU443" s="220"/>
      <c r="UYV443" s="220"/>
      <c r="UYW443" s="220"/>
      <c r="UYX443" s="220"/>
      <c r="UYY443" s="220"/>
      <c r="UYZ443" s="220"/>
      <c r="UZA443" s="219" t="s">
        <v>229</v>
      </c>
      <c r="UZB443" s="220"/>
      <c r="UZC443" s="220"/>
      <c r="UZD443" s="220"/>
      <c r="UZE443" s="220"/>
      <c r="UZF443" s="220"/>
      <c r="UZG443" s="220"/>
      <c r="UZH443" s="220"/>
      <c r="UZI443" s="219" t="s">
        <v>229</v>
      </c>
      <c r="UZJ443" s="220"/>
      <c r="UZK443" s="220"/>
      <c r="UZL443" s="220"/>
      <c r="UZM443" s="220"/>
      <c r="UZN443" s="220"/>
      <c r="UZO443" s="220"/>
      <c r="UZP443" s="220"/>
      <c r="UZQ443" s="219" t="s">
        <v>229</v>
      </c>
      <c r="UZR443" s="220"/>
      <c r="UZS443" s="220"/>
      <c r="UZT443" s="220"/>
      <c r="UZU443" s="220"/>
      <c r="UZV443" s="220"/>
      <c r="UZW443" s="220"/>
      <c r="UZX443" s="220"/>
      <c r="UZY443" s="219" t="s">
        <v>229</v>
      </c>
      <c r="UZZ443" s="220"/>
      <c r="VAA443" s="220"/>
      <c r="VAB443" s="220"/>
      <c r="VAC443" s="220"/>
      <c r="VAD443" s="220"/>
      <c r="VAE443" s="220"/>
      <c r="VAF443" s="220"/>
      <c r="VAG443" s="219" t="s">
        <v>229</v>
      </c>
      <c r="VAH443" s="220"/>
      <c r="VAI443" s="220"/>
      <c r="VAJ443" s="220"/>
      <c r="VAK443" s="220"/>
      <c r="VAL443" s="220"/>
      <c r="VAM443" s="220"/>
      <c r="VAN443" s="220"/>
      <c r="VAO443" s="219" t="s">
        <v>229</v>
      </c>
      <c r="VAP443" s="220"/>
      <c r="VAQ443" s="220"/>
      <c r="VAR443" s="220"/>
      <c r="VAS443" s="220"/>
      <c r="VAT443" s="220"/>
      <c r="VAU443" s="220"/>
      <c r="VAV443" s="220"/>
      <c r="VAW443" s="219" t="s">
        <v>229</v>
      </c>
      <c r="VAX443" s="220"/>
      <c r="VAY443" s="220"/>
      <c r="VAZ443" s="220"/>
      <c r="VBA443" s="220"/>
      <c r="VBB443" s="220"/>
      <c r="VBC443" s="220"/>
      <c r="VBD443" s="220"/>
      <c r="VBE443" s="219" t="s">
        <v>229</v>
      </c>
      <c r="VBF443" s="220"/>
      <c r="VBG443" s="220"/>
      <c r="VBH443" s="220"/>
      <c r="VBI443" s="220"/>
      <c r="VBJ443" s="220"/>
      <c r="VBK443" s="220"/>
      <c r="VBL443" s="220"/>
      <c r="VBM443" s="219" t="s">
        <v>229</v>
      </c>
      <c r="VBN443" s="220"/>
      <c r="VBO443" s="220"/>
      <c r="VBP443" s="220"/>
      <c r="VBQ443" s="220"/>
      <c r="VBR443" s="220"/>
      <c r="VBS443" s="220"/>
      <c r="VBT443" s="220"/>
      <c r="VBU443" s="219" t="s">
        <v>229</v>
      </c>
      <c r="VBV443" s="220"/>
      <c r="VBW443" s="220"/>
      <c r="VBX443" s="220"/>
      <c r="VBY443" s="220"/>
      <c r="VBZ443" s="220"/>
      <c r="VCA443" s="220"/>
      <c r="VCB443" s="220"/>
      <c r="VCC443" s="219" t="s">
        <v>229</v>
      </c>
      <c r="VCD443" s="220"/>
      <c r="VCE443" s="220"/>
      <c r="VCF443" s="220"/>
      <c r="VCG443" s="220"/>
      <c r="VCH443" s="220"/>
      <c r="VCI443" s="220"/>
      <c r="VCJ443" s="220"/>
      <c r="VCK443" s="219" t="s">
        <v>229</v>
      </c>
      <c r="VCL443" s="220"/>
      <c r="VCM443" s="220"/>
      <c r="VCN443" s="220"/>
      <c r="VCO443" s="220"/>
      <c r="VCP443" s="220"/>
      <c r="VCQ443" s="220"/>
      <c r="VCR443" s="220"/>
      <c r="VCS443" s="219" t="s">
        <v>229</v>
      </c>
      <c r="VCT443" s="220"/>
      <c r="VCU443" s="220"/>
      <c r="VCV443" s="220"/>
      <c r="VCW443" s="220"/>
      <c r="VCX443" s="220"/>
      <c r="VCY443" s="220"/>
      <c r="VCZ443" s="220"/>
      <c r="VDA443" s="219" t="s">
        <v>229</v>
      </c>
      <c r="VDB443" s="220"/>
      <c r="VDC443" s="220"/>
      <c r="VDD443" s="220"/>
      <c r="VDE443" s="220"/>
      <c r="VDF443" s="220"/>
      <c r="VDG443" s="220"/>
      <c r="VDH443" s="220"/>
      <c r="VDI443" s="219" t="s">
        <v>229</v>
      </c>
      <c r="VDJ443" s="220"/>
      <c r="VDK443" s="220"/>
      <c r="VDL443" s="220"/>
      <c r="VDM443" s="220"/>
      <c r="VDN443" s="220"/>
      <c r="VDO443" s="220"/>
      <c r="VDP443" s="220"/>
      <c r="VDQ443" s="219" t="s">
        <v>229</v>
      </c>
      <c r="VDR443" s="220"/>
      <c r="VDS443" s="220"/>
      <c r="VDT443" s="220"/>
      <c r="VDU443" s="220"/>
      <c r="VDV443" s="220"/>
      <c r="VDW443" s="220"/>
      <c r="VDX443" s="220"/>
      <c r="VDY443" s="219" t="s">
        <v>229</v>
      </c>
      <c r="VDZ443" s="220"/>
      <c r="VEA443" s="220"/>
      <c r="VEB443" s="220"/>
      <c r="VEC443" s="220"/>
      <c r="VED443" s="220"/>
      <c r="VEE443" s="220"/>
      <c r="VEF443" s="220"/>
      <c r="VEG443" s="219" t="s">
        <v>229</v>
      </c>
      <c r="VEH443" s="220"/>
      <c r="VEI443" s="220"/>
      <c r="VEJ443" s="220"/>
      <c r="VEK443" s="220"/>
      <c r="VEL443" s="220"/>
      <c r="VEM443" s="220"/>
      <c r="VEN443" s="220"/>
      <c r="VEO443" s="219" t="s">
        <v>229</v>
      </c>
      <c r="VEP443" s="220"/>
      <c r="VEQ443" s="220"/>
      <c r="VER443" s="220"/>
      <c r="VES443" s="220"/>
      <c r="VET443" s="220"/>
      <c r="VEU443" s="220"/>
      <c r="VEV443" s="220"/>
      <c r="VEW443" s="219" t="s">
        <v>229</v>
      </c>
      <c r="VEX443" s="220"/>
      <c r="VEY443" s="220"/>
      <c r="VEZ443" s="220"/>
      <c r="VFA443" s="220"/>
      <c r="VFB443" s="220"/>
      <c r="VFC443" s="220"/>
      <c r="VFD443" s="220"/>
      <c r="VFE443" s="219" t="s">
        <v>229</v>
      </c>
      <c r="VFF443" s="220"/>
      <c r="VFG443" s="220"/>
      <c r="VFH443" s="220"/>
      <c r="VFI443" s="220"/>
      <c r="VFJ443" s="220"/>
      <c r="VFK443" s="220"/>
      <c r="VFL443" s="220"/>
      <c r="VFM443" s="219" t="s">
        <v>229</v>
      </c>
      <c r="VFN443" s="220"/>
      <c r="VFO443" s="220"/>
      <c r="VFP443" s="220"/>
      <c r="VFQ443" s="220"/>
      <c r="VFR443" s="220"/>
      <c r="VFS443" s="220"/>
      <c r="VFT443" s="220"/>
      <c r="VFU443" s="219" t="s">
        <v>229</v>
      </c>
      <c r="VFV443" s="220"/>
      <c r="VFW443" s="220"/>
      <c r="VFX443" s="220"/>
      <c r="VFY443" s="220"/>
      <c r="VFZ443" s="220"/>
      <c r="VGA443" s="220"/>
      <c r="VGB443" s="220"/>
      <c r="VGC443" s="219" t="s">
        <v>229</v>
      </c>
      <c r="VGD443" s="220"/>
      <c r="VGE443" s="220"/>
      <c r="VGF443" s="220"/>
      <c r="VGG443" s="220"/>
      <c r="VGH443" s="220"/>
      <c r="VGI443" s="220"/>
      <c r="VGJ443" s="220"/>
      <c r="VGK443" s="219" t="s">
        <v>229</v>
      </c>
      <c r="VGL443" s="220"/>
      <c r="VGM443" s="220"/>
      <c r="VGN443" s="220"/>
      <c r="VGO443" s="220"/>
      <c r="VGP443" s="220"/>
      <c r="VGQ443" s="220"/>
      <c r="VGR443" s="220"/>
      <c r="VGS443" s="219" t="s">
        <v>229</v>
      </c>
      <c r="VGT443" s="220"/>
      <c r="VGU443" s="220"/>
      <c r="VGV443" s="220"/>
      <c r="VGW443" s="220"/>
      <c r="VGX443" s="220"/>
      <c r="VGY443" s="220"/>
      <c r="VGZ443" s="220"/>
      <c r="VHA443" s="219" t="s">
        <v>229</v>
      </c>
      <c r="VHB443" s="220"/>
      <c r="VHC443" s="220"/>
      <c r="VHD443" s="220"/>
      <c r="VHE443" s="220"/>
      <c r="VHF443" s="220"/>
      <c r="VHG443" s="220"/>
      <c r="VHH443" s="220"/>
      <c r="VHI443" s="219" t="s">
        <v>229</v>
      </c>
      <c r="VHJ443" s="220"/>
      <c r="VHK443" s="220"/>
      <c r="VHL443" s="220"/>
      <c r="VHM443" s="220"/>
      <c r="VHN443" s="220"/>
      <c r="VHO443" s="220"/>
      <c r="VHP443" s="220"/>
      <c r="VHQ443" s="219" t="s">
        <v>229</v>
      </c>
      <c r="VHR443" s="220"/>
      <c r="VHS443" s="220"/>
      <c r="VHT443" s="220"/>
      <c r="VHU443" s="220"/>
      <c r="VHV443" s="220"/>
      <c r="VHW443" s="220"/>
      <c r="VHX443" s="220"/>
      <c r="VHY443" s="219" t="s">
        <v>229</v>
      </c>
      <c r="VHZ443" s="220"/>
      <c r="VIA443" s="220"/>
      <c r="VIB443" s="220"/>
      <c r="VIC443" s="220"/>
      <c r="VID443" s="220"/>
      <c r="VIE443" s="220"/>
      <c r="VIF443" s="220"/>
      <c r="VIG443" s="219" t="s">
        <v>229</v>
      </c>
      <c r="VIH443" s="220"/>
      <c r="VII443" s="220"/>
      <c r="VIJ443" s="220"/>
      <c r="VIK443" s="220"/>
      <c r="VIL443" s="220"/>
      <c r="VIM443" s="220"/>
      <c r="VIN443" s="220"/>
      <c r="VIO443" s="219" t="s">
        <v>229</v>
      </c>
      <c r="VIP443" s="220"/>
      <c r="VIQ443" s="220"/>
      <c r="VIR443" s="220"/>
      <c r="VIS443" s="220"/>
      <c r="VIT443" s="220"/>
      <c r="VIU443" s="220"/>
      <c r="VIV443" s="220"/>
      <c r="VIW443" s="219" t="s">
        <v>229</v>
      </c>
      <c r="VIX443" s="220"/>
      <c r="VIY443" s="220"/>
      <c r="VIZ443" s="220"/>
      <c r="VJA443" s="220"/>
      <c r="VJB443" s="220"/>
      <c r="VJC443" s="220"/>
      <c r="VJD443" s="220"/>
      <c r="VJE443" s="219" t="s">
        <v>229</v>
      </c>
      <c r="VJF443" s="220"/>
      <c r="VJG443" s="220"/>
      <c r="VJH443" s="220"/>
      <c r="VJI443" s="220"/>
      <c r="VJJ443" s="220"/>
      <c r="VJK443" s="220"/>
      <c r="VJL443" s="220"/>
      <c r="VJM443" s="219" t="s">
        <v>229</v>
      </c>
      <c r="VJN443" s="220"/>
      <c r="VJO443" s="220"/>
      <c r="VJP443" s="220"/>
      <c r="VJQ443" s="220"/>
      <c r="VJR443" s="220"/>
      <c r="VJS443" s="220"/>
      <c r="VJT443" s="220"/>
      <c r="VJU443" s="219" t="s">
        <v>229</v>
      </c>
      <c r="VJV443" s="220"/>
      <c r="VJW443" s="220"/>
      <c r="VJX443" s="220"/>
      <c r="VJY443" s="220"/>
      <c r="VJZ443" s="220"/>
      <c r="VKA443" s="220"/>
      <c r="VKB443" s="220"/>
      <c r="VKC443" s="219" t="s">
        <v>229</v>
      </c>
      <c r="VKD443" s="220"/>
      <c r="VKE443" s="220"/>
      <c r="VKF443" s="220"/>
      <c r="VKG443" s="220"/>
      <c r="VKH443" s="220"/>
      <c r="VKI443" s="220"/>
      <c r="VKJ443" s="220"/>
      <c r="VKK443" s="219" t="s">
        <v>229</v>
      </c>
      <c r="VKL443" s="220"/>
      <c r="VKM443" s="220"/>
      <c r="VKN443" s="220"/>
      <c r="VKO443" s="220"/>
      <c r="VKP443" s="220"/>
      <c r="VKQ443" s="220"/>
      <c r="VKR443" s="220"/>
      <c r="VKS443" s="219" t="s">
        <v>229</v>
      </c>
      <c r="VKT443" s="220"/>
      <c r="VKU443" s="220"/>
      <c r="VKV443" s="220"/>
      <c r="VKW443" s="220"/>
      <c r="VKX443" s="220"/>
      <c r="VKY443" s="220"/>
      <c r="VKZ443" s="220"/>
      <c r="VLA443" s="219" t="s">
        <v>229</v>
      </c>
      <c r="VLB443" s="220"/>
      <c r="VLC443" s="220"/>
      <c r="VLD443" s="220"/>
      <c r="VLE443" s="220"/>
      <c r="VLF443" s="220"/>
      <c r="VLG443" s="220"/>
      <c r="VLH443" s="220"/>
      <c r="VLI443" s="219" t="s">
        <v>229</v>
      </c>
      <c r="VLJ443" s="220"/>
      <c r="VLK443" s="220"/>
      <c r="VLL443" s="220"/>
      <c r="VLM443" s="220"/>
      <c r="VLN443" s="220"/>
      <c r="VLO443" s="220"/>
      <c r="VLP443" s="220"/>
      <c r="VLQ443" s="219" t="s">
        <v>229</v>
      </c>
      <c r="VLR443" s="220"/>
      <c r="VLS443" s="220"/>
      <c r="VLT443" s="220"/>
      <c r="VLU443" s="220"/>
      <c r="VLV443" s="220"/>
      <c r="VLW443" s="220"/>
      <c r="VLX443" s="220"/>
      <c r="VLY443" s="219" t="s">
        <v>229</v>
      </c>
      <c r="VLZ443" s="220"/>
      <c r="VMA443" s="220"/>
      <c r="VMB443" s="220"/>
      <c r="VMC443" s="220"/>
      <c r="VMD443" s="220"/>
      <c r="VME443" s="220"/>
      <c r="VMF443" s="220"/>
      <c r="VMG443" s="219" t="s">
        <v>229</v>
      </c>
      <c r="VMH443" s="220"/>
      <c r="VMI443" s="220"/>
      <c r="VMJ443" s="220"/>
      <c r="VMK443" s="220"/>
      <c r="VML443" s="220"/>
      <c r="VMM443" s="220"/>
      <c r="VMN443" s="220"/>
      <c r="VMO443" s="219" t="s">
        <v>229</v>
      </c>
      <c r="VMP443" s="220"/>
      <c r="VMQ443" s="220"/>
      <c r="VMR443" s="220"/>
      <c r="VMS443" s="220"/>
      <c r="VMT443" s="220"/>
      <c r="VMU443" s="220"/>
      <c r="VMV443" s="220"/>
      <c r="VMW443" s="219" t="s">
        <v>229</v>
      </c>
      <c r="VMX443" s="220"/>
      <c r="VMY443" s="220"/>
      <c r="VMZ443" s="220"/>
      <c r="VNA443" s="220"/>
      <c r="VNB443" s="220"/>
      <c r="VNC443" s="220"/>
      <c r="VND443" s="220"/>
      <c r="VNE443" s="219" t="s">
        <v>229</v>
      </c>
      <c r="VNF443" s="220"/>
      <c r="VNG443" s="220"/>
      <c r="VNH443" s="220"/>
      <c r="VNI443" s="220"/>
      <c r="VNJ443" s="220"/>
      <c r="VNK443" s="220"/>
      <c r="VNL443" s="220"/>
      <c r="VNM443" s="219" t="s">
        <v>229</v>
      </c>
      <c r="VNN443" s="220"/>
      <c r="VNO443" s="220"/>
      <c r="VNP443" s="220"/>
      <c r="VNQ443" s="220"/>
      <c r="VNR443" s="220"/>
      <c r="VNS443" s="220"/>
      <c r="VNT443" s="220"/>
      <c r="VNU443" s="219" t="s">
        <v>229</v>
      </c>
      <c r="VNV443" s="220"/>
      <c r="VNW443" s="220"/>
      <c r="VNX443" s="220"/>
      <c r="VNY443" s="220"/>
      <c r="VNZ443" s="220"/>
      <c r="VOA443" s="220"/>
      <c r="VOB443" s="220"/>
      <c r="VOC443" s="219" t="s">
        <v>229</v>
      </c>
      <c r="VOD443" s="220"/>
      <c r="VOE443" s="220"/>
      <c r="VOF443" s="220"/>
      <c r="VOG443" s="220"/>
      <c r="VOH443" s="220"/>
      <c r="VOI443" s="220"/>
      <c r="VOJ443" s="220"/>
      <c r="VOK443" s="219" t="s">
        <v>229</v>
      </c>
      <c r="VOL443" s="220"/>
      <c r="VOM443" s="220"/>
      <c r="VON443" s="220"/>
      <c r="VOO443" s="220"/>
      <c r="VOP443" s="220"/>
      <c r="VOQ443" s="220"/>
      <c r="VOR443" s="220"/>
      <c r="VOS443" s="219" t="s">
        <v>229</v>
      </c>
      <c r="VOT443" s="220"/>
      <c r="VOU443" s="220"/>
      <c r="VOV443" s="220"/>
      <c r="VOW443" s="220"/>
      <c r="VOX443" s="220"/>
      <c r="VOY443" s="220"/>
      <c r="VOZ443" s="220"/>
      <c r="VPA443" s="219" t="s">
        <v>229</v>
      </c>
      <c r="VPB443" s="220"/>
      <c r="VPC443" s="220"/>
      <c r="VPD443" s="220"/>
      <c r="VPE443" s="220"/>
      <c r="VPF443" s="220"/>
      <c r="VPG443" s="220"/>
      <c r="VPH443" s="220"/>
      <c r="VPI443" s="219" t="s">
        <v>229</v>
      </c>
      <c r="VPJ443" s="220"/>
      <c r="VPK443" s="220"/>
      <c r="VPL443" s="220"/>
      <c r="VPM443" s="220"/>
      <c r="VPN443" s="220"/>
      <c r="VPO443" s="220"/>
      <c r="VPP443" s="220"/>
      <c r="VPQ443" s="219" t="s">
        <v>229</v>
      </c>
      <c r="VPR443" s="220"/>
      <c r="VPS443" s="220"/>
      <c r="VPT443" s="220"/>
      <c r="VPU443" s="220"/>
      <c r="VPV443" s="220"/>
      <c r="VPW443" s="220"/>
      <c r="VPX443" s="220"/>
      <c r="VPY443" s="219" t="s">
        <v>229</v>
      </c>
      <c r="VPZ443" s="220"/>
      <c r="VQA443" s="220"/>
      <c r="VQB443" s="220"/>
      <c r="VQC443" s="220"/>
      <c r="VQD443" s="220"/>
      <c r="VQE443" s="220"/>
      <c r="VQF443" s="220"/>
      <c r="VQG443" s="219" t="s">
        <v>229</v>
      </c>
      <c r="VQH443" s="220"/>
      <c r="VQI443" s="220"/>
      <c r="VQJ443" s="220"/>
      <c r="VQK443" s="220"/>
      <c r="VQL443" s="220"/>
      <c r="VQM443" s="220"/>
      <c r="VQN443" s="220"/>
      <c r="VQO443" s="219" t="s">
        <v>229</v>
      </c>
      <c r="VQP443" s="220"/>
      <c r="VQQ443" s="220"/>
      <c r="VQR443" s="220"/>
      <c r="VQS443" s="220"/>
      <c r="VQT443" s="220"/>
      <c r="VQU443" s="220"/>
      <c r="VQV443" s="220"/>
      <c r="VQW443" s="219" t="s">
        <v>229</v>
      </c>
      <c r="VQX443" s="220"/>
      <c r="VQY443" s="220"/>
      <c r="VQZ443" s="220"/>
      <c r="VRA443" s="220"/>
      <c r="VRB443" s="220"/>
      <c r="VRC443" s="220"/>
      <c r="VRD443" s="220"/>
      <c r="VRE443" s="219" t="s">
        <v>229</v>
      </c>
      <c r="VRF443" s="220"/>
      <c r="VRG443" s="220"/>
      <c r="VRH443" s="220"/>
      <c r="VRI443" s="220"/>
      <c r="VRJ443" s="220"/>
      <c r="VRK443" s="220"/>
      <c r="VRL443" s="220"/>
      <c r="VRM443" s="219" t="s">
        <v>229</v>
      </c>
      <c r="VRN443" s="220"/>
      <c r="VRO443" s="220"/>
      <c r="VRP443" s="220"/>
      <c r="VRQ443" s="220"/>
      <c r="VRR443" s="220"/>
      <c r="VRS443" s="220"/>
      <c r="VRT443" s="220"/>
      <c r="VRU443" s="219" t="s">
        <v>229</v>
      </c>
      <c r="VRV443" s="220"/>
      <c r="VRW443" s="220"/>
      <c r="VRX443" s="220"/>
      <c r="VRY443" s="220"/>
      <c r="VRZ443" s="220"/>
      <c r="VSA443" s="220"/>
      <c r="VSB443" s="220"/>
      <c r="VSC443" s="219" t="s">
        <v>229</v>
      </c>
      <c r="VSD443" s="220"/>
      <c r="VSE443" s="220"/>
      <c r="VSF443" s="220"/>
      <c r="VSG443" s="220"/>
      <c r="VSH443" s="220"/>
      <c r="VSI443" s="220"/>
      <c r="VSJ443" s="220"/>
      <c r="VSK443" s="219" t="s">
        <v>229</v>
      </c>
      <c r="VSL443" s="220"/>
      <c r="VSM443" s="220"/>
      <c r="VSN443" s="220"/>
      <c r="VSO443" s="220"/>
      <c r="VSP443" s="220"/>
      <c r="VSQ443" s="220"/>
      <c r="VSR443" s="220"/>
      <c r="VSS443" s="219" t="s">
        <v>229</v>
      </c>
      <c r="VST443" s="220"/>
      <c r="VSU443" s="220"/>
      <c r="VSV443" s="220"/>
      <c r="VSW443" s="220"/>
      <c r="VSX443" s="220"/>
      <c r="VSY443" s="220"/>
      <c r="VSZ443" s="220"/>
      <c r="VTA443" s="219" t="s">
        <v>229</v>
      </c>
      <c r="VTB443" s="220"/>
      <c r="VTC443" s="220"/>
      <c r="VTD443" s="220"/>
      <c r="VTE443" s="220"/>
      <c r="VTF443" s="220"/>
      <c r="VTG443" s="220"/>
      <c r="VTH443" s="220"/>
      <c r="VTI443" s="219" t="s">
        <v>229</v>
      </c>
      <c r="VTJ443" s="220"/>
      <c r="VTK443" s="220"/>
      <c r="VTL443" s="220"/>
      <c r="VTM443" s="220"/>
      <c r="VTN443" s="220"/>
      <c r="VTO443" s="220"/>
      <c r="VTP443" s="220"/>
      <c r="VTQ443" s="219" t="s">
        <v>229</v>
      </c>
      <c r="VTR443" s="220"/>
      <c r="VTS443" s="220"/>
      <c r="VTT443" s="220"/>
      <c r="VTU443" s="220"/>
      <c r="VTV443" s="220"/>
      <c r="VTW443" s="220"/>
      <c r="VTX443" s="220"/>
      <c r="VTY443" s="219" t="s">
        <v>229</v>
      </c>
      <c r="VTZ443" s="220"/>
      <c r="VUA443" s="220"/>
      <c r="VUB443" s="220"/>
      <c r="VUC443" s="220"/>
      <c r="VUD443" s="220"/>
      <c r="VUE443" s="220"/>
      <c r="VUF443" s="220"/>
      <c r="VUG443" s="219" t="s">
        <v>229</v>
      </c>
      <c r="VUH443" s="220"/>
      <c r="VUI443" s="220"/>
      <c r="VUJ443" s="220"/>
      <c r="VUK443" s="220"/>
      <c r="VUL443" s="220"/>
      <c r="VUM443" s="220"/>
      <c r="VUN443" s="220"/>
      <c r="VUO443" s="219" t="s">
        <v>229</v>
      </c>
      <c r="VUP443" s="220"/>
      <c r="VUQ443" s="220"/>
      <c r="VUR443" s="220"/>
      <c r="VUS443" s="220"/>
      <c r="VUT443" s="220"/>
      <c r="VUU443" s="220"/>
      <c r="VUV443" s="220"/>
      <c r="VUW443" s="219" t="s">
        <v>229</v>
      </c>
      <c r="VUX443" s="220"/>
      <c r="VUY443" s="220"/>
      <c r="VUZ443" s="220"/>
      <c r="VVA443" s="220"/>
      <c r="VVB443" s="220"/>
      <c r="VVC443" s="220"/>
      <c r="VVD443" s="220"/>
      <c r="VVE443" s="219" t="s">
        <v>229</v>
      </c>
      <c r="VVF443" s="220"/>
      <c r="VVG443" s="220"/>
      <c r="VVH443" s="220"/>
      <c r="VVI443" s="220"/>
      <c r="VVJ443" s="220"/>
      <c r="VVK443" s="220"/>
      <c r="VVL443" s="220"/>
      <c r="VVM443" s="219" t="s">
        <v>229</v>
      </c>
      <c r="VVN443" s="220"/>
      <c r="VVO443" s="220"/>
      <c r="VVP443" s="220"/>
      <c r="VVQ443" s="220"/>
      <c r="VVR443" s="220"/>
      <c r="VVS443" s="220"/>
      <c r="VVT443" s="220"/>
      <c r="VVU443" s="219" t="s">
        <v>229</v>
      </c>
      <c r="VVV443" s="220"/>
      <c r="VVW443" s="220"/>
      <c r="VVX443" s="220"/>
      <c r="VVY443" s="220"/>
      <c r="VVZ443" s="220"/>
      <c r="VWA443" s="220"/>
      <c r="VWB443" s="220"/>
      <c r="VWC443" s="219" t="s">
        <v>229</v>
      </c>
      <c r="VWD443" s="220"/>
      <c r="VWE443" s="220"/>
      <c r="VWF443" s="220"/>
      <c r="VWG443" s="220"/>
      <c r="VWH443" s="220"/>
      <c r="VWI443" s="220"/>
      <c r="VWJ443" s="220"/>
      <c r="VWK443" s="219" t="s">
        <v>229</v>
      </c>
      <c r="VWL443" s="220"/>
      <c r="VWM443" s="220"/>
      <c r="VWN443" s="220"/>
      <c r="VWO443" s="220"/>
      <c r="VWP443" s="220"/>
      <c r="VWQ443" s="220"/>
      <c r="VWR443" s="220"/>
      <c r="VWS443" s="219" t="s">
        <v>229</v>
      </c>
      <c r="VWT443" s="220"/>
      <c r="VWU443" s="220"/>
      <c r="VWV443" s="220"/>
      <c r="VWW443" s="220"/>
      <c r="VWX443" s="220"/>
      <c r="VWY443" s="220"/>
      <c r="VWZ443" s="220"/>
      <c r="VXA443" s="219" t="s">
        <v>229</v>
      </c>
      <c r="VXB443" s="220"/>
      <c r="VXC443" s="220"/>
      <c r="VXD443" s="220"/>
      <c r="VXE443" s="220"/>
      <c r="VXF443" s="220"/>
      <c r="VXG443" s="220"/>
      <c r="VXH443" s="220"/>
      <c r="VXI443" s="219" t="s">
        <v>229</v>
      </c>
      <c r="VXJ443" s="220"/>
      <c r="VXK443" s="220"/>
      <c r="VXL443" s="220"/>
      <c r="VXM443" s="220"/>
      <c r="VXN443" s="220"/>
      <c r="VXO443" s="220"/>
      <c r="VXP443" s="220"/>
      <c r="VXQ443" s="219" t="s">
        <v>229</v>
      </c>
      <c r="VXR443" s="220"/>
      <c r="VXS443" s="220"/>
      <c r="VXT443" s="220"/>
      <c r="VXU443" s="220"/>
      <c r="VXV443" s="220"/>
      <c r="VXW443" s="220"/>
      <c r="VXX443" s="220"/>
      <c r="VXY443" s="219" t="s">
        <v>229</v>
      </c>
      <c r="VXZ443" s="220"/>
      <c r="VYA443" s="220"/>
      <c r="VYB443" s="220"/>
      <c r="VYC443" s="220"/>
      <c r="VYD443" s="220"/>
      <c r="VYE443" s="220"/>
      <c r="VYF443" s="220"/>
      <c r="VYG443" s="219" t="s">
        <v>229</v>
      </c>
      <c r="VYH443" s="220"/>
      <c r="VYI443" s="220"/>
      <c r="VYJ443" s="220"/>
      <c r="VYK443" s="220"/>
      <c r="VYL443" s="220"/>
      <c r="VYM443" s="220"/>
      <c r="VYN443" s="220"/>
      <c r="VYO443" s="219" t="s">
        <v>229</v>
      </c>
      <c r="VYP443" s="220"/>
      <c r="VYQ443" s="220"/>
      <c r="VYR443" s="220"/>
      <c r="VYS443" s="220"/>
      <c r="VYT443" s="220"/>
      <c r="VYU443" s="220"/>
      <c r="VYV443" s="220"/>
      <c r="VYW443" s="219" t="s">
        <v>229</v>
      </c>
      <c r="VYX443" s="220"/>
      <c r="VYY443" s="220"/>
      <c r="VYZ443" s="220"/>
      <c r="VZA443" s="220"/>
      <c r="VZB443" s="220"/>
      <c r="VZC443" s="220"/>
      <c r="VZD443" s="220"/>
      <c r="VZE443" s="219" t="s">
        <v>229</v>
      </c>
      <c r="VZF443" s="220"/>
      <c r="VZG443" s="220"/>
      <c r="VZH443" s="220"/>
      <c r="VZI443" s="220"/>
      <c r="VZJ443" s="220"/>
      <c r="VZK443" s="220"/>
      <c r="VZL443" s="220"/>
      <c r="VZM443" s="219" t="s">
        <v>229</v>
      </c>
      <c r="VZN443" s="220"/>
      <c r="VZO443" s="220"/>
      <c r="VZP443" s="220"/>
      <c r="VZQ443" s="220"/>
      <c r="VZR443" s="220"/>
      <c r="VZS443" s="220"/>
      <c r="VZT443" s="220"/>
      <c r="VZU443" s="219" t="s">
        <v>229</v>
      </c>
      <c r="VZV443" s="220"/>
      <c r="VZW443" s="220"/>
      <c r="VZX443" s="220"/>
      <c r="VZY443" s="220"/>
      <c r="VZZ443" s="220"/>
      <c r="WAA443" s="220"/>
      <c r="WAB443" s="220"/>
      <c r="WAC443" s="219" t="s">
        <v>229</v>
      </c>
      <c r="WAD443" s="220"/>
      <c r="WAE443" s="220"/>
      <c r="WAF443" s="220"/>
      <c r="WAG443" s="220"/>
      <c r="WAH443" s="220"/>
      <c r="WAI443" s="220"/>
      <c r="WAJ443" s="220"/>
      <c r="WAK443" s="219" t="s">
        <v>229</v>
      </c>
      <c r="WAL443" s="220"/>
      <c r="WAM443" s="220"/>
      <c r="WAN443" s="220"/>
      <c r="WAO443" s="220"/>
      <c r="WAP443" s="220"/>
      <c r="WAQ443" s="220"/>
      <c r="WAR443" s="220"/>
      <c r="WAS443" s="219" t="s">
        <v>229</v>
      </c>
      <c r="WAT443" s="220"/>
      <c r="WAU443" s="220"/>
      <c r="WAV443" s="220"/>
      <c r="WAW443" s="220"/>
      <c r="WAX443" s="220"/>
      <c r="WAY443" s="220"/>
      <c r="WAZ443" s="220"/>
      <c r="WBA443" s="219" t="s">
        <v>229</v>
      </c>
      <c r="WBB443" s="220"/>
      <c r="WBC443" s="220"/>
      <c r="WBD443" s="220"/>
      <c r="WBE443" s="220"/>
      <c r="WBF443" s="220"/>
      <c r="WBG443" s="220"/>
      <c r="WBH443" s="220"/>
      <c r="WBI443" s="219" t="s">
        <v>229</v>
      </c>
      <c r="WBJ443" s="220"/>
      <c r="WBK443" s="220"/>
      <c r="WBL443" s="220"/>
      <c r="WBM443" s="220"/>
      <c r="WBN443" s="220"/>
      <c r="WBO443" s="220"/>
      <c r="WBP443" s="220"/>
      <c r="WBQ443" s="219" t="s">
        <v>229</v>
      </c>
      <c r="WBR443" s="220"/>
      <c r="WBS443" s="220"/>
      <c r="WBT443" s="220"/>
      <c r="WBU443" s="220"/>
      <c r="WBV443" s="220"/>
      <c r="WBW443" s="220"/>
      <c r="WBX443" s="220"/>
      <c r="WBY443" s="219" t="s">
        <v>229</v>
      </c>
      <c r="WBZ443" s="220"/>
      <c r="WCA443" s="220"/>
      <c r="WCB443" s="220"/>
      <c r="WCC443" s="220"/>
      <c r="WCD443" s="220"/>
      <c r="WCE443" s="220"/>
      <c r="WCF443" s="220"/>
      <c r="WCG443" s="219" t="s">
        <v>229</v>
      </c>
      <c r="WCH443" s="220"/>
      <c r="WCI443" s="220"/>
      <c r="WCJ443" s="220"/>
      <c r="WCK443" s="220"/>
      <c r="WCL443" s="220"/>
      <c r="WCM443" s="220"/>
      <c r="WCN443" s="220"/>
      <c r="WCO443" s="219" t="s">
        <v>229</v>
      </c>
      <c r="WCP443" s="220"/>
      <c r="WCQ443" s="220"/>
      <c r="WCR443" s="220"/>
      <c r="WCS443" s="220"/>
      <c r="WCT443" s="220"/>
      <c r="WCU443" s="220"/>
      <c r="WCV443" s="220"/>
      <c r="WCW443" s="219" t="s">
        <v>229</v>
      </c>
      <c r="WCX443" s="220"/>
      <c r="WCY443" s="220"/>
      <c r="WCZ443" s="220"/>
      <c r="WDA443" s="220"/>
      <c r="WDB443" s="220"/>
      <c r="WDC443" s="220"/>
      <c r="WDD443" s="220"/>
      <c r="WDE443" s="219" t="s">
        <v>229</v>
      </c>
      <c r="WDF443" s="220"/>
      <c r="WDG443" s="220"/>
      <c r="WDH443" s="220"/>
      <c r="WDI443" s="220"/>
      <c r="WDJ443" s="220"/>
      <c r="WDK443" s="220"/>
      <c r="WDL443" s="220"/>
      <c r="WDM443" s="219" t="s">
        <v>229</v>
      </c>
      <c r="WDN443" s="220"/>
      <c r="WDO443" s="220"/>
      <c r="WDP443" s="220"/>
      <c r="WDQ443" s="220"/>
      <c r="WDR443" s="220"/>
      <c r="WDS443" s="220"/>
      <c r="WDT443" s="220"/>
      <c r="WDU443" s="219" t="s">
        <v>229</v>
      </c>
      <c r="WDV443" s="220"/>
      <c r="WDW443" s="220"/>
      <c r="WDX443" s="220"/>
      <c r="WDY443" s="220"/>
      <c r="WDZ443" s="220"/>
      <c r="WEA443" s="220"/>
      <c r="WEB443" s="220"/>
      <c r="WEC443" s="219" t="s">
        <v>229</v>
      </c>
      <c r="WED443" s="220"/>
      <c r="WEE443" s="220"/>
      <c r="WEF443" s="220"/>
      <c r="WEG443" s="220"/>
      <c r="WEH443" s="220"/>
      <c r="WEI443" s="220"/>
      <c r="WEJ443" s="220"/>
      <c r="WEK443" s="219" t="s">
        <v>229</v>
      </c>
      <c r="WEL443" s="220"/>
      <c r="WEM443" s="220"/>
      <c r="WEN443" s="220"/>
      <c r="WEO443" s="220"/>
      <c r="WEP443" s="220"/>
      <c r="WEQ443" s="220"/>
      <c r="WER443" s="220"/>
      <c r="WES443" s="219" t="s">
        <v>229</v>
      </c>
      <c r="WET443" s="220"/>
      <c r="WEU443" s="220"/>
      <c r="WEV443" s="220"/>
      <c r="WEW443" s="220"/>
      <c r="WEX443" s="220"/>
      <c r="WEY443" s="220"/>
      <c r="WEZ443" s="220"/>
      <c r="WFA443" s="219" t="s">
        <v>229</v>
      </c>
      <c r="WFB443" s="220"/>
      <c r="WFC443" s="220"/>
      <c r="WFD443" s="220"/>
      <c r="WFE443" s="220"/>
      <c r="WFF443" s="220"/>
      <c r="WFG443" s="220"/>
      <c r="WFH443" s="220"/>
      <c r="WFI443" s="219" t="s">
        <v>229</v>
      </c>
      <c r="WFJ443" s="220"/>
      <c r="WFK443" s="220"/>
      <c r="WFL443" s="220"/>
      <c r="WFM443" s="220"/>
      <c r="WFN443" s="220"/>
      <c r="WFO443" s="220"/>
      <c r="WFP443" s="220"/>
      <c r="WFQ443" s="219" t="s">
        <v>229</v>
      </c>
      <c r="WFR443" s="220"/>
      <c r="WFS443" s="220"/>
      <c r="WFT443" s="220"/>
      <c r="WFU443" s="220"/>
      <c r="WFV443" s="220"/>
      <c r="WFW443" s="220"/>
      <c r="WFX443" s="220"/>
      <c r="WFY443" s="219" t="s">
        <v>229</v>
      </c>
      <c r="WFZ443" s="220"/>
      <c r="WGA443" s="220"/>
      <c r="WGB443" s="220"/>
      <c r="WGC443" s="220"/>
      <c r="WGD443" s="220"/>
      <c r="WGE443" s="220"/>
      <c r="WGF443" s="220"/>
      <c r="WGG443" s="219" t="s">
        <v>229</v>
      </c>
      <c r="WGH443" s="220"/>
      <c r="WGI443" s="220"/>
      <c r="WGJ443" s="220"/>
      <c r="WGK443" s="220"/>
      <c r="WGL443" s="220"/>
      <c r="WGM443" s="220"/>
      <c r="WGN443" s="220"/>
      <c r="WGO443" s="219" t="s">
        <v>229</v>
      </c>
      <c r="WGP443" s="220"/>
      <c r="WGQ443" s="220"/>
      <c r="WGR443" s="220"/>
      <c r="WGS443" s="220"/>
      <c r="WGT443" s="220"/>
      <c r="WGU443" s="220"/>
      <c r="WGV443" s="220"/>
      <c r="WGW443" s="219" t="s">
        <v>229</v>
      </c>
      <c r="WGX443" s="220"/>
      <c r="WGY443" s="220"/>
      <c r="WGZ443" s="220"/>
      <c r="WHA443" s="220"/>
      <c r="WHB443" s="220"/>
      <c r="WHC443" s="220"/>
      <c r="WHD443" s="220"/>
      <c r="WHE443" s="219" t="s">
        <v>229</v>
      </c>
      <c r="WHF443" s="220"/>
      <c r="WHG443" s="220"/>
      <c r="WHH443" s="220"/>
      <c r="WHI443" s="220"/>
      <c r="WHJ443" s="220"/>
      <c r="WHK443" s="220"/>
      <c r="WHL443" s="220"/>
      <c r="WHM443" s="219" t="s">
        <v>229</v>
      </c>
      <c r="WHN443" s="220"/>
      <c r="WHO443" s="220"/>
      <c r="WHP443" s="220"/>
      <c r="WHQ443" s="220"/>
      <c r="WHR443" s="220"/>
      <c r="WHS443" s="220"/>
      <c r="WHT443" s="220"/>
      <c r="WHU443" s="219" t="s">
        <v>229</v>
      </c>
      <c r="WHV443" s="220"/>
      <c r="WHW443" s="220"/>
      <c r="WHX443" s="220"/>
      <c r="WHY443" s="220"/>
      <c r="WHZ443" s="220"/>
      <c r="WIA443" s="220"/>
      <c r="WIB443" s="220"/>
      <c r="WIC443" s="219" t="s">
        <v>229</v>
      </c>
      <c r="WID443" s="220"/>
      <c r="WIE443" s="220"/>
      <c r="WIF443" s="220"/>
      <c r="WIG443" s="220"/>
      <c r="WIH443" s="220"/>
      <c r="WII443" s="220"/>
      <c r="WIJ443" s="220"/>
      <c r="WIK443" s="219" t="s">
        <v>229</v>
      </c>
      <c r="WIL443" s="220"/>
      <c r="WIM443" s="220"/>
      <c r="WIN443" s="220"/>
      <c r="WIO443" s="220"/>
      <c r="WIP443" s="220"/>
      <c r="WIQ443" s="220"/>
      <c r="WIR443" s="220"/>
      <c r="WIS443" s="219" t="s">
        <v>229</v>
      </c>
      <c r="WIT443" s="220"/>
      <c r="WIU443" s="220"/>
      <c r="WIV443" s="220"/>
      <c r="WIW443" s="220"/>
      <c r="WIX443" s="220"/>
      <c r="WIY443" s="220"/>
      <c r="WIZ443" s="220"/>
      <c r="WJA443" s="219" t="s">
        <v>229</v>
      </c>
      <c r="WJB443" s="220"/>
      <c r="WJC443" s="220"/>
      <c r="WJD443" s="220"/>
      <c r="WJE443" s="220"/>
      <c r="WJF443" s="220"/>
      <c r="WJG443" s="220"/>
      <c r="WJH443" s="220"/>
      <c r="WJI443" s="219" t="s">
        <v>229</v>
      </c>
      <c r="WJJ443" s="220"/>
      <c r="WJK443" s="220"/>
      <c r="WJL443" s="220"/>
      <c r="WJM443" s="220"/>
      <c r="WJN443" s="220"/>
      <c r="WJO443" s="220"/>
      <c r="WJP443" s="220"/>
      <c r="WJQ443" s="219" t="s">
        <v>229</v>
      </c>
      <c r="WJR443" s="220"/>
      <c r="WJS443" s="220"/>
      <c r="WJT443" s="220"/>
      <c r="WJU443" s="220"/>
      <c r="WJV443" s="220"/>
      <c r="WJW443" s="220"/>
      <c r="WJX443" s="220"/>
      <c r="WJY443" s="219" t="s">
        <v>229</v>
      </c>
      <c r="WJZ443" s="220"/>
      <c r="WKA443" s="220"/>
      <c r="WKB443" s="220"/>
      <c r="WKC443" s="220"/>
      <c r="WKD443" s="220"/>
      <c r="WKE443" s="220"/>
      <c r="WKF443" s="220"/>
      <c r="WKG443" s="219" t="s">
        <v>229</v>
      </c>
      <c r="WKH443" s="220"/>
      <c r="WKI443" s="220"/>
      <c r="WKJ443" s="220"/>
      <c r="WKK443" s="220"/>
      <c r="WKL443" s="220"/>
      <c r="WKM443" s="220"/>
      <c r="WKN443" s="220"/>
      <c r="WKO443" s="219" t="s">
        <v>229</v>
      </c>
      <c r="WKP443" s="220"/>
      <c r="WKQ443" s="220"/>
      <c r="WKR443" s="220"/>
      <c r="WKS443" s="220"/>
      <c r="WKT443" s="220"/>
      <c r="WKU443" s="220"/>
      <c r="WKV443" s="220"/>
      <c r="WKW443" s="219" t="s">
        <v>229</v>
      </c>
      <c r="WKX443" s="220"/>
      <c r="WKY443" s="220"/>
      <c r="WKZ443" s="220"/>
      <c r="WLA443" s="220"/>
      <c r="WLB443" s="220"/>
      <c r="WLC443" s="220"/>
      <c r="WLD443" s="220"/>
      <c r="WLE443" s="219" t="s">
        <v>229</v>
      </c>
      <c r="WLF443" s="220"/>
      <c r="WLG443" s="220"/>
      <c r="WLH443" s="220"/>
      <c r="WLI443" s="220"/>
      <c r="WLJ443" s="220"/>
      <c r="WLK443" s="220"/>
      <c r="WLL443" s="220"/>
      <c r="WLM443" s="219" t="s">
        <v>229</v>
      </c>
      <c r="WLN443" s="220"/>
      <c r="WLO443" s="220"/>
      <c r="WLP443" s="220"/>
      <c r="WLQ443" s="220"/>
      <c r="WLR443" s="220"/>
      <c r="WLS443" s="220"/>
      <c r="WLT443" s="220"/>
      <c r="WLU443" s="219" t="s">
        <v>229</v>
      </c>
      <c r="WLV443" s="220"/>
      <c r="WLW443" s="220"/>
      <c r="WLX443" s="220"/>
      <c r="WLY443" s="220"/>
      <c r="WLZ443" s="220"/>
      <c r="WMA443" s="220"/>
      <c r="WMB443" s="220"/>
      <c r="WMC443" s="219" t="s">
        <v>229</v>
      </c>
      <c r="WMD443" s="220"/>
      <c r="WME443" s="220"/>
      <c r="WMF443" s="220"/>
      <c r="WMG443" s="220"/>
      <c r="WMH443" s="220"/>
      <c r="WMI443" s="220"/>
      <c r="WMJ443" s="220"/>
      <c r="WMK443" s="219" t="s">
        <v>229</v>
      </c>
      <c r="WML443" s="220"/>
      <c r="WMM443" s="220"/>
      <c r="WMN443" s="220"/>
      <c r="WMO443" s="220"/>
      <c r="WMP443" s="220"/>
      <c r="WMQ443" s="220"/>
      <c r="WMR443" s="220"/>
      <c r="WMS443" s="219" t="s">
        <v>229</v>
      </c>
      <c r="WMT443" s="220"/>
      <c r="WMU443" s="220"/>
      <c r="WMV443" s="220"/>
      <c r="WMW443" s="220"/>
      <c r="WMX443" s="220"/>
      <c r="WMY443" s="220"/>
      <c r="WMZ443" s="220"/>
      <c r="WNA443" s="219" t="s">
        <v>229</v>
      </c>
      <c r="WNB443" s="220"/>
      <c r="WNC443" s="220"/>
      <c r="WND443" s="220"/>
      <c r="WNE443" s="220"/>
      <c r="WNF443" s="220"/>
      <c r="WNG443" s="220"/>
      <c r="WNH443" s="220"/>
      <c r="WNI443" s="219" t="s">
        <v>229</v>
      </c>
      <c r="WNJ443" s="220"/>
      <c r="WNK443" s="220"/>
      <c r="WNL443" s="220"/>
      <c r="WNM443" s="220"/>
      <c r="WNN443" s="220"/>
      <c r="WNO443" s="220"/>
      <c r="WNP443" s="220"/>
      <c r="WNQ443" s="219" t="s">
        <v>229</v>
      </c>
      <c r="WNR443" s="220"/>
      <c r="WNS443" s="220"/>
      <c r="WNT443" s="220"/>
      <c r="WNU443" s="220"/>
      <c r="WNV443" s="220"/>
      <c r="WNW443" s="220"/>
      <c r="WNX443" s="220"/>
      <c r="WNY443" s="219" t="s">
        <v>229</v>
      </c>
      <c r="WNZ443" s="220"/>
      <c r="WOA443" s="220"/>
      <c r="WOB443" s="220"/>
      <c r="WOC443" s="220"/>
      <c r="WOD443" s="220"/>
      <c r="WOE443" s="220"/>
      <c r="WOF443" s="220"/>
      <c r="WOG443" s="219" t="s">
        <v>229</v>
      </c>
      <c r="WOH443" s="220"/>
      <c r="WOI443" s="220"/>
      <c r="WOJ443" s="220"/>
      <c r="WOK443" s="220"/>
      <c r="WOL443" s="220"/>
      <c r="WOM443" s="220"/>
      <c r="WON443" s="220"/>
      <c r="WOO443" s="219" t="s">
        <v>229</v>
      </c>
      <c r="WOP443" s="220"/>
      <c r="WOQ443" s="220"/>
      <c r="WOR443" s="220"/>
      <c r="WOS443" s="220"/>
      <c r="WOT443" s="220"/>
      <c r="WOU443" s="220"/>
      <c r="WOV443" s="220"/>
      <c r="WOW443" s="219" t="s">
        <v>229</v>
      </c>
      <c r="WOX443" s="220"/>
      <c r="WOY443" s="220"/>
      <c r="WOZ443" s="220"/>
      <c r="WPA443" s="220"/>
      <c r="WPB443" s="220"/>
      <c r="WPC443" s="220"/>
      <c r="WPD443" s="220"/>
      <c r="WPE443" s="219" t="s">
        <v>229</v>
      </c>
      <c r="WPF443" s="220"/>
      <c r="WPG443" s="220"/>
      <c r="WPH443" s="220"/>
      <c r="WPI443" s="220"/>
      <c r="WPJ443" s="220"/>
      <c r="WPK443" s="220"/>
      <c r="WPL443" s="220"/>
      <c r="WPM443" s="219" t="s">
        <v>229</v>
      </c>
      <c r="WPN443" s="220"/>
      <c r="WPO443" s="220"/>
      <c r="WPP443" s="220"/>
      <c r="WPQ443" s="220"/>
      <c r="WPR443" s="220"/>
      <c r="WPS443" s="220"/>
      <c r="WPT443" s="220"/>
      <c r="WPU443" s="219" t="s">
        <v>229</v>
      </c>
      <c r="WPV443" s="220"/>
      <c r="WPW443" s="220"/>
      <c r="WPX443" s="220"/>
      <c r="WPY443" s="220"/>
      <c r="WPZ443" s="220"/>
      <c r="WQA443" s="220"/>
      <c r="WQB443" s="220"/>
      <c r="WQC443" s="219" t="s">
        <v>229</v>
      </c>
      <c r="WQD443" s="220"/>
      <c r="WQE443" s="220"/>
      <c r="WQF443" s="220"/>
      <c r="WQG443" s="220"/>
      <c r="WQH443" s="220"/>
      <c r="WQI443" s="220"/>
      <c r="WQJ443" s="220"/>
      <c r="WQK443" s="219" t="s">
        <v>229</v>
      </c>
      <c r="WQL443" s="220"/>
      <c r="WQM443" s="220"/>
      <c r="WQN443" s="220"/>
      <c r="WQO443" s="220"/>
      <c r="WQP443" s="220"/>
      <c r="WQQ443" s="220"/>
      <c r="WQR443" s="220"/>
      <c r="WQS443" s="219" t="s">
        <v>229</v>
      </c>
      <c r="WQT443" s="220"/>
      <c r="WQU443" s="220"/>
      <c r="WQV443" s="220"/>
      <c r="WQW443" s="220"/>
      <c r="WQX443" s="220"/>
      <c r="WQY443" s="220"/>
      <c r="WQZ443" s="220"/>
      <c r="WRA443" s="219" t="s">
        <v>229</v>
      </c>
      <c r="WRB443" s="220"/>
      <c r="WRC443" s="220"/>
      <c r="WRD443" s="220"/>
      <c r="WRE443" s="220"/>
      <c r="WRF443" s="220"/>
      <c r="WRG443" s="220"/>
      <c r="WRH443" s="220"/>
      <c r="WRI443" s="219" t="s">
        <v>229</v>
      </c>
      <c r="WRJ443" s="220"/>
      <c r="WRK443" s="220"/>
      <c r="WRL443" s="220"/>
      <c r="WRM443" s="220"/>
      <c r="WRN443" s="220"/>
      <c r="WRO443" s="220"/>
      <c r="WRP443" s="220"/>
      <c r="WRQ443" s="219" t="s">
        <v>229</v>
      </c>
      <c r="WRR443" s="220"/>
      <c r="WRS443" s="220"/>
      <c r="WRT443" s="220"/>
      <c r="WRU443" s="220"/>
      <c r="WRV443" s="220"/>
      <c r="WRW443" s="220"/>
      <c r="WRX443" s="220"/>
      <c r="WRY443" s="219" t="s">
        <v>229</v>
      </c>
      <c r="WRZ443" s="220"/>
      <c r="WSA443" s="220"/>
      <c r="WSB443" s="220"/>
      <c r="WSC443" s="220"/>
      <c r="WSD443" s="220"/>
      <c r="WSE443" s="220"/>
      <c r="WSF443" s="220"/>
      <c r="WSG443" s="219" t="s">
        <v>229</v>
      </c>
      <c r="WSH443" s="220"/>
      <c r="WSI443" s="220"/>
      <c r="WSJ443" s="220"/>
      <c r="WSK443" s="220"/>
      <c r="WSL443" s="220"/>
      <c r="WSM443" s="220"/>
      <c r="WSN443" s="220"/>
      <c r="WSO443" s="219" t="s">
        <v>229</v>
      </c>
      <c r="WSP443" s="220"/>
      <c r="WSQ443" s="220"/>
      <c r="WSR443" s="220"/>
      <c r="WSS443" s="220"/>
      <c r="WST443" s="220"/>
      <c r="WSU443" s="220"/>
      <c r="WSV443" s="220"/>
      <c r="WSW443" s="219" t="s">
        <v>229</v>
      </c>
      <c r="WSX443" s="220"/>
      <c r="WSY443" s="220"/>
      <c r="WSZ443" s="220"/>
      <c r="WTA443" s="220"/>
      <c r="WTB443" s="220"/>
      <c r="WTC443" s="220"/>
      <c r="WTD443" s="220"/>
      <c r="WTE443" s="219" t="s">
        <v>229</v>
      </c>
      <c r="WTF443" s="220"/>
      <c r="WTG443" s="220"/>
      <c r="WTH443" s="220"/>
      <c r="WTI443" s="220"/>
      <c r="WTJ443" s="220"/>
      <c r="WTK443" s="220"/>
      <c r="WTL443" s="220"/>
      <c r="WTM443" s="219" t="s">
        <v>229</v>
      </c>
      <c r="WTN443" s="220"/>
      <c r="WTO443" s="220"/>
      <c r="WTP443" s="220"/>
      <c r="WTQ443" s="220"/>
      <c r="WTR443" s="220"/>
      <c r="WTS443" s="220"/>
      <c r="WTT443" s="220"/>
      <c r="WTU443" s="219" t="s">
        <v>229</v>
      </c>
      <c r="WTV443" s="220"/>
      <c r="WTW443" s="220"/>
      <c r="WTX443" s="220"/>
      <c r="WTY443" s="220"/>
      <c r="WTZ443" s="220"/>
      <c r="WUA443" s="220"/>
      <c r="WUB443" s="220"/>
      <c r="WUC443" s="219" t="s">
        <v>229</v>
      </c>
      <c r="WUD443" s="220"/>
      <c r="WUE443" s="220"/>
      <c r="WUF443" s="220"/>
      <c r="WUG443" s="220"/>
      <c r="WUH443" s="220"/>
      <c r="WUI443" s="220"/>
      <c r="WUJ443" s="220"/>
      <c r="WUK443" s="219" t="s">
        <v>229</v>
      </c>
      <c r="WUL443" s="220"/>
      <c r="WUM443" s="220"/>
      <c r="WUN443" s="220"/>
      <c r="WUO443" s="220"/>
      <c r="WUP443" s="220"/>
      <c r="WUQ443" s="220"/>
      <c r="WUR443" s="220"/>
      <c r="WUS443" s="219" t="s">
        <v>229</v>
      </c>
      <c r="WUT443" s="220"/>
      <c r="WUU443" s="220"/>
      <c r="WUV443" s="220"/>
      <c r="WUW443" s="220"/>
      <c r="WUX443" s="220"/>
      <c r="WUY443" s="220"/>
      <c r="WUZ443" s="220"/>
      <c r="WVA443" s="219" t="s">
        <v>229</v>
      </c>
      <c r="WVB443" s="220"/>
      <c r="WVC443" s="220"/>
      <c r="WVD443" s="220"/>
      <c r="WVE443" s="220"/>
      <c r="WVF443" s="220"/>
      <c r="WVG443" s="220"/>
      <c r="WVH443" s="220"/>
      <c r="WVI443" s="219" t="s">
        <v>229</v>
      </c>
      <c r="WVJ443" s="220"/>
      <c r="WVK443" s="220"/>
      <c r="WVL443" s="220"/>
      <c r="WVM443" s="220"/>
      <c r="WVN443" s="220"/>
      <c r="WVO443" s="220"/>
      <c r="WVP443" s="220"/>
      <c r="WVQ443" s="219" t="s">
        <v>229</v>
      </c>
      <c r="WVR443" s="220"/>
      <c r="WVS443" s="220"/>
      <c r="WVT443" s="220"/>
      <c r="WVU443" s="220"/>
      <c r="WVV443" s="220"/>
      <c r="WVW443" s="220"/>
      <c r="WVX443" s="220"/>
      <c r="WVY443" s="219" t="s">
        <v>229</v>
      </c>
      <c r="WVZ443" s="220"/>
      <c r="WWA443" s="220"/>
      <c r="WWB443" s="220"/>
      <c r="WWC443" s="220"/>
      <c r="WWD443" s="220"/>
      <c r="WWE443" s="220"/>
      <c r="WWF443" s="220"/>
      <c r="WWG443" s="219" t="s">
        <v>229</v>
      </c>
      <c r="WWH443" s="220"/>
      <c r="WWI443" s="220"/>
      <c r="WWJ443" s="220"/>
      <c r="WWK443" s="220"/>
      <c r="WWL443" s="220"/>
      <c r="WWM443" s="220"/>
      <c r="WWN443" s="220"/>
      <c r="WWO443" s="219" t="s">
        <v>229</v>
      </c>
      <c r="WWP443" s="220"/>
      <c r="WWQ443" s="220"/>
      <c r="WWR443" s="220"/>
      <c r="WWS443" s="220"/>
      <c r="WWT443" s="220"/>
      <c r="WWU443" s="220"/>
      <c r="WWV443" s="220"/>
      <c r="WWW443" s="219" t="s">
        <v>229</v>
      </c>
      <c r="WWX443" s="220"/>
      <c r="WWY443" s="220"/>
      <c r="WWZ443" s="220"/>
      <c r="WXA443" s="220"/>
      <c r="WXB443" s="220"/>
      <c r="WXC443" s="220"/>
      <c r="WXD443" s="220"/>
      <c r="WXE443" s="219" t="s">
        <v>229</v>
      </c>
      <c r="WXF443" s="220"/>
      <c r="WXG443" s="220"/>
      <c r="WXH443" s="220"/>
      <c r="WXI443" s="220"/>
      <c r="WXJ443" s="220"/>
      <c r="WXK443" s="220"/>
      <c r="WXL443" s="220"/>
      <c r="WXM443" s="219" t="s">
        <v>229</v>
      </c>
      <c r="WXN443" s="220"/>
      <c r="WXO443" s="220"/>
      <c r="WXP443" s="220"/>
      <c r="WXQ443" s="220"/>
      <c r="WXR443" s="220"/>
      <c r="WXS443" s="220"/>
      <c r="WXT443" s="220"/>
      <c r="WXU443" s="219" t="s">
        <v>229</v>
      </c>
      <c r="WXV443" s="220"/>
      <c r="WXW443" s="220"/>
      <c r="WXX443" s="220"/>
      <c r="WXY443" s="220"/>
      <c r="WXZ443" s="220"/>
      <c r="WYA443" s="220"/>
      <c r="WYB443" s="220"/>
      <c r="WYC443" s="219" t="s">
        <v>229</v>
      </c>
      <c r="WYD443" s="220"/>
      <c r="WYE443" s="220"/>
      <c r="WYF443" s="220"/>
      <c r="WYG443" s="220"/>
      <c r="WYH443" s="220"/>
      <c r="WYI443" s="220"/>
      <c r="WYJ443" s="220"/>
      <c r="WYK443" s="219" t="s">
        <v>229</v>
      </c>
      <c r="WYL443" s="220"/>
      <c r="WYM443" s="220"/>
      <c r="WYN443" s="220"/>
      <c r="WYO443" s="220"/>
      <c r="WYP443" s="220"/>
      <c r="WYQ443" s="220"/>
      <c r="WYR443" s="220"/>
      <c r="WYS443" s="219" t="s">
        <v>229</v>
      </c>
      <c r="WYT443" s="220"/>
      <c r="WYU443" s="220"/>
      <c r="WYV443" s="220"/>
      <c r="WYW443" s="220"/>
      <c r="WYX443" s="220"/>
      <c r="WYY443" s="220"/>
      <c r="WYZ443" s="220"/>
      <c r="WZA443" s="219" t="s">
        <v>229</v>
      </c>
      <c r="WZB443" s="220"/>
      <c r="WZC443" s="220"/>
      <c r="WZD443" s="220"/>
      <c r="WZE443" s="220"/>
      <c r="WZF443" s="220"/>
      <c r="WZG443" s="220"/>
      <c r="WZH443" s="220"/>
      <c r="WZI443" s="219" t="s">
        <v>229</v>
      </c>
      <c r="WZJ443" s="220"/>
      <c r="WZK443" s="220"/>
      <c r="WZL443" s="220"/>
      <c r="WZM443" s="220"/>
      <c r="WZN443" s="220"/>
      <c r="WZO443" s="220"/>
      <c r="WZP443" s="220"/>
      <c r="WZQ443" s="219" t="s">
        <v>229</v>
      </c>
      <c r="WZR443" s="220"/>
      <c r="WZS443" s="220"/>
      <c r="WZT443" s="220"/>
      <c r="WZU443" s="220"/>
      <c r="WZV443" s="220"/>
      <c r="WZW443" s="220"/>
      <c r="WZX443" s="220"/>
      <c r="WZY443" s="219" t="s">
        <v>229</v>
      </c>
      <c r="WZZ443" s="220"/>
      <c r="XAA443" s="220"/>
      <c r="XAB443" s="220"/>
      <c r="XAC443" s="220"/>
      <c r="XAD443" s="220"/>
      <c r="XAE443" s="220"/>
      <c r="XAF443" s="220"/>
      <c r="XAG443" s="219" t="s">
        <v>229</v>
      </c>
      <c r="XAH443" s="220"/>
      <c r="XAI443" s="220"/>
      <c r="XAJ443" s="220"/>
      <c r="XAK443" s="220"/>
      <c r="XAL443" s="220"/>
      <c r="XAM443" s="220"/>
      <c r="XAN443" s="220"/>
      <c r="XAO443" s="219" t="s">
        <v>229</v>
      </c>
      <c r="XAP443" s="220"/>
      <c r="XAQ443" s="220"/>
      <c r="XAR443" s="220"/>
      <c r="XAS443" s="220"/>
      <c r="XAT443" s="220"/>
      <c r="XAU443" s="220"/>
      <c r="XAV443" s="220"/>
      <c r="XAW443" s="219" t="s">
        <v>229</v>
      </c>
      <c r="XAX443" s="220"/>
      <c r="XAY443" s="220"/>
      <c r="XAZ443" s="220"/>
      <c r="XBA443" s="220"/>
      <c r="XBB443" s="220"/>
      <c r="XBC443" s="220"/>
      <c r="XBD443" s="220"/>
      <c r="XBE443" s="219" t="s">
        <v>229</v>
      </c>
      <c r="XBF443" s="220"/>
      <c r="XBG443" s="220"/>
      <c r="XBH443" s="220"/>
      <c r="XBI443" s="220"/>
      <c r="XBJ443" s="220"/>
      <c r="XBK443" s="220"/>
      <c r="XBL443" s="220"/>
      <c r="XBM443" s="219" t="s">
        <v>229</v>
      </c>
      <c r="XBN443" s="220"/>
      <c r="XBO443" s="220"/>
      <c r="XBP443" s="220"/>
      <c r="XBQ443" s="220"/>
      <c r="XBR443" s="220"/>
      <c r="XBS443" s="220"/>
      <c r="XBT443" s="220"/>
      <c r="XBU443" s="219" t="s">
        <v>229</v>
      </c>
      <c r="XBV443" s="220"/>
      <c r="XBW443" s="220"/>
      <c r="XBX443" s="220"/>
      <c r="XBY443" s="220"/>
      <c r="XBZ443" s="220"/>
      <c r="XCA443" s="220"/>
      <c r="XCB443" s="220"/>
      <c r="XCC443" s="219" t="s">
        <v>229</v>
      </c>
      <c r="XCD443" s="220"/>
      <c r="XCE443" s="220"/>
      <c r="XCF443" s="220"/>
      <c r="XCG443" s="220"/>
      <c r="XCH443" s="220"/>
      <c r="XCI443" s="220"/>
      <c r="XCJ443" s="220"/>
      <c r="XCK443" s="219" t="s">
        <v>229</v>
      </c>
      <c r="XCL443" s="220"/>
      <c r="XCM443" s="220"/>
      <c r="XCN443" s="220"/>
      <c r="XCO443" s="220"/>
      <c r="XCP443" s="220"/>
      <c r="XCQ443" s="220"/>
      <c r="XCR443" s="220"/>
      <c r="XCS443" s="219" t="s">
        <v>229</v>
      </c>
      <c r="XCT443" s="220"/>
      <c r="XCU443" s="220"/>
      <c r="XCV443" s="220"/>
      <c r="XCW443" s="220"/>
      <c r="XCX443" s="220"/>
      <c r="XCY443" s="220"/>
      <c r="XCZ443" s="220"/>
      <c r="XDA443" s="219" t="s">
        <v>229</v>
      </c>
      <c r="XDB443" s="220"/>
      <c r="XDC443" s="220"/>
      <c r="XDD443" s="220"/>
      <c r="XDE443" s="220"/>
      <c r="XDF443" s="220"/>
      <c r="XDG443" s="220"/>
      <c r="XDH443" s="220"/>
      <c r="XDI443" s="219" t="s">
        <v>229</v>
      </c>
      <c r="XDJ443" s="220"/>
      <c r="XDK443" s="220"/>
      <c r="XDL443" s="220"/>
      <c r="XDM443" s="220"/>
      <c r="XDN443" s="220"/>
      <c r="XDO443" s="220"/>
      <c r="XDP443" s="220"/>
      <c r="XDQ443" s="219" t="s">
        <v>229</v>
      </c>
      <c r="XDR443" s="220"/>
      <c r="XDS443" s="220"/>
      <c r="XDT443" s="220"/>
      <c r="XDU443" s="220"/>
      <c r="XDV443" s="220"/>
      <c r="XDW443" s="220"/>
      <c r="XDX443" s="220"/>
      <c r="XDY443" s="219" t="s">
        <v>229</v>
      </c>
      <c r="XDZ443" s="220"/>
      <c r="XEA443" s="220"/>
      <c r="XEB443" s="220"/>
      <c r="XEC443" s="220"/>
      <c r="XED443" s="220"/>
      <c r="XEE443" s="220"/>
      <c r="XEF443" s="220"/>
      <c r="XEG443" s="219" t="s">
        <v>229</v>
      </c>
      <c r="XEH443" s="220"/>
      <c r="XEI443" s="220"/>
      <c r="XEJ443" s="220"/>
      <c r="XEK443" s="220"/>
      <c r="XEL443" s="220"/>
      <c r="XEM443" s="220"/>
      <c r="XEN443" s="220"/>
      <c r="XEO443" s="219" t="s">
        <v>229</v>
      </c>
      <c r="XEP443" s="220"/>
      <c r="XEQ443" s="220"/>
      <c r="XER443" s="220"/>
      <c r="XES443" s="220"/>
      <c r="XET443" s="220"/>
      <c r="XEU443" s="220"/>
      <c r="XEV443" s="220"/>
      <c r="XEW443" s="219" t="s">
        <v>229</v>
      </c>
      <c r="XEX443" s="220"/>
      <c r="XEY443" s="220"/>
      <c r="XEZ443" s="220"/>
      <c r="XFA443" s="220"/>
      <c r="XFB443" s="220"/>
      <c r="XFC443" s="220"/>
      <c r="XFD443" s="220"/>
    </row>
    <row r="444" spans="1:16384" x14ac:dyDescent="0.25">
      <c r="A444" s="41" t="s">
        <v>28</v>
      </c>
      <c r="B444" s="71"/>
      <c r="C444" s="41"/>
      <c r="D444" s="13"/>
      <c r="E444" s="17"/>
      <c r="F444" s="41"/>
      <c r="G444" s="17"/>
      <c r="H444" s="50"/>
      <c r="I444" s="17"/>
      <c r="J444" s="17"/>
      <c r="K444" s="17"/>
      <c r="L444" s="17"/>
    </row>
    <row r="445" spans="1:16384" x14ac:dyDescent="0.25">
      <c r="A445" s="41"/>
      <c r="B445" s="7">
        <v>2011</v>
      </c>
      <c r="C445" s="7">
        <v>2012</v>
      </c>
      <c r="D445" s="7">
        <v>2013</v>
      </c>
      <c r="E445" s="7">
        <v>2014</v>
      </c>
      <c r="F445" s="7">
        <v>2015</v>
      </c>
      <c r="G445" s="7">
        <v>2016</v>
      </c>
      <c r="H445" s="7">
        <v>2017</v>
      </c>
      <c r="I445" s="7">
        <v>2018</v>
      </c>
      <c r="J445" s="7">
        <v>2019</v>
      </c>
      <c r="K445" s="7">
        <v>2020</v>
      </c>
      <c r="L445" s="7">
        <v>2021</v>
      </c>
    </row>
    <row r="446" spans="1:16384" x14ac:dyDescent="0.25">
      <c r="A446" s="48" t="s">
        <v>210</v>
      </c>
      <c r="B446" s="10">
        <v>100</v>
      </c>
      <c r="C446" s="10">
        <v>95.206489675516224</v>
      </c>
      <c r="D446" s="10">
        <v>91.763708590774584</v>
      </c>
      <c r="E446" s="10">
        <v>89.45785187657178</v>
      </c>
      <c r="F446" s="10">
        <v>85.48225629637291</v>
      </c>
      <c r="G446" s="10">
        <v>83.288657399332607</v>
      </c>
      <c r="H446" s="10">
        <v>71.510804179854475</v>
      </c>
      <c r="I446" s="10">
        <v>100.9359872488852</v>
      </c>
      <c r="J446" s="10">
        <v>106.84692929450075</v>
      </c>
      <c r="K446" s="10">
        <v>112.10914760439996</v>
      </c>
      <c r="L446" s="10">
        <v>114.4801299805853</v>
      </c>
    </row>
    <row r="447" spans="1:16384" x14ac:dyDescent="0.25">
      <c r="A447" s="49" t="s">
        <v>211</v>
      </c>
      <c r="B447" s="10">
        <v>100</v>
      </c>
      <c r="C447" s="10">
        <v>100.04849775662126</v>
      </c>
      <c r="D447" s="10">
        <v>102.36662824040015</v>
      </c>
      <c r="E447" s="10">
        <v>103.75795241416992</v>
      </c>
      <c r="F447" s="10">
        <v>100.62930412107909</v>
      </c>
      <c r="G447" s="10">
        <v>106.7193245249513</v>
      </c>
      <c r="H447" s="10">
        <v>105.43006763670726</v>
      </c>
      <c r="I447" s="10">
        <v>128.19905167285052</v>
      </c>
      <c r="J447" s="10">
        <v>134.78916955684522</v>
      </c>
      <c r="K447" s="10">
        <v>141.65037465215801</v>
      </c>
      <c r="L447" s="10">
        <v>144.04805465073306</v>
      </c>
    </row>
    <row r="448" spans="1:16384" x14ac:dyDescent="0.25">
      <c r="A448" s="49" t="s">
        <v>212</v>
      </c>
      <c r="B448" s="10">
        <v>100</v>
      </c>
      <c r="C448" s="10">
        <v>95.160339045885777</v>
      </c>
      <c r="D448" s="10">
        <v>89.641575248976295</v>
      </c>
      <c r="E448" s="10">
        <v>86.21825657617579</v>
      </c>
      <c r="F448" s="10">
        <v>84.947677063849142</v>
      </c>
      <c r="G448" s="10">
        <v>78.044588241241598</v>
      </c>
      <c r="H448" s="10">
        <v>67.827713462413428</v>
      </c>
      <c r="I448" s="10">
        <v>78.73380179633655</v>
      </c>
      <c r="J448" s="10">
        <v>79.269669548219667</v>
      </c>
      <c r="K448" s="10">
        <v>79.144970763190273</v>
      </c>
      <c r="L448" s="10">
        <v>79.47356891292992</v>
      </c>
    </row>
    <row r="449" spans="1:12" x14ac:dyDescent="0.25">
      <c r="A449" s="63"/>
      <c r="B449" s="41"/>
      <c r="C449" s="41"/>
      <c r="D449" s="13"/>
      <c r="E449" s="17"/>
      <c r="F449" s="41"/>
      <c r="G449" s="17"/>
      <c r="H449" s="50"/>
      <c r="I449" s="17"/>
      <c r="J449" s="17"/>
      <c r="K449" s="17"/>
      <c r="L449" s="17"/>
    </row>
    <row r="450" spans="1:12" x14ac:dyDescent="0.25">
      <c r="A450" s="63"/>
      <c r="B450" s="41"/>
      <c r="C450" s="41"/>
      <c r="D450" s="13"/>
      <c r="E450" s="17"/>
      <c r="F450" s="41"/>
      <c r="G450" s="17"/>
      <c r="H450" s="50"/>
      <c r="I450" s="17"/>
      <c r="J450" s="17"/>
      <c r="K450" s="17"/>
      <c r="L450" s="17"/>
    </row>
    <row r="451" spans="1:12" x14ac:dyDescent="0.25">
      <c r="A451" s="63"/>
      <c r="B451" s="41"/>
      <c r="C451" s="41"/>
      <c r="D451" s="13"/>
      <c r="E451" s="17"/>
      <c r="F451" s="41"/>
      <c r="G451" s="17"/>
      <c r="H451" s="50"/>
      <c r="I451" s="17"/>
      <c r="J451" s="17"/>
      <c r="K451" s="17"/>
      <c r="L451" s="17"/>
    </row>
    <row r="452" spans="1:12" ht="13" x14ac:dyDescent="0.3">
      <c r="A452" s="15" t="s">
        <v>84</v>
      </c>
      <c r="B452" s="17"/>
    </row>
    <row r="453" spans="1:12" x14ac:dyDescent="0.25">
      <c r="A453" s="9" t="s">
        <v>316</v>
      </c>
      <c r="B453" s="17"/>
    </row>
    <row r="454" spans="1:12" x14ac:dyDescent="0.25">
      <c r="A454" s="52" t="s">
        <v>85</v>
      </c>
      <c r="B454" s="17"/>
    </row>
    <row r="455" spans="1:12" ht="37.5" customHeight="1" x14ac:dyDescent="0.25">
      <c r="A455" s="223" t="s">
        <v>223</v>
      </c>
      <c r="B455" s="223" t="s">
        <v>241</v>
      </c>
      <c r="C455" s="223" t="s">
        <v>86</v>
      </c>
      <c r="D455" s="223" t="s">
        <v>295</v>
      </c>
      <c r="E455" s="223" t="s">
        <v>86</v>
      </c>
      <c r="F455" s="223" t="s">
        <v>317</v>
      </c>
    </row>
    <row r="456" spans="1:12" ht="33" customHeight="1" x14ac:dyDescent="0.25">
      <c r="A456" s="223"/>
      <c r="B456" s="223"/>
      <c r="C456" s="223"/>
      <c r="D456" s="223"/>
      <c r="E456" s="223"/>
      <c r="F456" s="223"/>
    </row>
    <row r="457" spans="1:12" ht="30" customHeight="1" x14ac:dyDescent="0.25">
      <c r="A457" s="144" t="s">
        <v>87</v>
      </c>
      <c r="B457" s="165">
        <v>121972</v>
      </c>
      <c r="C457" s="166">
        <f>B457/B461</f>
        <v>0.27988710158562613</v>
      </c>
      <c r="D457" s="145">
        <v>121981</v>
      </c>
      <c r="E457" s="146">
        <f>D457/D461</f>
        <v>0.28313418008281804</v>
      </c>
      <c r="F457" s="146">
        <f>(D457/B457)-1</f>
        <v>7.3787426622562435E-5</v>
      </c>
    </row>
    <row r="458" spans="1:12" ht="30" customHeight="1" x14ac:dyDescent="0.25">
      <c r="A458" s="144" t="s">
        <v>88</v>
      </c>
      <c r="B458" s="165">
        <v>43962</v>
      </c>
      <c r="C458" s="166">
        <f>B458/B461</f>
        <v>0.10087886367286995</v>
      </c>
      <c r="D458" s="145">
        <v>41312</v>
      </c>
      <c r="E458" s="146">
        <f>D458/D461</f>
        <v>9.58906653296938E-2</v>
      </c>
      <c r="F458" s="146">
        <f t="shared" ref="F458:F460" si="98">(D458/B458)-1</f>
        <v>-6.0279332150493636E-2</v>
      </c>
    </row>
    <row r="459" spans="1:12" ht="30" customHeight="1" x14ac:dyDescent="0.25">
      <c r="A459" s="144" t="s">
        <v>89</v>
      </c>
      <c r="B459" s="165">
        <v>111939</v>
      </c>
      <c r="C459" s="166">
        <f>B459/B461</f>
        <v>0.25686454484958354</v>
      </c>
      <c r="D459" s="145">
        <v>108011</v>
      </c>
      <c r="E459" s="146">
        <f>D459/D461</f>
        <v>0.2507079457040462</v>
      </c>
      <c r="F459" s="146">
        <f t="shared" si="98"/>
        <v>-3.509054038360182E-2</v>
      </c>
    </row>
    <row r="460" spans="1:12" ht="30" customHeight="1" x14ac:dyDescent="0.25">
      <c r="A460" s="144" t="s">
        <v>90</v>
      </c>
      <c r="B460" s="165">
        <v>157917</v>
      </c>
      <c r="C460" s="166">
        <f>B460/B461</f>
        <v>0.36236948989192042</v>
      </c>
      <c r="D460" s="145">
        <v>159520</v>
      </c>
      <c r="E460" s="146">
        <f>D460/D461</f>
        <v>0.37026720888344195</v>
      </c>
      <c r="F460" s="146">
        <f t="shared" si="98"/>
        <v>1.015090205614344E-2</v>
      </c>
    </row>
    <row r="461" spans="1:12" ht="30" customHeight="1" x14ac:dyDescent="0.25">
      <c r="A461" s="147" t="s">
        <v>14</v>
      </c>
      <c r="B461" s="145">
        <v>435790</v>
      </c>
      <c r="C461" s="146">
        <f>B461/B461</f>
        <v>1</v>
      </c>
      <c r="D461" s="145">
        <v>430824</v>
      </c>
      <c r="E461" s="146">
        <f>D461/D461</f>
        <v>1</v>
      </c>
      <c r="F461" s="146">
        <f>(D461/B461)-1</f>
        <v>-1.1395396865462759E-2</v>
      </c>
    </row>
    <row r="465" spans="1:12" ht="13" x14ac:dyDescent="0.3">
      <c r="A465" s="15" t="s">
        <v>250</v>
      </c>
    </row>
    <row r="466" spans="1:12" ht="13" x14ac:dyDescent="0.3">
      <c r="A466" s="15"/>
    </row>
    <row r="467" spans="1:12" ht="13" thickBot="1" x14ac:dyDescent="0.3">
      <c r="A467" s="2" t="s">
        <v>318</v>
      </c>
    </row>
    <row r="468" spans="1:12" ht="13.5" thickBot="1" x14ac:dyDescent="0.35">
      <c r="A468" s="55"/>
      <c r="B468" s="57">
        <v>2011</v>
      </c>
      <c r="C468" s="57">
        <v>2012</v>
      </c>
      <c r="D468" s="56">
        <v>2013</v>
      </c>
      <c r="E468" s="56">
        <v>2014</v>
      </c>
      <c r="F468" s="56">
        <v>2015</v>
      </c>
      <c r="G468" s="56">
        <v>2016</v>
      </c>
      <c r="H468" s="56">
        <v>2017</v>
      </c>
      <c r="I468" s="56">
        <v>2018</v>
      </c>
      <c r="J468" s="56">
        <v>2019</v>
      </c>
      <c r="K468" s="56">
        <v>2020</v>
      </c>
      <c r="L468" s="56">
        <v>2021</v>
      </c>
    </row>
    <row r="469" spans="1:12" ht="13" x14ac:dyDescent="0.25">
      <c r="A469" s="95" t="s">
        <v>242</v>
      </c>
      <c r="B469" s="4">
        <v>451308</v>
      </c>
      <c r="C469" s="4">
        <v>445793</v>
      </c>
      <c r="D469" s="4">
        <v>440921</v>
      </c>
      <c r="E469" s="4">
        <v>438476</v>
      </c>
      <c r="F469" s="4">
        <v>432116</v>
      </c>
      <c r="G469" s="152">
        <v>425877</v>
      </c>
      <c r="H469" s="152">
        <v>417169</v>
      </c>
      <c r="I469" s="152">
        <v>412040</v>
      </c>
      <c r="J469" s="152">
        <v>405119</v>
      </c>
      <c r="K469" s="152">
        <v>398796</v>
      </c>
      <c r="L469" s="152">
        <v>393712</v>
      </c>
    </row>
    <row r="470" spans="1:12" ht="13" x14ac:dyDescent="0.3">
      <c r="A470" s="96" t="s">
        <v>18</v>
      </c>
      <c r="B470" s="6" t="s">
        <v>19</v>
      </c>
      <c r="C470" s="6">
        <f>(C469/B469)-1</f>
        <v>-1.2220035984294553E-2</v>
      </c>
      <c r="D470" s="6">
        <f t="shared" ref="D470:L470" si="99">(D469/C469)-1</f>
        <v>-1.0928839169749183E-2</v>
      </c>
      <c r="E470" s="6">
        <f t="shared" si="99"/>
        <v>-5.5452110468768856E-3</v>
      </c>
      <c r="F470" s="6">
        <f t="shared" si="99"/>
        <v>-1.4504784754467703E-2</v>
      </c>
      <c r="G470" s="6">
        <f t="shared" si="99"/>
        <v>-1.4438252691406972E-2</v>
      </c>
      <c r="H470" s="6">
        <f t="shared" si="99"/>
        <v>-2.0447218328296657E-2</v>
      </c>
      <c r="I470" s="6">
        <f t="shared" si="99"/>
        <v>-1.229477741634688E-2</v>
      </c>
      <c r="J470" s="6">
        <f t="shared" si="99"/>
        <v>-1.6796912921075657E-2</v>
      </c>
      <c r="K470" s="6">
        <f t="shared" si="99"/>
        <v>-1.5607759695299372E-2</v>
      </c>
      <c r="L470" s="6">
        <f t="shared" si="99"/>
        <v>-1.2748372601530611E-2</v>
      </c>
    </row>
    <row r="473" spans="1:12" ht="13" thickBot="1" x14ac:dyDescent="0.3">
      <c r="A473" s="2" t="s">
        <v>319</v>
      </c>
    </row>
    <row r="474" spans="1:12" ht="13.5" thickBot="1" x14ac:dyDescent="0.35">
      <c r="A474" s="55"/>
      <c r="B474" s="57">
        <v>2011</v>
      </c>
      <c r="C474" s="57">
        <v>2012</v>
      </c>
      <c r="D474" s="56">
        <v>2013</v>
      </c>
      <c r="E474" s="56">
        <v>2014</v>
      </c>
      <c r="F474" s="56">
        <v>2015</v>
      </c>
      <c r="G474" s="56">
        <v>2016</v>
      </c>
      <c r="H474" s="56">
        <v>2017</v>
      </c>
      <c r="I474" s="56">
        <v>2018</v>
      </c>
      <c r="J474" s="56">
        <v>2019</v>
      </c>
      <c r="K474" s="56">
        <v>2020</v>
      </c>
      <c r="L474" s="56">
        <v>2021</v>
      </c>
    </row>
    <row r="475" spans="1:12" ht="13" x14ac:dyDescent="0.25">
      <c r="A475" s="3" t="s">
        <v>243</v>
      </c>
      <c r="B475" s="4">
        <v>37910</v>
      </c>
      <c r="C475" s="4">
        <v>38022</v>
      </c>
      <c r="D475" s="4">
        <v>37771</v>
      </c>
      <c r="E475" s="4">
        <v>35386</v>
      </c>
      <c r="F475" s="4">
        <v>35475</v>
      </c>
      <c r="G475" s="152">
        <v>35926</v>
      </c>
      <c r="H475" s="152">
        <v>35944</v>
      </c>
      <c r="I475" s="152">
        <v>36488</v>
      </c>
      <c r="J475" s="152">
        <v>36628</v>
      </c>
      <c r="K475" s="152">
        <v>36994</v>
      </c>
      <c r="L475" s="152">
        <v>37652</v>
      </c>
    </row>
    <row r="476" spans="1:12" ht="13" x14ac:dyDescent="0.3">
      <c r="A476" s="96" t="s">
        <v>18</v>
      </c>
      <c r="B476" s="6" t="s">
        <v>19</v>
      </c>
      <c r="C476" s="6">
        <f>(C475/B475)-1</f>
        <v>2.9543656027433141E-3</v>
      </c>
      <c r="D476" s="6">
        <f t="shared" ref="D476:L476" si="100">(D475/C475)-1</f>
        <v>-6.6014412708431669E-3</v>
      </c>
      <c r="E476" s="6">
        <f t="shared" si="100"/>
        <v>-6.3143681660533191E-2</v>
      </c>
      <c r="F476" s="6">
        <f t="shared" si="100"/>
        <v>2.5151189736054569E-3</v>
      </c>
      <c r="G476" s="6">
        <f t="shared" si="100"/>
        <v>1.2713178294573746E-2</v>
      </c>
      <c r="H476" s="6">
        <f t="shared" si="100"/>
        <v>5.0102989478362225E-4</v>
      </c>
      <c r="I476" s="6">
        <f t="shared" si="100"/>
        <v>1.5134653906076156E-2</v>
      </c>
      <c r="J476" s="6">
        <f t="shared" si="100"/>
        <v>3.8368778776585177E-3</v>
      </c>
      <c r="K476" s="6">
        <f t="shared" si="100"/>
        <v>9.9923555749699133E-3</v>
      </c>
      <c r="L476" s="6">
        <f t="shared" si="100"/>
        <v>1.7786668108341841E-2</v>
      </c>
    </row>
    <row r="478" spans="1:12" x14ac:dyDescent="0.25">
      <c r="A478" s="24" t="s">
        <v>320</v>
      </c>
    </row>
    <row r="479" spans="1:12" ht="64.5" customHeight="1" x14ac:dyDescent="0.25">
      <c r="A479" s="115" t="s">
        <v>244</v>
      </c>
      <c r="B479" s="218" t="s">
        <v>245</v>
      </c>
      <c r="C479" s="218"/>
      <c r="D479" s="218" t="s">
        <v>246</v>
      </c>
      <c r="E479" s="218"/>
      <c r="F479" s="218" t="s">
        <v>247</v>
      </c>
      <c r="G479" s="218"/>
      <c r="H479" s="218" t="s">
        <v>248</v>
      </c>
      <c r="I479" s="218"/>
      <c r="J479" s="218" t="s">
        <v>249</v>
      </c>
      <c r="K479" s="218"/>
    </row>
    <row r="480" spans="1:12" ht="20.149999999999999" customHeight="1" x14ac:dyDescent="0.25">
      <c r="A480" s="116">
        <v>2011</v>
      </c>
      <c r="B480" s="212">
        <v>400134</v>
      </c>
      <c r="C480" s="213"/>
      <c r="D480" s="212">
        <v>155212</v>
      </c>
      <c r="E480" s="213"/>
      <c r="F480" s="214">
        <v>0.38800000000000001</v>
      </c>
      <c r="G480" s="215"/>
      <c r="H480" s="212">
        <v>244767</v>
      </c>
      <c r="I480" s="213"/>
      <c r="J480" s="214">
        <v>0.61199999999999999</v>
      </c>
      <c r="K480" s="215"/>
    </row>
    <row r="481" spans="1:24" ht="20.149999999999999" customHeight="1" x14ac:dyDescent="0.25">
      <c r="A481" s="116">
        <v>2012</v>
      </c>
      <c r="B481" s="212">
        <v>393458</v>
      </c>
      <c r="C481" s="213"/>
      <c r="D481" s="212">
        <v>157209</v>
      </c>
      <c r="E481" s="213"/>
      <c r="F481" s="214">
        <v>0.4</v>
      </c>
      <c r="G481" s="215"/>
      <c r="H481" s="212">
        <v>236105</v>
      </c>
      <c r="I481" s="213"/>
      <c r="J481" s="214">
        <v>0.6</v>
      </c>
      <c r="K481" s="215"/>
    </row>
    <row r="482" spans="1:24" ht="20.149999999999999" customHeight="1" x14ac:dyDescent="0.25">
      <c r="A482" s="116">
        <v>2013</v>
      </c>
      <c r="B482" s="212">
        <v>387646</v>
      </c>
      <c r="C482" s="213"/>
      <c r="D482" s="212">
        <v>159699</v>
      </c>
      <c r="E482" s="213"/>
      <c r="F482" s="214">
        <v>0.41199999999999998</v>
      </c>
      <c r="G482" s="215"/>
      <c r="H482" s="212">
        <v>227947</v>
      </c>
      <c r="I482" s="213"/>
      <c r="J482" s="214">
        <v>0.58799999999999997</v>
      </c>
      <c r="K482" s="215"/>
    </row>
    <row r="483" spans="1:24" ht="20.149999999999999" customHeight="1" x14ac:dyDescent="0.25">
      <c r="A483" s="116">
        <v>2014</v>
      </c>
      <c r="B483" s="212">
        <v>382464</v>
      </c>
      <c r="C483" s="213"/>
      <c r="D483" s="212">
        <v>162420</v>
      </c>
      <c r="E483" s="213"/>
      <c r="F483" s="214">
        <v>0.42499999999999999</v>
      </c>
      <c r="G483" s="215"/>
      <c r="H483" s="212">
        <v>220044</v>
      </c>
      <c r="I483" s="213"/>
      <c r="J483" s="214">
        <v>0.57499999999999996</v>
      </c>
      <c r="K483" s="215"/>
      <c r="O483" s="17"/>
      <c r="P483" s="17"/>
      <c r="Q483" s="17"/>
      <c r="R483" s="17"/>
      <c r="S483" s="17"/>
      <c r="T483" s="17"/>
      <c r="U483" s="17"/>
      <c r="V483" s="17"/>
      <c r="W483" s="17"/>
      <c r="X483" s="17"/>
    </row>
    <row r="484" spans="1:24" ht="20.149999999999999" customHeight="1" x14ac:dyDescent="0.25">
      <c r="A484" s="116">
        <v>2015</v>
      </c>
      <c r="B484" s="212">
        <v>377418</v>
      </c>
      <c r="C484" s="213"/>
      <c r="D484" s="212">
        <v>165025</v>
      </c>
      <c r="E484" s="213"/>
      <c r="F484" s="214">
        <v>0.437</v>
      </c>
      <c r="G484" s="215"/>
      <c r="H484" s="212">
        <v>212393</v>
      </c>
      <c r="I484" s="213"/>
      <c r="J484" s="214">
        <v>0.56299999999999994</v>
      </c>
      <c r="K484" s="215"/>
      <c r="N484" s="148"/>
      <c r="O484" s="235"/>
      <c r="P484" s="235"/>
      <c r="Q484" s="235"/>
      <c r="R484" s="235"/>
      <c r="S484" s="236"/>
      <c r="T484" s="236"/>
      <c r="U484" s="17"/>
      <c r="V484" s="17"/>
      <c r="W484" s="236"/>
      <c r="X484" s="236"/>
    </row>
    <row r="485" spans="1:24" ht="20.149999999999999" customHeight="1" x14ac:dyDescent="0.25">
      <c r="A485" s="116">
        <v>2016</v>
      </c>
      <c r="B485" s="212">
        <v>366090</v>
      </c>
      <c r="C485" s="213"/>
      <c r="D485" s="212">
        <v>167702</v>
      </c>
      <c r="E485" s="213"/>
      <c r="F485" s="214">
        <v>0.45800000000000002</v>
      </c>
      <c r="G485" s="215"/>
      <c r="H485" s="212">
        <v>198388</v>
      </c>
      <c r="I485" s="213"/>
      <c r="J485" s="214">
        <v>0.54200000000000004</v>
      </c>
      <c r="K485" s="215"/>
      <c r="N485" s="148"/>
      <c r="O485" s="235"/>
      <c r="P485" s="235"/>
      <c r="Q485" s="235"/>
      <c r="R485" s="235"/>
      <c r="S485" s="236"/>
      <c r="T485" s="236"/>
      <c r="U485" s="17"/>
      <c r="V485" s="17"/>
      <c r="W485" s="236"/>
      <c r="X485" s="236"/>
    </row>
    <row r="486" spans="1:24" ht="20.149999999999999" customHeight="1" x14ac:dyDescent="0.25">
      <c r="A486" s="116">
        <v>2017</v>
      </c>
      <c r="B486" s="212">
        <v>359013</v>
      </c>
      <c r="C486" s="213"/>
      <c r="D486" s="212">
        <v>166435</v>
      </c>
      <c r="E486" s="213"/>
      <c r="F486" s="214">
        <v>0.46400000000000002</v>
      </c>
      <c r="G486" s="215"/>
      <c r="H486" s="212">
        <v>192578</v>
      </c>
      <c r="I486" s="213"/>
      <c r="J486" s="214">
        <v>0.53600000000000003</v>
      </c>
      <c r="K486" s="215"/>
      <c r="N486" s="148"/>
      <c r="O486" s="235"/>
      <c r="P486" s="235"/>
      <c r="Q486" s="235"/>
      <c r="R486" s="235"/>
      <c r="S486" s="236"/>
      <c r="T486" s="236"/>
      <c r="U486" s="17"/>
      <c r="V486" s="17"/>
      <c r="W486" s="236"/>
      <c r="X486" s="236"/>
    </row>
    <row r="487" spans="1:24" ht="20.149999999999999" customHeight="1" x14ac:dyDescent="0.25">
      <c r="A487" s="116">
        <v>2018</v>
      </c>
      <c r="B487" s="212">
        <v>355292</v>
      </c>
      <c r="C487" s="213"/>
      <c r="D487" s="212">
        <v>168478</v>
      </c>
      <c r="E487" s="213"/>
      <c r="F487" s="214">
        <v>0.47399999999999998</v>
      </c>
      <c r="G487" s="215"/>
      <c r="H487" s="212">
        <v>186814</v>
      </c>
      <c r="I487" s="213"/>
      <c r="J487" s="214">
        <v>0.52600000000000002</v>
      </c>
      <c r="K487" s="215"/>
      <c r="N487" s="148"/>
      <c r="O487" s="235"/>
      <c r="P487" s="235"/>
      <c r="Q487" s="235"/>
      <c r="R487" s="235"/>
      <c r="S487" s="236"/>
      <c r="T487" s="236"/>
      <c r="U487" s="17"/>
      <c r="V487" s="17"/>
      <c r="W487" s="236"/>
      <c r="X487" s="236"/>
    </row>
    <row r="488" spans="1:24" ht="20.149999999999999" customHeight="1" x14ac:dyDescent="0.25">
      <c r="A488" s="116">
        <v>2019</v>
      </c>
      <c r="B488" s="212">
        <v>350206</v>
      </c>
      <c r="C488" s="213"/>
      <c r="D488" s="212">
        <v>168645</v>
      </c>
      <c r="E488" s="213"/>
      <c r="F488" s="214">
        <v>0.48199999999999998</v>
      </c>
      <c r="G488" s="215"/>
      <c r="H488" s="212">
        <v>181561</v>
      </c>
      <c r="I488" s="213"/>
      <c r="J488" s="214">
        <v>0.51800000000000002</v>
      </c>
      <c r="K488" s="215"/>
      <c r="N488" s="148"/>
      <c r="O488" s="235"/>
      <c r="P488" s="235"/>
      <c r="Q488" s="235"/>
      <c r="R488" s="235"/>
      <c r="S488" s="236"/>
      <c r="T488" s="236"/>
      <c r="U488" s="17"/>
      <c r="V488" s="17"/>
      <c r="W488" s="236"/>
      <c r="X488" s="236"/>
    </row>
    <row r="489" spans="1:24" ht="20.149999999999999" customHeight="1" x14ac:dyDescent="0.25">
      <c r="A489" s="116">
        <v>2020</v>
      </c>
      <c r="B489" s="216">
        <v>345735</v>
      </c>
      <c r="C489" s="216"/>
      <c r="D489" s="216">
        <v>168758</v>
      </c>
      <c r="E489" s="216"/>
      <c r="F489" s="217">
        <v>0.48799999999999999</v>
      </c>
      <c r="G489" s="217"/>
      <c r="H489" s="216">
        <v>176977</v>
      </c>
      <c r="I489" s="216"/>
      <c r="J489" s="217">
        <v>0.51200000000000001</v>
      </c>
      <c r="K489" s="217"/>
      <c r="N489" s="148"/>
      <c r="O489" s="235"/>
      <c r="P489" s="235"/>
      <c r="Q489" s="235"/>
      <c r="R489" s="235"/>
      <c r="S489" s="236"/>
      <c r="T489" s="236"/>
      <c r="U489" s="17"/>
      <c r="V489" s="17"/>
      <c r="W489" s="236"/>
      <c r="X489" s="236"/>
    </row>
    <row r="490" spans="1:24" ht="20.149999999999999" customHeight="1" x14ac:dyDescent="0.25">
      <c r="A490" s="116">
        <v>2021</v>
      </c>
      <c r="B490" s="216">
        <v>342249</v>
      </c>
      <c r="C490" s="237"/>
      <c r="D490" s="216">
        <v>168849</v>
      </c>
      <c r="E490" s="237"/>
      <c r="F490" s="217">
        <v>0.49299999999999999</v>
      </c>
      <c r="G490" s="237"/>
      <c r="H490" s="216">
        <v>173400</v>
      </c>
      <c r="I490" s="237"/>
      <c r="J490" s="217">
        <v>0.50700000000000001</v>
      </c>
      <c r="K490" s="237"/>
      <c r="N490" s="148"/>
      <c r="O490" s="149"/>
      <c r="P490" s="149"/>
      <c r="Q490" s="149"/>
      <c r="R490" s="149"/>
      <c r="S490" s="150"/>
      <c r="T490" s="150"/>
      <c r="U490" s="17"/>
      <c r="V490" s="17"/>
      <c r="W490" s="150"/>
      <c r="X490" s="150"/>
    </row>
    <row r="491" spans="1:24" x14ac:dyDescent="0.25">
      <c r="N491" s="148"/>
      <c r="O491" s="235"/>
      <c r="P491" s="235"/>
      <c r="Q491" s="235"/>
      <c r="R491" s="235"/>
      <c r="S491" s="236"/>
      <c r="T491" s="236"/>
      <c r="U491" s="17"/>
      <c r="V491" s="17"/>
      <c r="W491" s="236"/>
      <c r="X491" s="236"/>
    </row>
    <row r="492" spans="1:24" ht="13" thickBot="1" x14ac:dyDescent="0.3">
      <c r="A492" t="s">
        <v>321</v>
      </c>
      <c r="N492" s="148"/>
      <c r="O492" s="235"/>
      <c r="P492" s="235"/>
      <c r="Q492" s="235"/>
      <c r="R492" s="235"/>
      <c r="S492" s="236"/>
      <c r="T492" s="236"/>
      <c r="U492" s="17"/>
      <c r="V492" s="17"/>
      <c r="W492" s="236"/>
      <c r="X492" s="236"/>
    </row>
    <row r="493" spans="1:24" ht="13.5" thickBot="1" x14ac:dyDescent="0.35">
      <c r="A493" s="55"/>
      <c r="B493" s="57">
        <v>2011</v>
      </c>
      <c r="C493" s="57">
        <v>2012</v>
      </c>
      <c r="D493" s="56">
        <v>2013</v>
      </c>
      <c r="E493" s="56">
        <v>2014</v>
      </c>
      <c r="F493" s="56">
        <v>2015</v>
      </c>
      <c r="G493" s="56">
        <v>2016</v>
      </c>
      <c r="H493" s="56">
        <v>2017</v>
      </c>
      <c r="I493" s="56">
        <v>2018</v>
      </c>
      <c r="J493" s="56">
        <v>2019</v>
      </c>
      <c r="K493" s="56">
        <v>2020</v>
      </c>
      <c r="L493" s="56">
        <v>2021</v>
      </c>
      <c r="N493" s="148"/>
      <c r="O493" s="235"/>
      <c r="P493" s="235"/>
      <c r="Q493" s="235"/>
      <c r="R493" s="235"/>
      <c r="S493" s="236"/>
      <c r="T493" s="236"/>
      <c r="U493" s="17"/>
      <c r="V493" s="17"/>
      <c r="W493" s="236"/>
      <c r="X493" s="236"/>
    </row>
    <row r="494" spans="1:24" x14ac:dyDescent="0.25">
      <c r="A494" s="7" t="s">
        <v>251</v>
      </c>
      <c r="B494" s="7">
        <v>50.9</v>
      </c>
      <c r="C494" s="7">
        <v>57.1</v>
      </c>
      <c r="D494" s="7">
        <v>55.2</v>
      </c>
      <c r="E494" s="7">
        <v>58.9</v>
      </c>
      <c r="F494" s="7">
        <v>49.8</v>
      </c>
      <c r="G494" s="151">
        <v>47.8</v>
      </c>
      <c r="H494" s="151">
        <v>52.7</v>
      </c>
      <c r="I494" s="151">
        <v>40.1</v>
      </c>
      <c r="J494" s="151">
        <v>41.3</v>
      </c>
      <c r="K494" s="151">
        <v>41.7</v>
      </c>
      <c r="L494" s="151">
        <v>39.700000000000003</v>
      </c>
      <c r="N494" s="148"/>
      <c r="O494" s="235"/>
      <c r="P494" s="235"/>
      <c r="Q494" s="235"/>
      <c r="R494" s="235"/>
      <c r="S494" s="236"/>
      <c r="T494" s="236"/>
      <c r="U494" s="17"/>
      <c r="V494" s="17"/>
      <c r="W494" s="236"/>
      <c r="X494" s="236"/>
    </row>
    <row r="495" spans="1:24" x14ac:dyDescent="0.25">
      <c r="A495" s="7" t="s">
        <v>252</v>
      </c>
      <c r="B495" s="7">
        <v>56.9</v>
      </c>
      <c r="C495" s="7">
        <v>61.7</v>
      </c>
      <c r="D495" s="7">
        <v>59.5</v>
      </c>
      <c r="E495" s="7">
        <v>74.099999999999994</v>
      </c>
      <c r="F495" s="7">
        <v>58.6</v>
      </c>
      <c r="G495" s="7">
        <v>65.099999999999994</v>
      </c>
      <c r="H495" s="7">
        <v>70.099999999999994</v>
      </c>
      <c r="I495" s="7">
        <v>68.400000000000006</v>
      </c>
      <c r="J495" s="7">
        <v>64.8</v>
      </c>
      <c r="K495" s="7">
        <v>55.1</v>
      </c>
      <c r="L495" s="7">
        <v>50.1</v>
      </c>
      <c r="N495" s="17"/>
    </row>
    <row r="496" spans="1:24" x14ac:dyDescent="0.25">
      <c r="A496" s="7" t="s">
        <v>253</v>
      </c>
      <c r="B496" s="7">
        <v>85.9</v>
      </c>
      <c r="C496" s="7">
        <v>98</v>
      </c>
      <c r="D496" s="7">
        <v>93.2</v>
      </c>
      <c r="E496" s="7">
        <v>102.2</v>
      </c>
      <c r="F496" s="7">
        <v>90.9</v>
      </c>
      <c r="G496" s="7">
        <v>99.4</v>
      </c>
      <c r="H496" s="7">
        <v>107.1</v>
      </c>
      <c r="I496" s="7">
        <v>102.3</v>
      </c>
      <c r="J496" s="7">
        <v>111.5</v>
      </c>
      <c r="K496" s="7">
        <v>107.2</v>
      </c>
      <c r="L496" s="7">
        <v>109.1</v>
      </c>
    </row>
    <row r="497" spans="1:12" x14ac:dyDescent="0.25">
      <c r="A497" s="7" t="s">
        <v>254</v>
      </c>
      <c r="B497" s="7">
        <v>70.8</v>
      </c>
      <c r="C497" s="7">
        <v>76.099999999999994</v>
      </c>
      <c r="D497" s="7">
        <v>76.8</v>
      </c>
      <c r="E497" s="7">
        <v>80.400000000000006</v>
      </c>
      <c r="F497" s="7">
        <v>74</v>
      </c>
      <c r="G497" s="7">
        <v>77.099999999999994</v>
      </c>
      <c r="H497" s="7">
        <v>71.2</v>
      </c>
      <c r="I497" s="7">
        <v>84.9</v>
      </c>
      <c r="J497" s="7">
        <v>74.5</v>
      </c>
      <c r="K497" s="7">
        <v>76.5</v>
      </c>
      <c r="L497" s="7">
        <v>78.900000000000006</v>
      </c>
    </row>
    <row r="498" spans="1:12" x14ac:dyDescent="0.25">
      <c r="A498" s="7" t="s">
        <v>255</v>
      </c>
      <c r="B498" s="7">
        <v>67.3</v>
      </c>
      <c r="C498" s="7">
        <v>69.2</v>
      </c>
      <c r="D498" s="7">
        <v>67.900000000000006</v>
      </c>
      <c r="E498" s="7">
        <v>72.599999999999994</v>
      </c>
      <c r="F498" s="7">
        <v>68.599999999999994</v>
      </c>
      <c r="G498" s="7">
        <v>70.3</v>
      </c>
      <c r="H498" s="7">
        <v>67.900000000000006</v>
      </c>
      <c r="I498" s="7">
        <v>76.900000000000006</v>
      </c>
      <c r="J498" s="7">
        <v>64.5</v>
      </c>
      <c r="K498" s="7">
        <v>62.8</v>
      </c>
      <c r="L498" s="7">
        <v>64.2</v>
      </c>
    </row>
    <row r="499" spans="1:12" x14ac:dyDescent="0.25">
      <c r="A499" s="7" t="s">
        <v>6</v>
      </c>
      <c r="B499" s="7">
        <v>76.8</v>
      </c>
      <c r="C499" s="7">
        <v>74.099999999999994</v>
      </c>
      <c r="D499" s="7">
        <v>74.7</v>
      </c>
      <c r="E499" s="7">
        <v>77.599999999999994</v>
      </c>
      <c r="F499" s="7">
        <v>73.8</v>
      </c>
      <c r="G499" s="7">
        <v>79.8</v>
      </c>
      <c r="H499" s="7">
        <v>61.1</v>
      </c>
      <c r="I499" s="7">
        <v>81.400000000000006</v>
      </c>
      <c r="J499" s="7">
        <v>64.7</v>
      </c>
      <c r="K499" s="7">
        <v>70.8</v>
      </c>
      <c r="L499" s="7">
        <v>75.900000000000006</v>
      </c>
    </row>
    <row r="500" spans="1:12" x14ac:dyDescent="0.25">
      <c r="A500" s="7" t="s">
        <v>9</v>
      </c>
      <c r="B500" s="7">
        <v>90.8</v>
      </c>
      <c r="C500" s="7">
        <v>93.2</v>
      </c>
      <c r="D500" s="7">
        <v>90.6</v>
      </c>
      <c r="E500" s="7">
        <v>91.8</v>
      </c>
      <c r="F500" s="7">
        <v>90.1</v>
      </c>
      <c r="G500" s="7">
        <v>86.6</v>
      </c>
      <c r="H500" s="7">
        <v>71.3</v>
      </c>
      <c r="I500" s="7">
        <v>84.6</v>
      </c>
      <c r="J500" s="7">
        <v>79</v>
      </c>
      <c r="K500" s="7">
        <v>78.099999999999994</v>
      </c>
      <c r="L500" s="7">
        <v>99.5</v>
      </c>
    </row>
  </sheetData>
  <sortState ref="A177:E201">
    <sortCondition ref="C177:C201"/>
  </sortState>
  <mergeCells count="4233">
    <mergeCell ref="B490:C490"/>
    <mergeCell ref="D490:E490"/>
    <mergeCell ref="F490:G490"/>
    <mergeCell ref="H490:I490"/>
    <mergeCell ref="J490:K490"/>
    <mergeCell ref="O488:P488"/>
    <mergeCell ref="Q488:R488"/>
    <mergeCell ref="S488:T488"/>
    <mergeCell ref="W488:X488"/>
    <mergeCell ref="O489:P489"/>
    <mergeCell ref="Q489:R489"/>
    <mergeCell ref="S489:T489"/>
    <mergeCell ref="W489:X489"/>
    <mergeCell ref="O491:P491"/>
    <mergeCell ref="Q491:R491"/>
    <mergeCell ref="S491:T491"/>
    <mergeCell ref="W491:X491"/>
    <mergeCell ref="O486:P486"/>
    <mergeCell ref="Q486:R486"/>
    <mergeCell ref="S486:T486"/>
    <mergeCell ref="W486:X486"/>
    <mergeCell ref="O487:P487"/>
    <mergeCell ref="Q487:R487"/>
    <mergeCell ref="S487:T487"/>
    <mergeCell ref="W487:X487"/>
    <mergeCell ref="O493:P493"/>
    <mergeCell ref="Q493:R493"/>
    <mergeCell ref="S493:T493"/>
    <mergeCell ref="W493:X493"/>
    <mergeCell ref="O494:P494"/>
    <mergeCell ref="Q494:R494"/>
    <mergeCell ref="S494:T494"/>
    <mergeCell ref="W494:X494"/>
    <mergeCell ref="O492:P492"/>
    <mergeCell ref="Q492:R492"/>
    <mergeCell ref="S492:T492"/>
    <mergeCell ref="W492:X49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O484:P484"/>
    <mergeCell ref="Q484:R484"/>
    <mergeCell ref="S484:T484"/>
    <mergeCell ref="W484:X484"/>
    <mergeCell ref="O485:P485"/>
    <mergeCell ref="Q485:R485"/>
    <mergeCell ref="S485:T485"/>
    <mergeCell ref="W485:X485"/>
    <mergeCell ref="A270:D270"/>
    <mergeCell ref="A205:D205"/>
    <mergeCell ref="A311:F311"/>
    <mergeCell ref="A336:F336"/>
    <mergeCell ref="L50:Q50"/>
    <mergeCell ref="E50:I50"/>
    <mergeCell ref="V50:AA50"/>
    <mergeCell ref="A50:D50"/>
    <mergeCell ref="A361:K361"/>
    <mergeCell ref="CC443:CJ443"/>
    <mergeCell ref="CK443:CR443"/>
    <mergeCell ref="CS443:CZ443"/>
    <mergeCell ref="DA443:DH443"/>
    <mergeCell ref="DI443:DP443"/>
    <mergeCell ref="AO443:AV443"/>
    <mergeCell ref="AW443:BD443"/>
    <mergeCell ref="BE443:BL443"/>
    <mergeCell ref="BM443:BT443"/>
    <mergeCell ref="BU443:CB443"/>
    <mergeCell ref="A443:H443"/>
    <mergeCell ref="I443:P443"/>
    <mergeCell ref="Q443:X443"/>
    <mergeCell ref="Y443:AF443"/>
    <mergeCell ref="AG443:AN443"/>
    <mergeCell ref="F455:F456"/>
    <mergeCell ref="A141:D141"/>
    <mergeCell ref="B143:D143"/>
    <mergeCell ref="A455:A456"/>
    <mergeCell ref="B455:B456"/>
    <mergeCell ref="C455:C456"/>
    <mergeCell ref="D455:D456"/>
    <mergeCell ref="E455:E456"/>
    <mergeCell ref="A380:H380"/>
    <mergeCell ref="A389:H389"/>
    <mergeCell ref="A371:H371"/>
    <mergeCell ref="A173:D173"/>
    <mergeCell ref="B175:D175"/>
    <mergeCell ref="A300:F300"/>
    <mergeCell ref="A238:D238"/>
    <mergeCell ref="A285:G285"/>
    <mergeCell ref="IG443:IN443"/>
    <mergeCell ref="IO443:IV443"/>
    <mergeCell ref="IW443:JD443"/>
    <mergeCell ref="JE443:JL443"/>
    <mergeCell ref="JM443:JT443"/>
    <mergeCell ref="GS443:GZ443"/>
    <mergeCell ref="HA443:HH443"/>
    <mergeCell ref="HI443:HP443"/>
    <mergeCell ref="HQ443:HX443"/>
    <mergeCell ref="HY443:IF443"/>
    <mergeCell ref="FE443:FL443"/>
    <mergeCell ref="FM443:FT443"/>
    <mergeCell ref="FU443:GB443"/>
    <mergeCell ref="GC443:GJ443"/>
    <mergeCell ref="GK443:GR443"/>
    <mergeCell ref="DQ443:DX443"/>
    <mergeCell ref="DY443:EF443"/>
    <mergeCell ref="EG443:EN443"/>
    <mergeCell ref="EO443:EV443"/>
    <mergeCell ref="EW443:FD443"/>
    <mergeCell ref="OK443:OR443"/>
    <mergeCell ref="OS443:OZ443"/>
    <mergeCell ref="PA443:PH443"/>
    <mergeCell ref="PI443:PP443"/>
    <mergeCell ref="PQ443:PX443"/>
    <mergeCell ref="MW443:ND443"/>
    <mergeCell ref="NE443:NL443"/>
    <mergeCell ref="NM443:NT443"/>
    <mergeCell ref="NU443:OB443"/>
    <mergeCell ref="OC443:OJ443"/>
    <mergeCell ref="LI443:LP443"/>
    <mergeCell ref="LQ443:LX443"/>
    <mergeCell ref="LY443:MF443"/>
    <mergeCell ref="MG443:MN443"/>
    <mergeCell ref="MO443:MV443"/>
    <mergeCell ref="JU443:KB443"/>
    <mergeCell ref="KC443:KJ443"/>
    <mergeCell ref="KK443:KR443"/>
    <mergeCell ref="KS443:KZ443"/>
    <mergeCell ref="LA443:LH443"/>
    <mergeCell ref="UO443:UV443"/>
    <mergeCell ref="UW443:VD443"/>
    <mergeCell ref="VE443:VL443"/>
    <mergeCell ref="VM443:VT443"/>
    <mergeCell ref="VU443:WB443"/>
    <mergeCell ref="TA443:TH443"/>
    <mergeCell ref="TI443:TP443"/>
    <mergeCell ref="TQ443:TX443"/>
    <mergeCell ref="TY443:UF443"/>
    <mergeCell ref="UG443:UN443"/>
    <mergeCell ref="RM443:RT443"/>
    <mergeCell ref="RU443:SB443"/>
    <mergeCell ref="SC443:SJ443"/>
    <mergeCell ref="SK443:SR443"/>
    <mergeCell ref="SS443:SZ443"/>
    <mergeCell ref="PY443:QF443"/>
    <mergeCell ref="QG443:QN443"/>
    <mergeCell ref="QO443:QV443"/>
    <mergeCell ref="QW443:RD443"/>
    <mergeCell ref="RE443:RL443"/>
    <mergeCell ref="AAS443:AAZ443"/>
    <mergeCell ref="ABA443:ABH443"/>
    <mergeCell ref="ABI443:ABP443"/>
    <mergeCell ref="ABQ443:ABX443"/>
    <mergeCell ref="ABY443:ACF443"/>
    <mergeCell ref="ZE443:ZL443"/>
    <mergeCell ref="ZM443:ZT443"/>
    <mergeCell ref="ZU443:AAB443"/>
    <mergeCell ref="AAC443:AAJ443"/>
    <mergeCell ref="AAK443:AAR443"/>
    <mergeCell ref="XQ443:XX443"/>
    <mergeCell ref="XY443:YF443"/>
    <mergeCell ref="YG443:YN443"/>
    <mergeCell ref="YO443:YV443"/>
    <mergeCell ref="YW443:ZD443"/>
    <mergeCell ref="WC443:WJ443"/>
    <mergeCell ref="WK443:WR443"/>
    <mergeCell ref="WS443:WZ443"/>
    <mergeCell ref="XA443:XH443"/>
    <mergeCell ref="XI443:XP443"/>
    <mergeCell ref="AGW443:AHD443"/>
    <mergeCell ref="AHE443:AHL443"/>
    <mergeCell ref="AHM443:AHT443"/>
    <mergeCell ref="AHU443:AIB443"/>
    <mergeCell ref="AIC443:AIJ443"/>
    <mergeCell ref="AFI443:AFP443"/>
    <mergeCell ref="AFQ443:AFX443"/>
    <mergeCell ref="AFY443:AGF443"/>
    <mergeCell ref="AGG443:AGN443"/>
    <mergeCell ref="AGO443:AGV443"/>
    <mergeCell ref="ADU443:AEB443"/>
    <mergeCell ref="AEC443:AEJ443"/>
    <mergeCell ref="AEK443:AER443"/>
    <mergeCell ref="AES443:AEZ443"/>
    <mergeCell ref="AFA443:AFH443"/>
    <mergeCell ref="ACG443:ACN443"/>
    <mergeCell ref="ACO443:ACV443"/>
    <mergeCell ref="ACW443:ADD443"/>
    <mergeCell ref="ADE443:ADL443"/>
    <mergeCell ref="ADM443:ADT443"/>
    <mergeCell ref="ANA443:ANH443"/>
    <mergeCell ref="ANI443:ANP443"/>
    <mergeCell ref="ANQ443:ANX443"/>
    <mergeCell ref="ANY443:AOF443"/>
    <mergeCell ref="AOG443:AON443"/>
    <mergeCell ref="ALM443:ALT443"/>
    <mergeCell ref="ALU443:AMB443"/>
    <mergeCell ref="AMC443:AMJ443"/>
    <mergeCell ref="AMK443:AMR443"/>
    <mergeCell ref="AMS443:AMZ443"/>
    <mergeCell ref="AJY443:AKF443"/>
    <mergeCell ref="AKG443:AKN443"/>
    <mergeCell ref="AKO443:AKV443"/>
    <mergeCell ref="AKW443:ALD443"/>
    <mergeCell ref="ALE443:ALL443"/>
    <mergeCell ref="AIK443:AIR443"/>
    <mergeCell ref="AIS443:AIZ443"/>
    <mergeCell ref="AJA443:AJH443"/>
    <mergeCell ref="AJI443:AJP443"/>
    <mergeCell ref="AJQ443:AJX443"/>
    <mergeCell ref="ATE443:ATL443"/>
    <mergeCell ref="ATM443:ATT443"/>
    <mergeCell ref="ATU443:AUB443"/>
    <mergeCell ref="AUC443:AUJ443"/>
    <mergeCell ref="AUK443:AUR443"/>
    <mergeCell ref="ARQ443:ARX443"/>
    <mergeCell ref="ARY443:ASF443"/>
    <mergeCell ref="ASG443:ASN443"/>
    <mergeCell ref="ASO443:ASV443"/>
    <mergeCell ref="ASW443:ATD443"/>
    <mergeCell ref="AQC443:AQJ443"/>
    <mergeCell ref="AQK443:AQR443"/>
    <mergeCell ref="AQS443:AQZ443"/>
    <mergeCell ref="ARA443:ARH443"/>
    <mergeCell ref="ARI443:ARP443"/>
    <mergeCell ref="AOO443:AOV443"/>
    <mergeCell ref="AOW443:APD443"/>
    <mergeCell ref="APE443:APL443"/>
    <mergeCell ref="APM443:APT443"/>
    <mergeCell ref="APU443:AQB443"/>
    <mergeCell ref="AZI443:AZP443"/>
    <mergeCell ref="AZQ443:AZX443"/>
    <mergeCell ref="AZY443:BAF443"/>
    <mergeCell ref="BAG443:BAN443"/>
    <mergeCell ref="BAO443:BAV443"/>
    <mergeCell ref="AXU443:AYB443"/>
    <mergeCell ref="AYC443:AYJ443"/>
    <mergeCell ref="AYK443:AYR443"/>
    <mergeCell ref="AYS443:AYZ443"/>
    <mergeCell ref="AZA443:AZH443"/>
    <mergeCell ref="AWG443:AWN443"/>
    <mergeCell ref="AWO443:AWV443"/>
    <mergeCell ref="AWW443:AXD443"/>
    <mergeCell ref="AXE443:AXL443"/>
    <mergeCell ref="AXM443:AXT443"/>
    <mergeCell ref="AUS443:AUZ443"/>
    <mergeCell ref="AVA443:AVH443"/>
    <mergeCell ref="AVI443:AVP443"/>
    <mergeCell ref="AVQ443:AVX443"/>
    <mergeCell ref="AVY443:AWF443"/>
    <mergeCell ref="BFM443:BFT443"/>
    <mergeCell ref="BFU443:BGB443"/>
    <mergeCell ref="BGC443:BGJ443"/>
    <mergeCell ref="BGK443:BGR443"/>
    <mergeCell ref="BGS443:BGZ443"/>
    <mergeCell ref="BDY443:BEF443"/>
    <mergeCell ref="BEG443:BEN443"/>
    <mergeCell ref="BEO443:BEV443"/>
    <mergeCell ref="BEW443:BFD443"/>
    <mergeCell ref="BFE443:BFL443"/>
    <mergeCell ref="BCK443:BCR443"/>
    <mergeCell ref="BCS443:BCZ443"/>
    <mergeCell ref="BDA443:BDH443"/>
    <mergeCell ref="BDI443:BDP443"/>
    <mergeCell ref="BDQ443:BDX443"/>
    <mergeCell ref="BAW443:BBD443"/>
    <mergeCell ref="BBE443:BBL443"/>
    <mergeCell ref="BBM443:BBT443"/>
    <mergeCell ref="BBU443:BCB443"/>
    <mergeCell ref="BCC443:BCJ443"/>
    <mergeCell ref="BLQ443:BLX443"/>
    <mergeCell ref="BLY443:BMF443"/>
    <mergeCell ref="BMG443:BMN443"/>
    <mergeCell ref="BMO443:BMV443"/>
    <mergeCell ref="BMW443:BND443"/>
    <mergeCell ref="BKC443:BKJ443"/>
    <mergeCell ref="BKK443:BKR443"/>
    <mergeCell ref="BKS443:BKZ443"/>
    <mergeCell ref="BLA443:BLH443"/>
    <mergeCell ref="BLI443:BLP443"/>
    <mergeCell ref="BIO443:BIV443"/>
    <mergeCell ref="BIW443:BJD443"/>
    <mergeCell ref="BJE443:BJL443"/>
    <mergeCell ref="BJM443:BJT443"/>
    <mergeCell ref="BJU443:BKB443"/>
    <mergeCell ref="BHA443:BHH443"/>
    <mergeCell ref="BHI443:BHP443"/>
    <mergeCell ref="BHQ443:BHX443"/>
    <mergeCell ref="BHY443:BIF443"/>
    <mergeCell ref="BIG443:BIN443"/>
    <mergeCell ref="BRU443:BSB443"/>
    <mergeCell ref="BSC443:BSJ443"/>
    <mergeCell ref="BSK443:BSR443"/>
    <mergeCell ref="BSS443:BSZ443"/>
    <mergeCell ref="BTA443:BTH443"/>
    <mergeCell ref="BQG443:BQN443"/>
    <mergeCell ref="BQO443:BQV443"/>
    <mergeCell ref="BQW443:BRD443"/>
    <mergeCell ref="BRE443:BRL443"/>
    <mergeCell ref="BRM443:BRT443"/>
    <mergeCell ref="BOS443:BOZ443"/>
    <mergeCell ref="BPA443:BPH443"/>
    <mergeCell ref="BPI443:BPP443"/>
    <mergeCell ref="BPQ443:BPX443"/>
    <mergeCell ref="BPY443:BQF443"/>
    <mergeCell ref="BNE443:BNL443"/>
    <mergeCell ref="BNM443:BNT443"/>
    <mergeCell ref="BNU443:BOB443"/>
    <mergeCell ref="BOC443:BOJ443"/>
    <mergeCell ref="BOK443:BOR443"/>
    <mergeCell ref="BXY443:BYF443"/>
    <mergeCell ref="BYG443:BYN443"/>
    <mergeCell ref="BYO443:BYV443"/>
    <mergeCell ref="BYW443:BZD443"/>
    <mergeCell ref="BZE443:BZL443"/>
    <mergeCell ref="BWK443:BWR443"/>
    <mergeCell ref="BWS443:BWZ443"/>
    <mergeCell ref="BXA443:BXH443"/>
    <mergeCell ref="BXI443:BXP443"/>
    <mergeCell ref="BXQ443:BXX443"/>
    <mergeCell ref="BUW443:BVD443"/>
    <mergeCell ref="BVE443:BVL443"/>
    <mergeCell ref="BVM443:BVT443"/>
    <mergeCell ref="BVU443:BWB443"/>
    <mergeCell ref="BWC443:BWJ443"/>
    <mergeCell ref="BTI443:BTP443"/>
    <mergeCell ref="BTQ443:BTX443"/>
    <mergeCell ref="BTY443:BUF443"/>
    <mergeCell ref="BUG443:BUN443"/>
    <mergeCell ref="BUO443:BUV443"/>
    <mergeCell ref="CEC443:CEJ443"/>
    <mergeCell ref="CEK443:CER443"/>
    <mergeCell ref="CES443:CEZ443"/>
    <mergeCell ref="CFA443:CFH443"/>
    <mergeCell ref="CFI443:CFP443"/>
    <mergeCell ref="CCO443:CCV443"/>
    <mergeCell ref="CCW443:CDD443"/>
    <mergeCell ref="CDE443:CDL443"/>
    <mergeCell ref="CDM443:CDT443"/>
    <mergeCell ref="CDU443:CEB443"/>
    <mergeCell ref="CBA443:CBH443"/>
    <mergeCell ref="CBI443:CBP443"/>
    <mergeCell ref="CBQ443:CBX443"/>
    <mergeCell ref="CBY443:CCF443"/>
    <mergeCell ref="CCG443:CCN443"/>
    <mergeCell ref="BZM443:BZT443"/>
    <mergeCell ref="BZU443:CAB443"/>
    <mergeCell ref="CAC443:CAJ443"/>
    <mergeCell ref="CAK443:CAR443"/>
    <mergeCell ref="CAS443:CAZ443"/>
    <mergeCell ref="CKG443:CKN443"/>
    <mergeCell ref="CKO443:CKV443"/>
    <mergeCell ref="CKW443:CLD443"/>
    <mergeCell ref="CLE443:CLL443"/>
    <mergeCell ref="CLM443:CLT443"/>
    <mergeCell ref="CIS443:CIZ443"/>
    <mergeCell ref="CJA443:CJH443"/>
    <mergeCell ref="CJI443:CJP443"/>
    <mergeCell ref="CJQ443:CJX443"/>
    <mergeCell ref="CJY443:CKF443"/>
    <mergeCell ref="CHE443:CHL443"/>
    <mergeCell ref="CHM443:CHT443"/>
    <mergeCell ref="CHU443:CIB443"/>
    <mergeCell ref="CIC443:CIJ443"/>
    <mergeCell ref="CIK443:CIR443"/>
    <mergeCell ref="CFQ443:CFX443"/>
    <mergeCell ref="CFY443:CGF443"/>
    <mergeCell ref="CGG443:CGN443"/>
    <mergeCell ref="CGO443:CGV443"/>
    <mergeCell ref="CGW443:CHD443"/>
    <mergeCell ref="CQK443:CQR443"/>
    <mergeCell ref="CQS443:CQZ443"/>
    <mergeCell ref="CRA443:CRH443"/>
    <mergeCell ref="CRI443:CRP443"/>
    <mergeCell ref="CRQ443:CRX443"/>
    <mergeCell ref="COW443:CPD443"/>
    <mergeCell ref="CPE443:CPL443"/>
    <mergeCell ref="CPM443:CPT443"/>
    <mergeCell ref="CPU443:CQB443"/>
    <mergeCell ref="CQC443:CQJ443"/>
    <mergeCell ref="CNI443:CNP443"/>
    <mergeCell ref="CNQ443:CNX443"/>
    <mergeCell ref="CNY443:COF443"/>
    <mergeCell ref="COG443:CON443"/>
    <mergeCell ref="COO443:COV443"/>
    <mergeCell ref="CLU443:CMB443"/>
    <mergeCell ref="CMC443:CMJ443"/>
    <mergeCell ref="CMK443:CMR443"/>
    <mergeCell ref="CMS443:CMZ443"/>
    <mergeCell ref="CNA443:CNH443"/>
    <mergeCell ref="CWO443:CWV443"/>
    <mergeCell ref="CWW443:CXD443"/>
    <mergeCell ref="CXE443:CXL443"/>
    <mergeCell ref="CXM443:CXT443"/>
    <mergeCell ref="CXU443:CYB443"/>
    <mergeCell ref="CVA443:CVH443"/>
    <mergeCell ref="CVI443:CVP443"/>
    <mergeCell ref="CVQ443:CVX443"/>
    <mergeCell ref="CVY443:CWF443"/>
    <mergeCell ref="CWG443:CWN443"/>
    <mergeCell ref="CTM443:CTT443"/>
    <mergeCell ref="CTU443:CUB443"/>
    <mergeCell ref="CUC443:CUJ443"/>
    <mergeCell ref="CUK443:CUR443"/>
    <mergeCell ref="CUS443:CUZ443"/>
    <mergeCell ref="CRY443:CSF443"/>
    <mergeCell ref="CSG443:CSN443"/>
    <mergeCell ref="CSO443:CSV443"/>
    <mergeCell ref="CSW443:CTD443"/>
    <mergeCell ref="CTE443:CTL443"/>
    <mergeCell ref="DCS443:DCZ443"/>
    <mergeCell ref="DDA443:DDH443"/>
    <mergeCell ref="DDI443:DDP443"/>
    <mergeCell ref="DDQ443:DDX443"/>
    <mergeCell ref="DDY443:DEF443"/>
    <mergeCell ref="DBE443:DBL443"/>
    <mergeCell ref="DBM443:DBT443"/>
    <mergeCell ref="DBU443:DCB443"/>
    <mergeCell ref="DCC443:DCJ443"/>
    <mergeCell ref="DCK443:DCR443"/>
    <mergeCell ref="CZQ443:CZX443"/>
    <mergeCell ref="CZY443:DAF443"/>
    <mergeCell ref="DAG443:DAN443"/>
    <mergeCell ref="DAO443:DAV443"/>
    <mergeCell ref="DAW443:DBD443"/>
    <mergeCell ref="CYC443:CYJ443"/>
    <mergeCell ref="CYK443:CYR443"/>
    <mergeCell ref="CYS443:CYZ443"/>
    <mergeCell ref="CZA443:CZH443"/>
    <mergeCell ref="CZI443:CZP443"/>
    <mergeCell ref="DIW443:DJD443"/>
    <mergeCell ref="DJE443:DJL443"/>
    <mergeCell ref="DJM443:DJT443"/>
    <mergeCell ref="DJU443:DKB443"/>
    <mergeCell ref="DKC443:DKJ443"/>
    <mergeCell ref="DHI443:DHP443"/>
    <mergeCell ref="DHQ443:DHX443"/>
    <mergeCell ref="DHY443:DIF443"/>
    <mergeCell ref="DIG443:DIN443"/>
    <mergeCell ref="DIO443:DIV443"/>
    <mergeCell ref="DFU443:DGB443"/>
    <mergeCell ref="DGC443:DGJ443"/>
    <mergeCell ref="DGK443:DGR443"/>
    <mergeCell ref="DGS443:DGZ443"/>
    <mergeCell ref="DHA443:DHH443"/>
    <mergeCell ref="DEG443:DEN443"/>
    <mergeCell ref="DEO443:DEV443"/>
    <mergeCell ref="DEW443:DFD443"/>
    <mergeCell ref="DFE443:DFL443"/>
    <mergeCell ref="DFM443:DFT443"/>
    <mergeCell ref="DPA443:DPH443"/>
    <mergeCell ref="DPI443:DPP443"/>
    <mergeCell ref="DPQ443:DPX443"/>
    <mergeCell ref="DPY443:DQF443"/>
    <mergeCell ref="DQG443:DQN443"/>
    <mergeCell ref="DNM443:DNT443"/>
    <mergeCell ref="DNU443:DOB443"/>
    <mergeCell ref="DOC443:DOJ443"/>
    <mergeCell ref="DOK443:DOR443"/>
    <mergeCell ref="DOS443:DOZ443"/>
    <mergeCell ref="DLY443:DMF443"/>
    <mergeCell ref="DMG443:DMN443"/>
    <mergeCell ref="DMO443:DMV443"/>
    <mergeCell ref="DMW443:DND443"/>
    <mergeCell ref="DNE443:DNL443"/>
    <mergeCell ref="DKK443:DKR443"/>
    <mergeCell ref="DKS443:DKZ443"/>
    <mergeCell ref="DLA443:DLH443"/>
    <mergeCell ref="DLI443:DLP443"/>
    <mergeCell ref="DLQ443:DLX443"/>
    <mergeCell ref="DVE443:DVL443"/>
    <mergeCell ref="DVM443:DVT443"/>
    <mergeCell ref="DVU443:DWB443"/>
    <mergeCell ref="DWC443:DWJ443"/>
    <mergeCell ref="DWK443:DWR443"/>
    <mergeCell ref="DTQ443:DTX443"/>
    <mergeCell ref="DTY443:DUF443"/>
    <mergeCell ref="DUG443:DUN443"/>
    <mergeCell ref="DUO443:DUV443"/>
    <mergeCell ref="DUW443:DVD443"/>
    <mergeCell ref="DSC443:DSJ443"/>
    <mergeCell ref="DSK443:DSR443"/>
    <mergeCell ref="DSS443:DSZ443"/>
    <mergeCell ref="DTA443:DTH443"/>
    <mergeCell ref="DTI443:DTP443"/>
    <mergeCell ref="DQO443:DQV443"/>
    <mergeCell ref="DQW443:DRD443"/>
    <mergeCell ref="DRE443:DRL443"/>
    <mergeCell ref="DRM443:DRT443"/>
    <mergeCell ref="DRU443:DSB443"/>
    <mergeCell ref="EBI443:EBP443"/>
    <mergeCell ref="EBQ443:EBX443"/>
    <mergeCell ref="EBY443:ECF443"/>
    <mergeCell ref="ECG443:ECN443"/>
    <mergeCell ref="ECO443:ECV443"/>
    <mergeCell ref="DZU443:EAB443"/>
    <mergeCell ref="EAC443:EAJ443"/>
    <mergeCell ref="EAK443:EAR443"/>
    <mergeCell ref="EAS443:EAZ443"/>
    <mergeCell ref="EBA443:EBH443"/>
    <mergeCell ref="DYG443:DYN443"/>
    <mergeCell ref="DYO443:DYV443"/>
    <mergeCell ref="DYW443:DZD443"/>
    <mergeCell ref="DZE443:DZL443"/>
    <mergeCell ref="DZM443:DZT443"/>
    <mergeCell ref="DWS443:DWZ443"/>
    <mergeCell ref="DXA443:DXH443"/>
    <mergeCell ref="DXI443:DXP443"/>
    <mergeCell ref="DXQ443:DXX443"/>
    <mergeCell ref="DXY443:DYF443"/>
    <mergeCell ref="EHM443:EHT443"/>
    <mergeCell ref="EHU443:EIB443"/>
    <mergeCell ref="EIC443:EIJ443"/>
    <mergeCell ref="EIK443:EIR443"/>
    <mergeCell ref="EIS443:EIZ443"/>
    <mergeCell ref="EFY443:EGF443"/>
    <mergeCell ref="EGG443:EGN443"/>
    <mergeCell ref="EGO443:EGV443"/>
    <mergeCell ref="EGW443:EHD443"/>
    <mergeCell ref="EHE443:EHL443"/>
    <mergeCell ref="EEK443:EER443"/>
    <mergeCell ref="EES443:EEZ443"/>
    <mergeCell ref="EFA443:EFH443"/>
    <mergeCell ref="EFI443:EFP443"/>
    <mergeCell ref="EFQ443:EFX443"/>
    <mergeCell ref="ECW443:EDD443"/>
    <mergeCell ref="EDE443:EDL443"/>
    <mergeCell ref="EDM443:EDT443"/>
    <mergeCell ref="EDU443:EEB443"/>
    <mergeCell ref="EEC443:EEJ443"/>
    <mergeCell ref="ENQ443:ENX443"/>
    <mergeCell ref="ENY443:EOF443"/>
    <mergeCell ref="EOG443:EON443"/>
    <mergeCell ref="EOO443:EOV443"/>
    <mergeCell ref="EOW443:EPD443"/>
    <mergeCell ref="EMC443:EMJ443"/>
    <mergeCell ref="EMK443:EMR443"/>
    <mergeCell ref="EMS443:EMZ443"/>
    <mergeCell ref="ENA443:ENH443"/>
    <mergeCell ref="ENI443:ENP443"/>
    <mergeCell ref="EKO443:EKV443"/>
    <mergeCell ref="EKW443:ELD443"/>
    <mergeCell ref="ELE443:ELL443"/>
    <mergeCell ref="ELM443:ELT443"/>
    <mergeCell ref="ELU443:EMB443"/>
    <mergeCell ref="EJA443:EJH443"/>
    <mergeCell ref="EJI443:EJP443"/>
    <mergeCell ref="EJQ443:EJX443"/>
    <mergeCell ref="EJY443:EKF443"/>
    <mergeCell ref="EKG443:EKN443"/>
    <mergeCell ref="ETU443:EUB443"/>
    <mergeCell ref="EUC443:EUJ443"/>
    <mergeCell ref="EUK443:EUR443"/>
    <mergeCell ref="EUS443:EUZ443"/>
    <mergeCell ref="EVA443:EVH443"/>
    <mergeCell ref="ESG443:ESN443"/>
    <mergeCell ref="ESO443:ESV443"/>
    <mergeCell ref="ESW443:ETD443"/>
    <mergeCell ref="ETE443:ETL443"/>
    <mergeCell ref="ETM443:ETT443"/>
    <mergeCell ref="EQS443:EQZ443"/>
    <mergeCell ref="ERA443:ERH443"/>
    <mergeCell ref="ERI443:ERP443"/>
    <mergeCell ref="ERQ443:ERX443"/>
    <mergeCell ref="ERY443:ESF443"/>
    <mergeCell ref="EPE443:EPL443"/>
    <mergeCell ref="EPM443:EPT443"/>
    <mergeCell ref="EPU443:EQB443"/>
    <mergeCell ref="EQC443:EQJ443"/>
    <mergeCell ref="EQK443:EQR443"/>
    <mergeCell ref="EZY443:FAF443"/>
    <mergeCell ref="FAG443:FAN443"/>
    <mergeCell ref="FAO443:FAV443"/>
    <mergeCell ref="FAW443:FBD443"/>
    <mergeCell ref="FBE443:FBL443"/>
    <mergeCell ref="EYK443:EYR443"/>
    <mergeCell ref="EYS443:EYZ443"/>
    <mergeCell ref="EZA443:EZH443"/>
    <mergeCell ref="EZI443:EZP443"/>
    <mergeCell ref="EZQ443:EZX443"/>
    <mergeCell ref="EWW443:EXD443"/>
    <mergeCell ref="EXE443:EXL443"/>
    <mergeCell ref="EXM443:EXT443"/>
    <mergeCell ref="EXU443:EYB443"/>
    <mergeCell ref="EYC443:EYJ443"/>
    <mergeCell ref="EVI443:EVP443"/>
    <mergeCell ref="EVQ443:EVX443"/>
    <mergeCell ref="EVY443:EWF443"/>
    <mergeCell ref="EWG443:EWN443"/>
    <mergeCell ref="EWO443:EWV443"/>
    <mergeCell ref="FGC443:FGJ443"/>
    <mergeCell ref="FGK443:FGR443"/>
    <mergeCell ref="FGS443:FGZ443"/>
    <mergeCell ref="FHA443:FHH443"/>
    <mergeCell ref="FHI443:FHP443"/>
    <mergeCell ref="FEO443:FEV443"/>
    <mergeCell ref="FEW443:FFD443"/>
    <mergeCell ref="FFE443:FFL443"/>
    <mergeCell ref="FFM443:FFT443"/>
    <mergeCell ref="FFU443:FGB443"/>
    <mergeCell ref="FDA443:FDH443"/>
    <mergeCell ref="FDI443:FDP443"/>
    <mergeCell ref="FDQ443:FDX443"/>
    <mergeCell ref="FDY443:FEF443"/>
    <mergeCell ref="FEG443:FEN443"/>
    <mergeCell ref="FBM443:FBT443"/>
    <mergeCell ref="FBU443:FCB443"/>
    <mergeCell ref="FCC443:FCJ443"/>
    <mergeCell ref="FCK443:FCR443"/>
    <mergeCell ref="FCS443:FCZ443"/>
    <mergeCell ref="FMG443:FMN443"/>
    <mergeCell ref="FMO443:FMV443"/>
    <mergeCell ref="FMW443:FND443"/>
    <mergeCell ref="FNE443:FNL443"/>
    <mergeCell ref="FNM443:FNT443"/>
    <mergeCell ref="FKS443:FKZ443"/>
    <mergeCell ref="FLA443:FLH443"/>
    <mergeCell ref="FLI443:FLP443"/>
    <mergeCell ref="FLQ443:FLX443"/>
    <mergeCell ref="FLY443:FMF443"/>
    <mergeCell ref="FJE443:FJL443"/>
    <mergeCell ref="FJM443:FJT443"/>
    <mergeCell ref="FJU443:FKB443"/>
    <mergeCell ref="FKC443:FKJ443"/>
    <mergeCell ref="FKK443:FKR443"/>
    <mergeCell ref="FHQ443:FHX443"/>
    <mergeCell ref="FHY443:FIF443"/>
    <mergeCell ref="FIG443:FIN443"/>
    <mergeCell ref="FIO443:FIV443"/>
    <mergeCell ref="FIW443:FJD443"/>
    <mergeCell ref="FSK443:FSR443"/>
    <mergeCell ref="FSS443:FSZ443"/>
    <mergeCell ref="FTA443:FTH443"/>
    <mergeCell ref="FTI443:FTP443"/>
    <mergeCell ref="FTQ443:FTX443"/>
    <mergeCell ref="FQW443:FRD443"/>
    <mergeCell ref="FRE443:FRL443"/>
    <mergeCell ref="FRM443:FRT443"/>
    <mergeCell ref="FRU443:FSB443"/>
    <mergeCell ref="FSC443:FSJ443"/>
    <mergeCell ref="FPI443:FPP443"/>
    <mergeCell ref="FPQ443:FPX443"/>
    <mergeCell ref="FPY443:FQF443"/>
    <mergeCell ref="FQG443:FQN443"/>
    <mergeCell ref="FQO443:FQV443"/>
    <mergeCell ref="FNU443:FOB443"/>
    <mergeCell ref="FOC443:FOJ443"/>
    <mergeCell ref="FOK443:FOR443"/>
    <mergeCell ref="FOS443:FOZ443"/>
    <mergeCell ref="FPA443:FPH443"/>
    <mergeCell ref="FYO443:FYV443"/>
    <mergeCell ref="FYW443:FZD443"/>
    <mergeCell ref="FZE443:FZL443"/>
    <mergeCell ref="FZM443:FZT443"/>
    <mergeCell ref="FZU443:GAB443"/>
    <mergeCell ref="FXA443:FXH443"/>
    <mergeCell ref="FXI443:FXP443"/>
    <mergeCell ref="FXQ443:FXX443"/>
    <mergeCell ref="FXY443:FYF443"/>
    <mergeCell ref="FYG443:FYN443"/>
    <mergeCell ref="FVM443:FVT443"/>
    <mergeCell ref="FVU443:FWB443"/>
    <mergeCell ref="FWC443:FWJ443"/>
    <mergeCell ref="FWK443:FWR443"/>
    <mergeCell ref="FWS443:FWZ443"/>
    <mergeCell ref="FTY443:FUF443"/>
    <mergeCell ref="FUG443:FUN443"/>
    <mergeCell ref="FUO443:FUV443"/>
    <mergeCell ref="FUW443:FVD443"/>
    <mergeCell ref="FVE443:FVL443"/>
    <mergeCell ref="GES443:GEZ443"/>
    <mergeCell ref="GFA443:GFH443"/>
    <mergeCell ref="GFI443:GFP443"/>
    <mergeCell ref="GFQ443:GFX443"/>
    <mergeCell ref="GFY443:GGF443"/>
    <mergeCell ref="GDE443:GDL443"/>
    <mergeCell ref="GDM443:GDT443"/>
    <mergeCell ref="GDU443:GEB443"/>
    <mergeCell ref="GEC443:GEJ443"/>
    <mergeCell ref="GEK443:GER443"/>
    <mergeCell ref="GBQ443:GBX443"/>
    <mergeCell ref="GBY443:GCF443"/>
    <mergeCell ref="GCG443:GCN443"/>
    <mergeCell ref="GCO443:GCV443"/>
    <mergeCell ref="GCW443:GDD443"/>
    <mergeCell ref="GAC443:GAJ443"/>
    <mergeCell ref="GAK443:GAR443"/>
    <mergeCell ref="GAS443:GAZ443"/>
    <mergeCell ref="GBA443:GBH443"/>
    <mergeCell ref="GBI443:GBP443"/>
    <mergeCell ref="GKW443:GLD443"/>
    <mergeCell ref="GLE443:GLL443"/>
    <mergeCell ref="GLM443:GLT443"/>
    <mergeCell ref="GLU443:GMB443"/>
    <mergeCell ref="GMC443:GMJ443"/>
    <mergeCell ref="GJI443:GJP443"/>
    <mergeCell ref="GJQ443:GJX443"/>
    <mergeCell ref="GJY443:GKF443"/>
    <mergeCell ref="GKG443:GKN443"/>
    <mergeCell ref="GKO443:GKV443"/>
    <mergeCell ref="GHU443:GIB443"/>
    <mergeCell ref="GIC443:GIJ443"/>
    <mergeCell ref="GIK443:GIR443"/>
    <mergeCell ref="GIS443:GIZ443"/>
    <mergeCell ref="GJA443:GJH443"/>
    <mergeCell ref="GGG443:GGN443"/>
    <mergeCell ref="GGO443:GGV443"/>
    <mergeCell ref="GGW443:GHD443"/>
    <mergeCell ref="GHE443:GHL443"/>
    <mergeCell ref="GHM443:GHT443"/>
    <mergeCell ref="GRA443:GRH443"/>
    <mergeCell ref="GRI443:GRP443"/>
    <mergeCell ref="GRQ443:GRX443"/>
    <mergeCell ref="GRY443:GSF443"/>
    <mergeCell ref="GSG443:GSN443"/>
    <mergeCell ref="GPM443:GPT443"/>
    <mergeCell ref="GPU443:GQB443"/>
    <mergeCell ref="GQC443:GQJ443"/>
    <mergeCell ref="GQK443:GQR443"/>
    <mergeCell ref="GQS443:GQZ443"/>
    <mergeCell ref="GNY443:GOF443"/>
    <mergeCell ref="GOG443:GON443"/>
    <mergeCell ref="GOO443:GOV443"/>
    <mergeCell ref="GOW443:GPD443"/>
    <mergeCell ref="GPE443:GPL443"/>
    <mergeCell ref="GMK443:GMR443"/>
    <mergeCell ref="GMS443:GMZ443"/>
    <mergeCell ref="GNA443:GNH443"/>
    <mergeCell ref="GNI443:GNP443"/>
    <mergeCell ref="GNQ443:GNX443"/>
    <mergeCell ref="GXE443:GXL443"/>
    <mergeCell ref="GXM443:GXT443"/>
    <mergeCell ref="GXU443:GYB443"/>
    <mergeCell ref="GYC443:GYJ443"/>
    <mergeCell ref="GYK443:GYR443"/>
    <mergeCell ref="GVQ443:GVX443"/>
    <mergeCell ref="GVY443:GWF443"/>
    <mergeCell ref="GWG443:GWN443"/>
    <mergeCell ref="GWO443:GWV443"/>
    <mergeCell ref="GWW443:GXD443"/>
    <mergeCell ref="GUC443:GUJ443"/>
    <mergeCell ref="GUK443:GUR443"/>
    <mergeCell ref="GUS443:GUZ443"/>
    <mergeCell ref="GVA443:GVH443"/>
    <mergeCell ref="GVI443:GVP443"/>
    <mergeCell ref="GSO443:GSV443"/>
    <mergeCell ref="GSW443:GTD443"/>
    <mergeCell ref="GTE443:GTL443"/>
    <mergeCell ref="GTM443:GTT443"/>
    <mergeCell ref="GTU443:GUB443"/>
    <mergeCell ref="HDI443:HDP443"/>
    <mergeCell ref="HDQ443:HDX443"/>
    <mergeCell ref="HDY443:HEF443"/>
    <mergeCell ref="HEG443:HEN443"/>
    <mergeCell ref="HEO443:HEV443"/>
    <mergeCell ref="HBU443:HCB443"/>
    <mergeCell ref="HCC443:HCJ443"/>
    <mergeCell ref="HCK443:HCR443"/>
    <mergeCell ref="HCS443:HCZ443"/>
    <mergeCell ref="HDA443:HDH443"/>
    <mergeCell ref="HAG443:HAN443"/>
    <mergeCell ref="HAO443:HAV443"/>
    <mergeCell ref="HAW443:HBD443"/>
    <mergeCell ref="HBE443:HBL443"/>
    <mergeCell ref="HBM443:HBT443"/>
    <mergeCell ref="GYS443:GYZ443"/>
    <mergeCell ref="GZA443:GZH443"/>
    <mergeCell ref="GZI443:GZP443"/>
    <mergeCell ref="GZQ443:GZX443"/>
    <mergeCell ref="GZY443:HAF443"/>
    <mergeCell ref="HJM443:HJT443"/>
    <mergeCell ref="HJU443:HKB443"/>
    <mergeCell ref="HKC443:HKJ443"/>
    <mergeCell ref="HKK443:HKR443"/>
    <mergeCell ref="HKS443:HKZ443"/>
    <mergeCell ref="HHY443:HIF443"/>
    <mergeCell ref="HIG443:HIN443"/>
    <mergeCell ref="HIO443:HIV443"/>
    <mergeCell ref="HIW443:HJD443"/>
    <mergeCell ref="HJE443:HJL443"/>
    <mergeCell ref="HGK443:HGR443"/>
    <mergeCell ref="HGS443:HGZ443"/>
    <mergeCell ref="HHA443:HHH443"/>
    <mergeCell ref="HHI443:HHP443"/>
    <mergeCell ref="HHQ443:HHX443"/>
    <mergeCell ref="HEW443:HFD443"/>
    <mergeCell ref="HFE443:HFL443"/>
    <mergeCell ref="HFM443:HFT443"/>
    <mergeCell ref="HFU443:HGB443"/>
    <mergeCell ref="HGC443:HGJ443"/>
    <mergeCell ref="HPQ443:HPX443"/>
    <mergeCell ref="HPY443:HQF443"/>
    <mergeCell ref="HQG443:HQN443"/>
    <mergeCell ref="HQO443:HQV443"/>
    <mergeCell ref="HQW443:HRD443"/>
    <mergeCell ref="HOC443:HOJ443"/>
    <mergeCell ref="HOK443:HOR443"/>
    <mergeCell ref="HOS443:HOZ443"/>
    <mergeCell ref="HPA443:HPH443"/>
    <mergeCell ref="HPI443:HPP443"/>
    <mergeCell ref="HMO443:HMV443"/>
    <mergeCell ref="HMW443:HND443"/>
    <mergeCell ref="HNE443:HNL443"/>
    <mergeCell ref="HNM443:HNT443"/>
    <mergeCell ref="HNU443:HOB443"/>
    <mergeCell ref="HLA443:HLH443"/>
    <mergeCell ref="HLI443:HLP443"/>
    <mergeCell ref="HLQ443:HLX443"/>
    <mergeCell ref="HLY443:HMF443"/>
    <mergeCell ref="HMG443:HMN443"/>
    <mergeCell ref="HVU443:HWB443"/>
    <mergeCell ref="HWC443:HWJ443"/>
    <mergeCell ref="HWK443:HWR443"/>
    <mergeCell ref="HWS443:HWZ443"/>
    <mergeCell ref="HXA443:HXH443"/>
    <mergeCell ref="HUG443:HUN443"/>
    <mergeCell ref="HUO443:HUV443"/>
    <mergeCell ref="HUW443:HVD443"/>
    <mergeCell ref="HVE443:HVL443"/>
    <mergeCell ref="HVM443:HVT443"/>
    <mergeCell ref="HSS443:HSZ443"/>
    <mergeCell ref="HTA443:HTH443"/>
    <mergeCell ref="HTI443:HTP443"/>
    <mergeCell ref="HTQ443:HTX443"/>
    <mergeCell ref="HTY443:HUF443"/>
    <mergeCell ref="HRE443:HRL443"/>
    <mergeCell ref="HRM443:HRT443"/>
    <mergeCell ref="HRU443:HSB443"/>
    <mergeCell ref="HSC443:HSJ443"/>
    <mergeCell ref="HSK443:HSR443"/>
    <mergeCell ref="IBY443:ICF443"/>
    <mergeCell ref="ICG443:ICN443"/>
    <mergeCell ref="ICO443:ICV443"/>
    <mergeCell ref="ICW443:IDD443"/>
    <mergeCell ref="IDE443:IDL443"/>
    <mergeCell ref="IAK443:IAR443"/>
    <mergeCell ref="IAS443:IAZ443"/>
    <mergeCell ref="IBA443:IBH443"/>
    <mergeCell ref="IBI443:IBP443"/>
    <mergeCell ref="IBQ443:IBX443"/>
    <mergeCell ref="HYW443:HZD443"/>
    <mergeCell ref="HZE443:HZL443"/>
    <mergeCell ref="HZM443:HZT443"/>
    <mergeCell ref="HZU443:IAB443"/>
    <mergeCell ref="IAC443:IAJ443"/>
    <mergeCell ref="HXI443:HXP443"/>
    <mergeCell ref="HXQ443:HXX443"/>
    <mergeCell ref="HXY443:HYF443"/>
    <mergeCell ref="HYG443:HYN443"/>
    <mergeCell ref="HYO443:HYV443"/>
    <mergeCell ref="IIC443:IIJ443"/>
    <mergeCell ref="IIK443:IIR443"/>
    <mergeCell ref="IIS443:IIZ443"/>
    <mergeCell ref="IJA443:IJH443"/>
    <mergeCell ref="IJI443:IJP443"/>
    <mergeCell ref="IGO443:IGV443"/>
    <mergeCell ref="IGW443:IHD443"/>
    <mergeCell ref="IHE443:IHL443"/>
    <mergeCell ref="IHM443:IHT443"/>
    <mergeCell ref="IHU443:IIB443"/>
    <mergeCell ref="IFA443:IFH443"/>
    <mergeCell ref="IFI443:IFP443"/>
    <mergeCell ref="IFQ443:IFX443"/>
    <mergeCell ref="IFY443:IGF443"/>
    <mergeCell ref="IGG443:IGN443"/>
    <mergeCell ref="IDM443:IDT443"/>
    <mergeCell ref="IDU443:IEB443"/>
    <mergeCell ref="IEC443:IEJ443"/>
    <mergeCell ref="IEK443:IER443"/>
    <mergeCell ref="IES443:IEZ443"/>
    <mergeCell ref="IOG443:ION443"/>
    <mergeCell ref="IOO443:IOV443"/>
    <mergeCell ref="IOW443:IPD443"/>
    <mergeCell ref="IPE443:IPL443"/>
    <mergeCell ref="IPM443:IPT443"/>
    <mergeCell ref="IMS443:IMZ443"/>
    <mergeCell ref="INA443:INH443"/>
    <mergeCell ref="INI443:INP443"/>
    <mergeCell ref="INQ443:INX443"/>
    <mergeCell ref="INY443:IOF443"/>
    <mergeCell ref="ILE443:ILL443"/>
    <mergeCell ref="ILM443:ILT443"/>
    <mergeCell ref="ILU443:IMB443"/>
    <mergeCell ref="IMC443:IMJ443"/>
    <mergeCell ref="IMK443:IMR443"/>
    <mergeCell ref="IJQ443:IJX443"/>
    <mergeCell ref="IJY443:IKF443"/>
    <mergeCell ref="IKG443:IKN443"/>
    <mergeCell ref="IKO443:IKV443"/>
    <mergeCell ref="IKW443:ILD443"/>
    <mergeCell ref="IUK443:IUR443"/>
    <mergeCell ref="IUS443:IUZ443"/>
    <mergeCell ref="IVA443:IVH443"/>
    <mergeCell ref="IVI443:IVP443"/>
    <mergeCell ref="IVQ443:IVX443"/>
    <mergeCell ref="ISW443:ITD443"/>
    <mergeCell ref="ITE443:ITL443"/>
    <mergeCell ref="ITM443:ITT443"/>
    <mergeCell ref="ITU443:IUB443"/>
    <mergeCell ref="IUC443:IUJ443"/>
    <mergeCell ref="IRI443:IRP443"/>
    <mergeCell ref="IRQ443:IRX443"/>
    <mergeCell ref="IRY443:ISF443"/>
    <mergeCell ref="ISG443:ISN443"/>
    <mergeCell ref="ISO443:ISV443"/>
    <mergeCell ref="IPU443:IQB443"/>
    <mergeCell ref="IQC443:IQJ443"/>
    <mergeCell ref="IQK443:IQR443"/>
    <mergeCell ref="IQS443:IQZ443"/>
    <mergeCell ref="IRA443:IRH443"/>
    <mergeCell ref="JAO443:JAV443"/>
    <mergeCell ref="JAW443:JBD443"/>
    <mergeCell ref="JBE443:JBL443"/>
    <mergeCell ref="JBM443:JBT443"/>
    <mergeCell ref="JBU443:JCB443"/>
    <mergeCell ref="IZA443:IZH443"/>
    <mergeCell ref="IZI443:IZP443"/>
    <mergeCell ref="IZQ443:IZX443"/>
    <mergeCell ref="IZY443:JAF443"/>
    <mergeCell ref="JAG443:JAN443"/>
    <mergeCell ref="IXM443:IXT443"/>
    <mergeCell ref="IXU443:IYB443"/>
    <mergeCell ref="IYC443:IYJ443"/>
    <mergeCell ref="IYK443:IYR443"/>
    <mergeCell ref="IYS443:IYZ443"/>
    <mergeCell ref="IVY443:IWF443"/>
    <mergeCell ref="IWG443:IWN443"/>
    <mergeCell ref="IWO443:IWV443"/>
    <mergeCell ref="IWW443:IXD443"/>
    <mergeCell ref="IXE443:IXL443"/>
    <mergeCell ref="JGS443:JGZ443"/>
    <mergeCell ref="JHA443:JHH443"/>
    <mergeCell ref="JHI443:JHP443"/>
    <mergeCell ref="JHQ443:JHX443"/>
    <mergeCell ref="JHY443:JIF443"/>
    <mergeCell ref="JFE443:JFL443"/>
    <mergeCell ref="JFM443:JFT443"/>
    <mergeCell ref="JFU443:JGB443"/>
    <mergeCell ref="JGC443:JGJ443"/>
    <mergeCell ref="JGK443:JGR443"/>
    <mergeCell ref="JDQ443:JDX443"/>
    <mergeCell ref="JDY443:JEF443"/>
    <mergeCell ref="JEG443:JEN443"/>
    <mergeCell ref="JEO443:JEV443"/>
    <mergeCell ref="JEW443:JFD443"/>
    <mergeCell ref="JCC443:JCJ443"/>
    <mergeCell ref="JCK443:JCR443"/>
    <mergeCell ref="JCS443:JCZ443"/>
    <mergeCell ref="JDA443:JDH443"/>
    <mergeCell ref="JDI443:JDP443"/>
    <mergeCell ref="JMW443:JND443"/>
    <mergeCell ref="JNE443:JNL443"/>
    <mergeCell ref="JNM443:JNT443"/>
    <mergeCell ref="JNU443:JOB443"/>
    <mergeCell ref="JOC443:JOJ443"/>
    <mergeCell ref="JLI443:JLP443"/>
    <mergeCell ref="JLQ443:JLX443"/>
    <mergeCell ref="JLY443:JMF443"/>
    <mergeCell ref="JMG443:JMN443"/>
    <mergeCell ref="JMO443:JMV443"/>
    <mergeCell ref="JJU443:JKB443"/>
    <mergeCell ref="JKC443:JKJ443"/>
    <mergeCell ref="JKK443:JKR443"/>
    <mergeCell ref="JKS443:JKZ443"/>
    <mergeCell ref="JLA443:JLH443"/>
    <mergeCell ref="JIG443:JIN443"/>
    <mergeCell ref="JIO443:JIV443"/>
    <mergeCell ref="JIW443:JJD443"/>
    <mergeCell ref="JJE443:JJL443"/>
    <mergeCell ref="JJM443:JJT443"/>
    <mergeCell ref="JTA443:JTH443"/>
    <mergeCell ref="JTI443:JTP443"/>
    <mergeCell ref="JTQ443:JTX443"/>
    <mergeCell ref="JTY443:JUF443"/>
    <mergeCell ref="JUG443:JUN443"/>
    <mergeCell ref="JRM443:JRT443"/>
    <mergeCell ref="JRU443:JSB443"/>
    <mergeCell ref="JSC443:JSJ443"/>
    <mergeCell ref="JSK443:JSR443"/>
    <mergeCell ref="JSS443:JSZ443"/>
    <mergeCell ref="JPY443:JQF443"/>
    <mergeCell ref="JQG443:JQN443"/>
    <mergeCell ref="JQO443:JQV443"/>
    <mergeCell ref="JQW443:JRD443"/>
    <mergeCell ref="JRE443:JRL443"/>
    <mergeCell ref="JOK443:JOR443"/>
    <mergeCell ref="JOS443:JOZ443"/>
    <mergeCell ref="JPA443:JPH443"/>
    <mergeCell ref="JPI443:JPP443"/>
    <mergeCell ref="JPQ443:JPX443"/>
    <mergeCell ref="JZE443:JZL443"/>
    <mergeCell ref="JZM443:JZT443"/>
    <mergeCell ref="JZU443:KAB443"/>
    <mergeCell ref="KAC443:KAJ443"/>
    <mergeCell ref="KAK443:KAR443"/>
    <mergeCell ref="JXQ443:JXX443"/>
    <mergeCell ref="JXY443:JYF443"/>
    <mergeCell ref="JYG443:JYN443"/>
    <mergeCell ref="JYO443:JYV443"/>
    <mergeCell ref="JYW443:JZD443"/>
    <mergeCell ref="JWC443:JWJ443"/>
    <mergeCell ref="JWK443:JWR443"/>
    <mergeCell ref="JWS443:JWZ443"/>
    <mergeCell ref="JXA443:JXH443"/>
    <mergeCell ref="JXI443:JXP443"/>
    <mergeCell ref="JUO443:JUV443"/>
    <mergeCell ref="JUW443:JVD443"/>
    <mergeCell ref="JVE443:JVL443"/>
    <mergeCell ref="JVM443:JVT443"/>
    <mergeCell ref="JVU443:JWB443"/>
    <mergeCell ref="KFI443:KFP443"/>
    <mergeCell ref="KFQ443:KFX443"/>
    <mergeCell ref="KFY443:KGF443"/>
    <mergeCell ref="KGG443:KGN443"/>
    <mergeCell ref="KGO443:KGV443"/>
    <mergeCell ref="KDU443:KEB443"/>
    <mergeCell ref="KEC443:KEJ443"/>
    <mergeCell ref="KEK443:KER443"/>
    <mergeCell ref="KES443:KEZ443"/>
    <mergeCell ref="KFA443:KFH443"/>
    <mergeCell ref="KCG443:KCN443"/>
    <mergeCell ref="KCO443:KCV443"/>
    <mergeCell ref="KCW443:KDD443"/>
    <mergeCell ref="KDE443:KDL443"/>
    <mergeCell ref="KDM443:KDT443"/>
    <mergeCell ref="KAS443:KAZ443"/>
    <mergeCell ref="KBA443:KBH443"/>
    <mergeCell ref="KBI443:KBP443"/>
    <mergeCell ref="KBQ443:KBX443"/>
    <mergeCell ref="KBY443:KCF443"/>
    <mergeCell ref="KLM443:KLT443"/>
    <mergeCell ref="KLU443:KMB443"/>
    <mergeCell ref="KMC443:KMJ443"/>
    <mergeCell ref="KMK443:KMR443"/>
    <mergeCell ref="KMS443:KMZ443"/>
    <mergeCell ref="KJY443:KKF443"/>
    <mergeCell ref="KKG443:KKN443"/>
    <mergeCell ref="KKO443:KKV443"/>
    <mergeCell ref="KKW443:KLD443"/>
    <mergeCell ref="KLE443:KLL443"/>
    <mergeCell ref="KIK443:KIR443"/>
    <mergeCell ref="KIS443:KIZ443"/>
    <mergeCell ref="KJA443:KJH443"/>
    <mergeCell ref="KJI443:KJP443"/>
    <mergeCell ref="KJQ443:KJX443"/>
    <mergeCell ref="KGW443:KHD443"/>
    <mergeCell ref="KHE443:KHL443"/>
    <mergeCell ref="KHM443:KHT443"/>
    <mergeCell ref="KHU443:KIB443"/>
    <mergeCell ref="KIC443:KIJ443"/>
    <mergeCell ref="KRQ443:KRX443"/>
    <mergeCell ref="KRY443:KSF443"/>
    <mergeCell ref="KSG443:KSN443"/>
    <mergeCell ref="KSO443:KSV443"/>
    <mergeCell ref="KSW443:KTD443"/>
    <mergeCell ref="KQC443:KQJ443"/>
    <mergeCell ref="KQK443:KQR443"/>
    <mergeCell ref="KQS443:KQZ443"/>
    <mergeCell ref="KRA443:KRH443"/>
    <mergeCell ref="KRI443:KRP443"/>
    <mergeCell ref="KOO443:KOV443"/>
    <mergeCell ref="KOW443:KPD443"/>
    <mergeCell ref="KPE443:KPL443"/>
    <mergeCell ref="KPM443:KPT443"/>
    <mergeCell ref="KPU443:KQB443"/>
    <mergeCell ref="KNA443:KNH443"/>
    <mergeCell ref="KNI443:KNP443"/>
    <mergeCell ref="KNQ443:KNX443"/>
    <mergeCell ref="KNY443:KOF443"/>
    <mergeCell ref="KOG443:KON443"/>
    <mergeCell ref="KXU443:KYB443"/>
    <mergeCell ref="KYC443:KYJ443"/>
    <mergeCell ref="KYK443:KYR443"/>
    <mergeCell ref="KYS443:KYZ443"/>
    <mergeCell ref="KZA443:KZH443"/>
    <mergeCell ref="KWG443:KWN443"/>
    <mergeCell ref="KWO443:KWV443"/>
    <mergeCell ref="KWW443:KXD443"/>
    <mergeCell ref="KXE443:KXL443"/>
    <mergeCell ref="KXM443:KXT443"/>
    <mergeCell ref="KUS443:KUZ443"/>
    <mergeCell ref="KVA443:KVH443"/>
    <mergeCell ref="KVI443:KVP443"/>
    <mergeCell ref="KVQ443:KVX443"/>
    <mergeCell ref="KVY443:KWF443"/>
    <mergeCell ref="KTE443:KTL443"/>
    <mergeCell ref="KTM443:KTT443"/>
    <mergeCell ref="KTU443:KUB443"/>
    <mergeCell ref="KUC443:KUJ443"/>
    <mergeCell ref="KUK443:KUR443"/>
    <mergeCell ref="LDY443:LEF443"/>
    <mergeCell ref="LEG443:LEN443"/>
    <mergeCell ref="LEO443:LEV443"/>
    <mergeCell ref="LEW443:LFD443"/>
    <mergeCell ref="LFE443:LFL443"/>
    <mergeCell ref="LCK443:LCR443"/>
    <mergeCell ref="LCS443:LCZ443"/>
    <mergeCell ref="LDA443:LDH443"/>
    <mergeCell ref="LDI443:LDP443"/>
    <mergeCell ref="LDQ443:LDX443"/>
    <mergeCell ref="LAW443:LBD443"/>
    <mergeCell ref="LBE443:LBL443"/>
    <mergeCell ref="LBM443:LBT443"/>
    <mergeCell ref="LBU443:LCB443"/>
    <mergeCell ref="LCC443:LCJ443"/>
    <mergeCell ref="KZI443:KZP443"/>
    <mergeCell ref="KZQ443:KZX443"/>
    <mergeCell ref="KZY443:LAF443"/>
    <mergeCell ref="LAG443:LAN443"/>
    <mergeCell ref="LAO443:LAV443"/>
    <mergeCell ref="LKC443:LKJ443"/>
    <mergeCell ref="LKK443:LKR443"/>
    <mergeCell ref="LKS443:LKZ443"/>
    <mergeCell ref="LLA443:LLH443"/>
    <mergeCell ref="LLI443:LLP443"/>
    <mergeCell ref="LIO443:LIV443"/>
    <mergeCell ref="LIW443:LJD443"/>
    <mergeCell ref="LJE443:LJL443"/>
    <mergeCell ref="LJM443:LJT443"/>
    <mergeCell ref="LJU443:LKB443"/>
    <mergeCell ref="LHA443:LHH443"/>
    <mergeCell ref="LHI443:LHP443"/>
    <mergeCell ref="LHQ443:LHX443"/>
    <mergeCell ref="LHY443:LIF443"/>
    <mergeCell ref="LIG443:LIN443"/>
    <mergeCell ref="LFM443:LFT443"/>
    <mergeCell ref="LFU443:LGB443"/>
    <mergeCell ref="LGC443:LGJ443"/>
    <mergeCell ref="LGK443:LGR443"/>
    <mergeCell ref="LGS443:LGZ443"/>
    <mergeCell ref="LQG443:LQN443"/>
    <mergeCell ref="LQO443:LQV443"/>
    <mergeCell ref="LQW443:LRD443"/>
    <mergeCell ref="LRE443:LRL443"/>
    <mergeCell ref="LRM443:LRT443"/>
    <mergeCell ref="LOS443:LOZ443"/>
    <mergeCell ref="LPA443:LPH443"/>
    <mergeCell ref="LPI443:LPP443"/>
    <mergeCell ref="LPQ443:LPX443"/>
    <mergeCell ref="LPY443:LQF443"/>
    <mergeCell ref="LNE443:LNL443"/>
    <mergeCell ref="LNM443:LNT443"/>
    <mergeCell ref="LNU443:LOB443"/>
    <mergeCell ref="LOC443:LOJ443"/>
    <mergeCell ref="LOK443:LOR443"/>
    <mergeCell ref="LLQ443:LLX443"/>
    <mergeCell ref="LLY443:LMF443"/>
    <mergeCell ref="LMG443:LMN443"/>
    <mergeCell ref="LMO443:LMV443"/>
    <mergeCell ref="LMW443:LND443"/>
    <mergeCell ref="LWK443:LWR443"/>
    <mergeCell ref="LWS443:LWZ443"/>
    <mergeCell ref="LXA443:LXH443"/>
    <mergeCell ref="LXI443:LXP443"/>
    <mergeCell ref="LXQ443:LXX443"/>
    <mergeCell ref="LUW443:LVD443"/>
    <mergeCell ref="LVE443:LVL443"/>
    <mergeCell ref="LVM443:LVT443"/>
    <mergeCell ref="LVU443:LWB443"/>
    <mergeCell ref="LWC443:LWJ443"/>
    <mergeCell ref="LTI443:LTP443"/>
    <mergeCell ref="LTQ443:LTX443"/>
    <mergeCell ref="LTY443:LUF443"/>
    <mergeCell ref="LUG443:LUN443"/>
    <mergeCell ref="LUO443:LUV443"/>
    <mergeCell ref="LRU443:LSB443"/>
    <mergeCell ref="LSC443:LSJ443"/>
    <mergeCell ref="LSK443:LSR443"/>
    <mergeCell ref="LSS443:LSZ443"/>
    <mergeCell ref="LTA443:LTH443"/>
    <mergeCell ref="MCO443:MCV443"/>
    <mergeCell ref="MCW443:MDD443"/>
    <mergeCell ref="MDE443:MDL443"/>
    <mergeCell ref="MDM443:MDT443"/>
    <mergeCell ref="MDU443:MEB443"/>
    <mergeCell ref="MBA443:MBH443"/>
    <mergeCell ref="MBI443:MBP443"/>
    <mergeCell ref="MBQ443:MBX443"/>
    <mergeCell ref="MBY443:MCF443"/>
    <mergeCell ref="MCG443:MCN443"/>
    <mergeCell ref="LZM443:LZT443"/>
    <mergeCell ref="LZU443:MAB443"/>
    <mergeCell ref="MAC443:MAJ443"/>
    <mergeCell ref="MAK443:MAR443"/>
    <mergeCell ref="MAS443:MAZ443"/>
    <mergeCell ref="LXY443:LYF443"/>
    <mergeCell ref="LYG443:LYN443"/>
    <mergeCell ref="LYO443:LYV443"/>
    <mergeCell ref="LYW443:LZD443"/>
    <mergeCell ref="LZE443:LZL443"/>
    <mergeCell ref="MIS443:MIZ443"/>
    <mergeCell ref="MJA443:MJH443"/>
    <mergeCell ref="MJI443:MJP443"/>
    <mergeCell ref="MJQ443:MJX443"/>
    <mergeCell ref="MJY443:MKF443"/>
    <mergeCell ref="MHE443:MHL443"/>
    <mergeCell ref="MHM443:MHT443"/>
    <mergeCell ref="MHU443:MIB443"/>
    <mergeCell ref="MIC443:MIJ443"/>
    <mergeCell ref="MIK443:MIR443"/>
    <mergeCell ref="MFQ443:MFX443"/>
    <mergeCell ref="MFY443:MGF443"/>
    <mergeCell ref="MGG443:MGN443"/>
    <mergeCell ref="MGO443:MGV443"/>
    <mergeCell ref="MGW443:MHD443"/>
    <mergeCell ref="MEC443:MEJ443"/>
    <mergeCell ref="MEK443:MER443"/>
    <mergeCell ref="MES443:MEZ443"/>
    <mergeCell ref="MFA443:MFH443"/>
    <mergeCell ref="MFI443:MFP443"/>
    <mergeCell ref="MOW443:MPD443"/>
    <mergeCell ref="MPE443:MPL443"/>
    <mergeCell ref="MPM443:MPT443"/>
    <mergeCell ref="MPU443:MQB443"/>
    <mergeCell ref="MQC443:MQJ443"/>
    <mergeCell ref="MNI443:MNP443"/>
    <mergeCell ref="MNQ443:MNX443"/>
    <mergeCell ref="MNY443:MOF443"/>
    <mergeCell ref="MOG443:MON443"/>
    <mergeCell ref="MOO443:MOV443"/>
    <mergeCell ref="MLU443:MMB443"/>
    <mergeCell ref="MMC443:MMJ443"/>
    <mergeCell ref="MMK443:MMR443"/>
    <mergeCell ref="MMS443:MMZ443"/>
    <mergeCell ref="MNA443:MNH443"/>
    <mergeCell ref="MKG443:MKN443"/>
    <mergeCell ref="MKO443:MKV443"/>
    <mergeCell ref="MKW443:MLD443"/>
    <mergeCell ref="MLE443:MLL443"/>
    <mergeCell ref="MLM443:MLT443"/>
    <mergeCell ref="MVA443:MVH443"/>
    <mergeCell ref="MVI443:MVP443"/>
    <mergeCell ref="MVQ443:MVX443"/>
    <mergeCell ref="MVY443:MWF443"/>
    <mergeCell ref="MWG443:MWN443"/>
    <mergeCell ref="MTM443:MTT443"/>
    <mergeCell ref="MTU443:MUB443"/>
    <mergeCell ref="MUC443:MUJ443"/>
    <mergeCell ref="MUK443:MUR443"/>
    <mergeCell ref="MUS443:MUZ443"/>
    <mergeCell ref="MRY443:MSF443"/>
    <mergeCell ref="MSG443:MSN443"/>
    <mergeCell ref="MSO443:MSV443"/>
    <mergeCell ref="MSW443:MTD443"/>
    <mergeCell ref="MTE443:MTL443"/>
    <mergeCell ref="MQK443:MQR443"/>
    <mergeCell ref="MQS443:MQZ443"/>
    <mergeCell ref="MRA443:MRH443"/>
    <mergeCell ref="MRI443:MRP443"/>
    <mergeCell ref="MRQ443:MRX443"/>
    <mergeCell ref="NBE443:NBL443"/>
    <mergeCell ref="NBM443:NBT443"/>
    <mergeCell ref="NBU443:NCB443"/>
    <mergeCell ref="NCC443:NCJ443"/>
    <mergeCell ref="NCK443:NCR443"/>
    <mergeCell ref="MZQ443:MZX443"/>
    <mergeCell ref="MZY443:NAF443"/>
    <mergeCell ref="NAG443:NAN443"/>
    <mergeCell ref="NAO443:NAV443"/>
    <mergeCell ref="NAW443:NBD443"/>
    <mergeCell ref="MYC443:MYJ443"/>
    <mergeCell ref="MYK443:MYR443"/>
    <mergeCell ref="MYS443:MYZ443"/>
    <mergeCell ref="MZA443:MZH443"/>
    <mergeCell ref="MZI443:MZP443"/>
    <mergeCell ref="MWO443:MWV443"/>
    <mergeCell ref="MWW443:MXD443"/>
    <mergeCell ref="MXE443:MXL443"/>
    <mergeCell ref="MXM443:MXT443"/>
    <mergeCell ref="MXU443:MYB443"/>
    <mergeCell ref="NHI443:NHP443"/>
    <mergeCell ref="NHQ443:NHX443"/>
    <mergeCell ref="NHY443:NIF443"/>
    <mergeCell ref="NIG443:NIN443"/>
    <mergeCell ref="NIO443:NIV443"/>
    <mergeCell ref="NFU443:NGB443"/>
    <mergeCell ref="NGC443:NGJ443"/>
    <mergeCell ref="NGK443:NGR443"/>
    <mergeCell ref="NGS443:NGZ443"/>
    <mergeCell ref="NHA443:NHH443"/>
    <mergeCell ref="NEG443:NEN443"/>
    <mergeCell ref="NEO443:NEV443"/>
    <mergeCell ref="NEW443:NFD443"/>
    <mergeCell ref="NFE443:NFL443"/>
    <mergeCell ref="NFM443:NFT443"/>
    <mergeCell ref="NCS443:NCZ443"/>
    <mergeCell ref="NDA443:NDH443"/>
    <mergeCell ref="NDI443:NDP443"/>
    <mergeCell ref="NDQ443:NDX443"/>
    <mergeCell ref="NDY443:NEF443"/>
    <mergeCell ref="NNM443:NNT443"/>
    <mergeCell ref="NNU443:NOB443"/>
    <mergeCell ref="NOC443:NOJ443"/>
    <mergeCell ref="NOK443:NOR443"/>
    <mergeCell ref="NOS443:NOZ443"/>
    <mergeCell ref="NLY443:NMF443"/>
    <mergeCell ref="NMG443:NMN443"/>
    <mergeCell ref="NMO443:NMV443"/>
    <mergeCell ref="NMW443:NND443"/>
    <mergeCell ref="NNE443:NNL443"/>
    <mergeCell ref="NKK443:NKR443"/>
    <mergeCell ref="NKS443:NKZ443"/>
    <mergeCell ref="NLA443:NLH443"/>
    <mergeCell ref="NLI443:NLP443"/>
    <mergeCell ref="NLQ443:NLX443"/>
    <mergeCell ref="NIW443:NJD443"/>
    <mergeCell ref="NJE443:NJL443"/>
    <mergeCell ref="NJM443:NJT443"/>
    <mergeCell ref="NJU443:NKB443"/>
    <mergeCell ref="NKC443:NKJ443"/>
    <mergeCell ref="NTQ443:NTX443"/>
    <mergeCell ref="NTY443:NUF443"/>
    <mergeCell ref="NUG443:NUN443"/>
    <mergeCell ref="NUO443:NUV443"/>
    <mergeCell ref="NUW443:NVD443"/>
    <mergeCell ref="NSC443:NSJ443"/>
    <mergeCell ref="NSK443:NSR443"/>
    <mergeCell ref="NSS443:NSZ443"/>
    <mergeCell ref="NTA443:NTH443"/>
    <mergeCell ref="NTI443:NTP443"/>
    <mergeCell ref="NQO443:NQV443"/>
    <mergeCell ref="NQW443:NRD443"/>
    <mergeCell ref="NRE443:NRL443"/>
    <mergeCell ref="NRM443:NRT443"/>
    <mergeCell ref="NRU443:NSB443"/>
    <mergeCell ref="NPA443:NPH443"/>
    <mergeCell ref="NPI443:NPP443"/>
    <mergeCell ref="NPQ443:NPX443"/>
    <mergeCell ref="NPY443:NQF443"/>
    <mergeCell ref="NQG443:NQN443"/>
    <mergeCell ref="NZU443:OAB443"/>
    <mergeCell ref="OAC443:OAJ443"/>
    <mergeCell ref="OAK443:OAR443"/>
    <mergeCell ref="OAS443:OAZ443"/>
    <mergeCell ref="OBA443:OBH443"/>
    <mergeCell ref="NYG443:NYN443"/>
    <mergeCell ref="NYO443:NYV443"/>
    <mergeCell ref="NYW443:NZD443"/>
    <mergeCell ref="NZE443:NZL443"/>
    <mergeCell ref="NZM443:NZT443"/>
    <mergeCell ref="NWS443:NWZ443"/>
    <mergeCell ref="NXA443:NXH443"/>
    <mergeCell ref="NXI443:NXP443"/>
    <mergeCell ref="NXQ443:NXX443"/>
    <mergeCell ref="NXY443:NYF443"/>
    <mergeCell ref="NVE443:NVL443"/>
    <mergeCell ref="NVM443:NVT443"/>
    <mergeCell ref="NVU443:NWB443"/>
    <mergeCell ref="NWC443:NWJ443"/>
    <mergeCell ref="NWK443:NWR443"/>
    <mergeCell ref="OFY443:OGF443"/>
    <mergeCell ref="OGG443:OGN443"/>
    <mergeCell ref="OGO443:OGV443"/>
    <mergeCell ref="OGW443:OHD443"/>
    <mergeCell ref="OHE443:OHL443"/>
    <mergeCell ref="OEK443:OER443"/>
    <mergeCell ref="OES443:OEZ443"/>
    <mergeCell ref="OFA443:OFH443"/>
    <mergeCell ref="OFI443:OFP443"/>
    <mergeCell ref="OFQ443:OFX443"/>
    <mergeCell ref="OCW443:ODD443"/>
    <mergeCell ref="ODE443:ODL443"/>
    <mergeCell ref="ODM443:ODT443"/>
    <mergeCell ref="ODU443:OEB443"/>
    <mergeCell ref="OEC443:OEJ443"/>
    <mergeCell ref="OBI443:OBP443"/>
    <mergeCell ref="OBQ443:OBX443"/>
    <mergeCell ref="OBY443:OCF443"/>
    <mergeCell ref="OCG443:OCN443"/>
    <mergeCell ref="OCO443:OCV443"/>
    <mergeCell ref="OMC443:OMJ443"/>
    <mergeCell ref="OMK443:OMR443"/>
    <mergeCell ref="OMS443:OMZ443"/>
    <mergeCell ref="ONA443:ONH443"/>
    <mergeCell ref="ONI443:ONP443"/>
    <mergeCell ref="OKO443:OKV443"/>
    <mergeCell ref="OKW443:OLD443"/>
    <mergeCell ref="OLE443:OLL443"/>
    <mergeCell ref="OLM443:OLT443"/>
    <mergeCell ref="OLU443:OMB443"/>
    <mergeCell ref="OJA443:OJH443"/>
    <mergeCell ref="OJI443:OJP443"/>
    <mergeCell ref="OJQ443:OJX443"/>
    <mergeCell ref="OJY443:OKF443"/>
    <mergeCell ref="OKG443:OKN443"/>
    <mergeCell ref="OHM443:OHT443"/>
    <mergeCell ref="OHU443:OIB443"/>
    <mergeCell ref="OIC443:OIJ443"/>
    <mergeCell ref="OIK443:OIR443"/>
    <mergeCell ref="OIS443:OIZ443"/>
    <mergeCell ref="OSG443:OSN443"/>
    <mergeCell ref="OSO443:OSV443"/>
    <mergeCell ref="OSW443:OTD443"/>
    <mergeCell ref="OTE443:OTL443"/>
    <mergeCell ref="OTM443:OTT443"/>
    <mergeCell ref="OQS443:OQZ443"/>
    <mergeCell ref="ORA443:ORH443"/>
    <mergeCell ref="ORI443:ORP443"/>
    <mergeCell ref="ORQ443:ORX443"/>
    <mergeCell ref="ORY443:OSF443"/>
    <mergeCell ref="OPE443:OPL443"/>
    <mergeCell ref="OPM443:OPT443"/>
    <mergeCell ref="OPU443:OQB443"/>
    <mergeCell ref="OQC443:OQJ443"/>
    <mergeCell ref="OQK443:OQR443"/>
    <mergeCell ref="ONQ443:ONX443"/>
    <mergeCell ref="ONY443:OOF443"/>
    <mergeCell ref="OOG443:OON443"/>
    <mergeCell ref="OOO443:OOV443"/>
    <mergeCell ref="OOW443:OPD443"/>
    <mergeCell ref="OYK443:OYR443"/>
    <mergeCell ref="OYS443:OYZ443"/>
    <mergeCell ref="OZA443:OZH443"/>
    <mergeCell ref="OZI443:OZP443"/>
    <mergeCell ref="OZQ443:OZX443"/>
    <mergeCell ref="OWW443:OXD443"/>
    <mergeCell ref="OXE443:OXL443"/>
    <mergeCell ref="OXM443:OXT443"/>
    <mergeCell ref="OXU443:OYB443"/>
    <mergeCell ref="OYC443:OYJ443"/>
    <mergeCell ref="OVI443:OVP443"/>
    <mergeCell ref="OVQ443:OVX443"/>
    <mergeCell ref="OVY443:OWF443"/>
    <mergeCell ref="OWG443:OWN443"/>
    <mergeCell ref="OWO443:OWV443"/>
    <mergeCell ref="OTU443:OUB443"/>
    <mergeCell ref="OUC443:OUJ443"/>
    <mergeCell ref="OUK443:OUR443"/>
    <mergeCell ref="OUS443:OUZ443"/>
    <mergeCell ref="OVA443:OVH443"/>
    <mergeCell ref="PEO443:PEV443"/>
    <mergeCell ref="PEW443:PFD443"/>
    <mergeCell ref="PFE443:PFL443"/>
    <mergeCell ref="PFM443:PFT443"/>
    <mergeCell ref="PFU443:PGB443"/>
    <mergeCell ref="PDA443:PDH443"/>
    <mergeCell ref="PDI443:PDP443"/>
    <mergeCell ref="PDQ443:PDX443"/>
    <mergeCell ref="PDY443:PEF443"/>
    <mergeCell ref="PEG443:PEN443"/>
    <mergeCell ref="PBM443:PBT443"/>
    <mergeCell ref="PBU443:PCB443"/>
    <mergeCell ref="PCC443:PCJ443"/>
    <mergeCell ref="PCK443:PCR443"/>
    <mergeCell ref="PCS443:PCZ443"/>
    <mergeCell ref="OZY443:PAF443"/>
    <mergeCell ref="PAG443:PAN443"/>
    <mergeCell ref="PAO443:PAV443"/>
    <mergeCell ref="PAW443:PBD443"/>
    <mergeCell ref="PBE443:PBL443"/>
    <mergeCell ref="PKS443:PKZ443"/>
    <mergeCell ref="PLA443:PLH443"/>
    <mergeCell ref="PLI443:PLP443"/>
    <mergeCell ref="PLQ443:PLX443"/>
    <mergeCell ref="PLY443:PMF443"/>
    <mergeCell ref="PJE443:PJL443"/>
    <mergeCell ref="PJM443:PJT443"/>
    <mergeCell ref="PJU443:PKB443"/>
    <mergeCell ref="PKC443:PKJ443"/>
    <mergeCell ref="PKK443:PKR443"/>
    <mergeCell ref="PHQ443:PHX443"/>
    <mergeCell ref="PHY443:PIF443"/>
    <mergeCell ref="PIG443:PIN443"/>
    <mergeCell ref="PIO443:PIV443"/>
    <mergeCell ref="PIW443:PJD443"/>
    <mergeCell ref="PGC443:PGJ443"/>
    <mergeCell ref="PGK443:PGR443"/>
    <mergeCell ref="PGS443:PGZ443"/>
    <mergeCell ref="PHA443:PHH443"/>
    <mergeCell ref="PHI443:PHP443"/>
    <mergeCell ref="PQW443:PRD443"/>
    <mergeCell ref="PRE443:PRL443"/>
    <mergeCell ref="PRM443:PRT443"/>
    <mergeCell ref="PRU443:PSB443"/>
    <mergeCell ref="PSC443:PSJ443"/>
    <mergeCell ref="PPI443:PPP443"/>
    <mergeCell ref="PPQ443:PPX443"/>
    <mergeCell ref="PPY443:PQF443"/>
    <mergeCell ref="PQG443:PQN443"/>
    <mergeCell ref="PQO443:PQV443"/>
    <mergeCell ref="PNU443:POB443"/>
    <mergeCell ref="POC443:POJ443"/>
    <mergeCell ref="POK443:POR443"/>
    <mergeCell ref="POS443:POZ443"/>
    <mergeCell ref="PPA443:PPH443"/>
    <mergeCell ref="PMG443:PMN443"/>
    <mergeCell ref="PMO443:PMV443"/>
    <mergeCell ref="PMW443:PND443"/>
    <mergeCell ref="PNE443:PNL443"/>
    <mergeCell ref="PNM443:PNT443"/>
    <mergeCell ref="PXA443:PXH443"/>
    <mergeCell ref="PXI443:PXP443"/>
    <mergeCell ref="PXQ443:PXX443"/>
    <mergeCell ref="PXY443:PYF443"/>
    <mergeCell ref="PYG443:PYN443"/>
    <mergeCell ref="PVM443:PVT443"/>
    <mergeCell ref="PVU443:PWB443"/>
    <mergeCell ref="PWC443:PWJ443"/>
    <mergeCell ref="PWK443:PWR443"/>
    <mergeCell ref="PWS443:PWZ443"/>
    <mergeCell ref="PTY443:PUF443"/>
    <mergeCell ref="PUG443:PUN443"/>
    <mergeCell ref="PUO443:PUV443"/>
    <mergeCell ref="PUW443:PVD443"/>
    <mergeCell ref="PVE443:PVL443"/>
    <mergeCell ref="PSK443:PSR443"/>
    <mergeCell ref="PSS443:PSZ443"/>
    <mergeCell ref="PTA443:PTH443"/>
    <mergeCell ref="PTI443:PTP443"/>
    <mergeCell ref="PTQ443:PTX443"/>
    <mergeCell ref="QDE443:QDL443"/>
    <mergeCell ref="QDM443:QDT443"/>
    <mergeCell ref="QDU443:QEB443"/>
    <mergeCell ref="QEC443:QEJ443"/>
    <mergeCell ref="QEK443:QER443"/>
    <mergeCell ref="QBQ443:QBX443"/>
    <mergeCell ref="QBY443:QCF443"/>
    <mergeCell ref="QCG443:QCN443"/>
    <mergeCell ref="QCO443:QCV443"/>
    <mergeCell ref="QCW443:QDD443"/>
    <mergeCell ref="QAC443:QAJ443"/>
    <mergeCell ref="QAK443:QAR443"/>
    <mergeCell ref="QAS443:QAZ443"/>
    <mergeCell ref="QBA443:QBH443"/>
    <mergeCell ref="QBI443:QBP443"/>
    <mergeCell ref="PYO443:PYV443"/>
    <mergeCell ref="PYW443:PZD443"/>
    <mergeCell ref="PZE443:PZL443"/>
    <mergeCell ref="PZM443:PZT443"/>
    <mergeCell ref="PZU443:QAB443"/>
    <mergeCell ref="QJI443:QJP443"/>
    <mergeCell ref="QJQ443:QJX443"/>
    <mergeCell ref="QJY443:QKF443"/>
    <mergeCell ref="QKG443:QKN443"/>
    <mergeCell ref="QKO443:QKV443"/>
    <mergeCell ref="QHU443:QIB443"/>
    <mergeCell ref="QIC443:QIJ443"/>
    <mergeCell ref="QIK443:QIR443"/>
    <mergeCell ref="QIS443:QIZ443"/>
    <mergeCell ref="QJA443:QJH443"/>
    <mergeCell ref="QGG443:QGN443"/>
    <mergeCell ref="QGO443:QGV443"/>
    <mergeCell ref="QGW443:QHD443"/>
    <mergeCell ref="QHE443:QHL443"/>
    <mergeCell ref="QHM443:QHT443"/>
    <mergeCell ref="QES443:QEZ443"/>
    <mergeCell ref="QFA443:QFH443"/>
    <mergeCell ref="QFI443:QFP443"/>
    <mergeCell ref="QFQ443:QFX443"/>
    <mergeCell ref="QFY443:QGF443"/>
    <mergeCell ref="QPM443:QPT443"/>
    <mergeCell ref="QPU443:QQB443"/>
    <mergeCell ref="QQC443:QQJ443"/>
    <mergeCell ref="QQK443:QQR443"/>
    <mergeCell ref="QQS443:QQZ443"/>
    <mergeCell ref="QNY443:QOF443"/>
    <mergeCell ref="QOG443:QON443"/>
    <mergeCell ref="QOO443:QOV443"/>
    <mergeCell ref="QOW443:QPD443"/>
    <mergeCell ref="QPE443:QPL443"/>
    <mergeCell ref="QMK443:QMR443"/>
    <mergeCell ref="QMS443:QMZ443"/>
    <mergeCell ref="QNA443:QNH443"/>
    <mergeCell ref="QNI443:QNP443"/>
    <mergeCell ref="QNQ443:QNX443"/>
    <mergeCell ref="QKW443:QLD443"/>
    <mergeCell ref="QLE443:QLL443"/>
    <mergeCell ref="QLM443:QLT443"/>
    <mergeCell ref="QLU443:QMB443"/>
    <mergeCell ref="QMC443:QMJ443"/>
    <mergeCell ref="QVQ443:QVX443"/>
    <mergeCell ref="QVY443:QWF443"/>
    <mergeCell ref="QWG443:QWN443"/>
    <mergeCell ref="QWO443:QWV443"/>
    <mergeCell ref="QWW443:QXD443"/>
    <mergeCell ref="QUC443:QUJ443"/>
    <mergeCell ref="QUK443:QUR443"/>
    <mergeCell ref="QUS443:QUZ443"/>
    <mergeCell ref="QVA443:QVH443"/>
    <mergeCell ref="QVI443:QVP443"/>
    <mergeCell ref="QSO443:QSV443"/>
    <mergeCell ref="QSW443:QTD443"/>
    <mergeCell ref="QTE443:QTL443"/>
    <mergeCell ref="QTM443:QTT443"/>
    <mergeCell ref="QTU443:QUB443"/>
    <mergeCell ref="QRA443:QRH443"/>
    <mergeCell ref="QRI443:QRP443"/>
    <mergeCell ref="QRQ443:QRX443"/>
    <mergeCell ref="QRY443:QSF443"/>
    <mergeCell ref="QSG443:QSN443"/>
    <mergeCell ref="RBU443:RCB443"/>
    <mergeCell ref="RCC443:RCJ443"/>
    <mergeCell ref="RCK443:RCR443"/>
    <mergeCell ref="RCS443:RCZ443"/>
    <mergeCell ref="RDA443:RDH443"/>
    <mergeCell ref="RAG443:RAN443"/>
    <mergeCell ref="RAO443:RAV443"/>
    <mergeCell ref="RAW443:RBD443"/>
    <mergeCell ref="RBE443:RBL443"/>
    <mergeCell ref="RBM443:RBT443"/>
    <mergeCell ref="QYS443:QYZ443"/>
    <mergeCell ref="QZA443:QZH443"/>
    <mergeCell ref="QZI443:QZP443"/>
    <mergeCell ref="QZQ443:QZX443"/>
    <mergeCell ref="QZY443:RAF443"/>
    <mergeCell ref="QXE443:QXL443"/>
    <mergeCell ref="QXM443:QXT443"/>
    <mergeCell ref="QXU443:QYB443"/>
    <mergeCell ref="QYC443:QYJ443"/>
    <mergeCell ref="QYK443:QYR443"/>
    <mergeCell ref="RHY443:RIF443"/>
    <mergeCell ref="RIG443:RIN443"/>
    <mergeCell ref="RIO443:RIV443"/>
    <mergeCell ref="RIW443:RJD443"/>
    <mergeCell ref="RJE443:RJL443"/>
    <mergeCell ref="RGK443:RGR443"/>
    <mergeCell ref="RGS443:RGZ443"/>
    <mergeCell ref="RHA443:RHH443"/>
    <mergeCell ref="RHI443:RHP443"/>
    <mergeCell ref="RHQ443:RHX443"/>
    <mergeCell ref="REW443:RFD443"/>
    <mergeCell ref="RFE443:RFL443"/>
    <mergeCell ref="RFM443:RFT443"/>
    <mergeCell ref="RFU443:RGB443"/>
    <mergeCell ref="RGC443:RGJ443"/>
    <mergeCell ref="RDI443:RDP443"/>
    <mergeCell ref="RDQ443:RDX443"/>
    <mergeCell ref="RDY443:REF443"/>
    <mergeCell ref="REG443:REN443"/>
    <mergeCell ref="REO443:REV443"/>
    <mergeCell ref="ROC443:ROJ443"/>
    <mergeCell ref="ROK443:ROR443"/>
    <mergeCell ref="ROS443:ROZ443"/>
    <mergeCell ref="RPA443:RPH443"/>
    <mergeCell ref="RPI443:RPP443"/>
    <mergeCell ref="RMO443:RMV443"/>
    <mergeCell ref="RMW443:RND443"/>
    <mergeCell ref="RNE443:RNL443"/>
    <mergeCell ref="RNM443:RNT443"/>
    <mergeCell ref="RNU443:ROB443"/>
    <mergeCell ref="RLA443:RLH443"/>
    <mergeCell ref="RLI443:RLP443"/>
    <mergeCell ref="RLQ443:RLX443"/>
    <mergeCell ref="RLY443:RMF443"/>
    <mergeCell ref="RMG443:RMN443"/>
    <mergeCell ref="RJM443:RJT443"/>
    <mergeCell ref="RJU443:RKB443"/>
    <mergeCell ref="RKC443:RKJ443"/>
    <mergeCell ref="RKK443:RKR443"/>
    <mergeCell ref="RKS443:RKZ443"/>
    <mergeCell ref="RUG443:RUN443"/>
    <mergeCell ref="RUO443:RUV443"/>
    <mergeCell ref="RUW443:RVD443"/>
    <mergeCell ref="RVE443:RVL443"/>
    <mergeCell ref="RVM443:RVT443"/>
    <mergeCell ref="RSS443:RSZ443"/>
    <mergeCell ref="RTA443:RTH443"/>
    <mergeCell ref="RTI443:RTP443"/>
    <mergeCell ref="RTQ443:RTX443"/>
    <mergeCell ref="RTY443:RUF443"/>
    <mergeCell ref="RRE443:RRL443"/>
    <mergeCell ref="RRM443:RRT443"/>
    <mergeCell ref="RRU443:RSB443"/>
    <mergeCell ref="RSC443:RSJ443"/>
    <mergeCell ref="RSK443:RSR443"/>
    <mergeCell ref="RPQ443:RPX443"/>
    <mergeCell ref="RPY443:RQF443"/>
    <mergeCell ref="RQG443:RQN443"/>
    <mergeCell ref="RQO443:RQV443"/>
    <mergeCell ref="RQW443:RRD443"/>
    <mergeCell ref="SAK443:SAR443"/>
    <mergeCell ref="SAS443:SAZ443"/>
    <mergeCell ref="SBA443:SBH443"/>
    <mergeCell ref="SBI443:SBP443"/>
    <mergeCell ref="SBQ443:SBX443"/>
    <mergeCell ref="RYW443:RZD443"/>
    <mergeCell ref="RZE443:RZL443"/>
    <mergeCell ref="RZM443:RZT443"/>
    <mergeCell ref="RZU443:SAB443"/>
    <mergeCell ref="SAC443:SAJ443"/>
    <mergeCell ref="RXI443:RXP443"/>
    <mergeCell ref="RXQ443:RXX443"/>
    <mergeCell ref="RXY443:RYF443"/>
    <mergeCell ref="RYG443:RYN443"/>
    <mergeCell ref="RYO443:RYV443"/>
    <mergeCell ref="RVU443:RWB443"/>
    <mergeCell ref="RWC443:RWJ443"/>
    <mergeCell ref="RWK443:RWR443"/>
    <mergeCell ref="RWS443:RWZ443"/>
    <mergeCell ref="RXA443:RXH443"/>
    <mergeCell ref="SGO443:SGV443"/>
    <mergeCell ref="SGW443:SHD443"/>
    <mergeCell ref="SHE443:SHL443"/>
    <mergeCell ref="SHM443:SHT443"/>
    <mergeCell ref="SHU443:SIB443"/>
    <mergeCell ref="SFA443:SFH443"/>
    <mergeCell ref="SFI443:SFP443"/>
    <mergeCell ref="SFQ443:SFX443"/>
    <mergeCell ref="SFY443:SGF443"/>
    <mergeCell ref="SGG443:SGN443"/>
    <mergeCell ref="SDM443:SDT443"/>
    <mergeCell ref="SDU443:SEB443"/>
    <mergeCell ref="SEC443:SEJ443"/>
    <mergeCell ref="SEK443:SER443"/>
    <mergeCell ref="SES443:SEZ443"/>
    <mergeCell ref="SBY443:SCF443"/>
    <mergeCell ref="SCG443:SCN443"/>
    <mergeCell ref="SCO443:SCV443"/>
    <mergeCell ref="SCW443:SDD443"/>
    <mergeCell ref="SDE443:SDL443"/>
    <mergeCell ref="SMS443:SMZ443"/>
    <mergeCell ref="SNA443:SNH443"/>
    <mergeCell ref="SNI443:SNP443"/>
    <mergeCell ref="SNQ443:SNX443"/>
    <mergeCell ref="SNY443:SOF443"/>
    <mergeCell ref="SLE443:SLL443"/>
    <mergeCell ref="SLM443:SLT443"/>
    <mergeCell ref="SLU443:SMB443"/>
    <mergeCell ref="SMC443:SMJ443"/>
    <mergeCell ref="SMK443:SMR443"/>
    <mergeCell ref="SJQ443:SJX443"/>
    <mergeCell ref="SJY443:SKF443"/>
    <mergeCell ref="SKG443:SKN443"/>
    <mergeCell ref="SKO443:SKV443"/>
    <mergeCell ref="SKW443:SLD443"/>
    <mergeCell ref="SIC443:SIJ443"/>
    <mergeCell ref="SIK443:SIR443"/>
    <mergeCell ref="SIS443:SIZ443"/>
    <mergeCell ref="SJA443:SJH443"/>
    <mergeCell ref="SJI443:SJP443"/>
    <mergeCell ref="SSW443:STD443"/>
    <mergeCell ref="STE443:STL443"/>
    <mergeCell ref="STM443:STT443"/>
    <mergeCell ref="STU443:SUB443"/>
    <mergeCell ref="SUC443:SUJ443"/>
    <mergeCell ref="SRI443:SRP443"/>
    <mergeCell ref="SRQ443:SRX443"/>
    <mergeCell ref="SRY443:SSF443"/>
    <mergeCell ref="SSG443:SSN443"/>
    <mergeCell ref="SSO443:SSV443"/>
    <mergeCell ref="SPU443:SQB443"/>
    <mergeCell ref="SQC443:SQJ443"/>
    <mergeCell ref="SQK443:SQR443"/>
    <mergeCell ref="SQS443:SQZ443"/>
    <mergeCell ref="SRA443:SRH443"/>
    <mergeCell ref="SOG443:SON443"/>
    <mergeCell ref="SOO443:SOV443"/>
    <mergeCell ref="SOW443:SPD443"/>
    <mergeCell ref="SPE443:SPL443"/>
    <mergeCell ref="SPM443:SPT443"/>
    <mergeCell ref="SZA443:SZH443"/>
    <mergeCell ref="SZI443:SZP443"/>
    <mergeCell ref="SZQ443:SZX443"/>
    <mergeCell ref="SZY443:TAF443"/>
    <mergeCell ref="TAG443:TAN443"/>
    <mergeCell ref="SXM443:SXT443"/>
    <mergeCell ref="SXU443:SYB443"/>
    <mergeCell ref="SYC443:SYJ443"/>
    <mergeCell ref="SYK443:SYR443"/>
    <mergeCell ref="SYS443:SYZ443"/>
    <mergeCell ref="SVY443:SWF443"/>
    <mergeCell ref="SWG443:SWN443"/>
    <mergeCell ref="SWO443:SWV443"/>
    <mergeCell ref="SWW443:SXD443"/>
    <mergeCell ref="SXE443:SXL443"/>
    <mergeCell ref="SUK443:SUR443"/>
    <mergeCell ref="SUS443:SUZ443"/>
    <mergeCell ref="SVA443:SVH443"/>
    <mergeCell ref="SVI443:SVP443"/>
    <mergeCell ref="SVQ443:SVX443"/>
    <mergeCell ref="TFE443:TFL443"/>
    <mergeCell ref="TFM443:TFT443"/>
    <mergeCell ref="TFU443:TGB443"/>
    <mergeCell ref="TGC443:TGJ443"/>
    <mergeCell ref="TGK443:TGR443"/>
    <mergeCell ref="TDQ443:TDX443"/>
    <mergeCell ref="TDY443:TEF443"/>
    <mergeCell ref="TEG443:TEN443"/>
    <mergeCell ref="TEO443:TEV443"/>
    <mergeCell ref="TEW443:TFD443"/>
    <mergeCell ref="TCC443:TCJ443"/>
    <mergeCell ref="TCK443:TCR443"/>
    <mergeCell ref="TCS443:TCZ443"/>
    <mergeCell ref="TDA443:TDH443"/>
    <mergeCell ref="TDI443:TDP443"/>
    <mergeCell ref="TAO443:TAV443"/>
    <mergeCell ref="TAW443:TBD443"/>
    <mergeCell ref="TBE443:TBL443"/>
    <mergeCell ref="TBM443:TBT443"/>
    <mergeCell ref="TBU443:TCB443"/>
    <mergeCell ref="TLI443:TLP443"/>
    <mergeCell ref="TLQ443:TLX443"/>
    <mergeCell ref="TLY443:TMF443"/>
    <mergeCell ref="TMG443:TMN443"/>
    <mergeCell ref="TMO443:TMV443"/>
    <mergeCell ref="TJU443:TKB443"/>
    <mergeCell ref="TKC443:TKJ443"/>
    <mergeCell ref="TKK443:TKR443"/>
    <mergeCell ref="TKS443:TKZ443"/>
    <mergeCell ref="TLA443:TLH443"/>
    <mergeCell ref="TIG443:TIN443"/>
    <mergeCell ref="TIO443:TIV443"/>
    <mergeCell ref="TIW443:TJD443"/>
    <mergeCell ref="TJE443:TJL443"/>
    <mergeCell ref="TJM443:TJT443"/>
    <mergeCell ref="TGS443:TGZ443"/>
    <mergeCell ref="THA443:THH443"/>
    <mergeCell ref="THI443:THP443"/>
    <mergeCell ref="THQ443:THX443"/>
    <mergeCell ref="THY443:TIF443"/>
    <mergeCell ref="TRM443:TRT443"/>
    <mergeCell ref="TRU443:TSB443"/>
    <mergeCell ref="TSC443:TSJ443"/>
    <mergeCell ref="TSK443:TSR443"/>
    <mergeCell ref="TSS443:TSZ443"/>
    <mergeCell ref="TPY443:TQF443"/>
    <mergeCell ref="TQG443:TQN443"/>
    <mergeCell ref="TQO443:TQV443"/>
    <mergeCell ref="TQW443:TRD443"/>
    <mergeCell ref="TRE443:TRL443"/>
    <mergeCell ref="TOK443:TOR443"/>
    <mergeCell ref="TOS443:TOZ443"/>
    <mergeCell ref="TPA443:TPH443"/>
    <mergeCell ref="TPI443:TPP443"/>
    <mergeCell ref="TPQ443:TPX443"/>
    <mergeCell ref="TMW443:TND443"/>
    <mergeCell ref="TNE443:TNL443"/>
    <mergeCell ref="TNM443:TNT443"/>
    <mergeCell ref="TNU443:TOB443"/>
    <mergeCell ref="TOC443:TOJ443"/>
    <mergeCell ref="TXQ443:TXX443"/>
    <mergeCell ref="TXY443:TYF443"/>
    <mergeCell ref="TYG443:TYN443"/>
    <mergeCell ref="TYO443:TYV443"/>
    <mergeCell ref="TYW443:TZD443"/>
    <mergeCell ref="TWC443:TWJ443"/>
    <mergeCell ref="TWK443:TWR443"/>
    <mergeCell ref="TWS443:TWZ443"/>
    <mergeCell ref="TXA443:TXH443"/>
    <mergeCell ref="TXI443:TXP443"/>
    <mergeCell ref="TUO443:TUV443"/>
    <mergeCell ref="TUW443:TVD443"/>
    <mergeCell ref="TVE443:TVL443"/>
    <mergeCell ref="TVM443:TVT443"/>
    <mergeCell ref="TVU443:TWB443"/>
    <mergeCell ref="TTA443:TTH443"/>
    <mergeCell ref="TTI443:TTP443"/>
    <mergeCell ref="TTQ443:TTX443"/>
    <mergeCell ref="TTY443:TUF443"/>
    <mergeCell ref="TUG443:TUN443"/>
    <mergeCell ref="UDU443:UEB443"/>
    <mergeCell ref="UEC443:UEJ443"/>
    <mergeCell ref="UEK443:UER443"/>
    <mergeCell ref="UES443:UEZ443"/>
    <mergeCell ref="UFA443:UFH443"/>
    <mergeCell ref="UCG443:UCN443"/>
    <mergeCell ref="UCO443:UCV443"/>
    <mergeCell ref="UCW443:UDD443"/>
    <mergeCell ref="UDE443:UDL443"/>
    <mergeCell ref="UDM443:UDT443"/>
    <mergeCell ref="UAS443:UAZ443"/>
    <mergeCell ref="UBA443:UBH443"/>
    <mergeCell ref="UBI443:UBP443"/>
    <mergeCell ref="UBQ443:UBX443"/>
    <mergeCell ref="UBY443:UCF443"/>
    <mergeCell ref="TZE443:TZL443"/>
    <mergeCell ref="TZM443:TZT443"/>
    <mergeCell ref="TZU443:UAB443"/>
    <mergeCell ref="UAC443:UAJ443"/>
    <mergeCell ref="UAK443:UAR443"/>
    <mergeCell ref="UJY443:UKF443"/>
    <mergeCell ref="UKG443:UKN443"/>
    <mergeCell ref="UKO443:UKV443"/>
    <mergeCell ref="UKW443:ULD443"/>
    <mergeCell ref="ULE443:ULL443"/>
    <mergeCell ref="UIK443:UIR443"/>
    <mergeCell ref="UIS443:UIZ443"/>
    <mergeCell ref="UJA443:UJH443"/>
    <mergeCell ref="UJI443:UJP443"/>
    <mergeCell ref="UJQ443:UJX443"/>
    <mergeCell ref="UGW443:UHD443"/>
    <mergeCell ref="UHE443:UHL443"/>
    <mergeCell ref="UHM443:UHT443"/>
    <mergeCell ref="UHU443:UIB443"/>
    <mergeCell ref="UIC443:UIJ443"/>
    <mergeCell ref="UFI443:UFP443"/>
    <mergeCell ref="UFQ443:UFX443"/>
    <mergeCell ref="UFY443:UGF443"/>
    <mergeCell ref="UGG443:UGN443"/>
    <mergeCell ref="UGO443:UGV443"/>
    <mergeCell ref="UQC443:UQJ443"/>
    <mergeCell ref="UQK443:UQR443"/>
    <mergeCell ref="UQS443:UQZ443"/>
    <mergeCell ref="URA443:URH443"/>
    <mergeCell ref="URI443:URP443"/>
    <mergeCell ref="UOO443:UOV443"/>
    <mergeCell ref="UOW443:UPD443"/>
    <mergeCell ref="UPE443:UPL443"/>
    <mergeCell ref="UPM443:UPT443"/>
    <mergeCell ref="UPU443:UQB443"/>
    <mergeCell ref="UNA443:UNH443"/>
    <mergeCell ref="UNI443:UNP443"/>
    <mergeCell ref="UNQ443:UNX443"/>
    <mergeCell ref="UNY443:UOF443"/>
    <mergeCell ref="UOG443:UON443"/>
    <mergeCell ref="ULM443:ULT443"/>
    <mergeCell ref="ULU443:UMB443"/>
    <mergeCell ref="UMC443:UMJ443"/>
    <mergeCell ref="UMK443:UMR443"/>
    <mergeCell ref="UMS443:UMZ443"/>
    <mergeCell ref="UWG443:UWN443"/>
    <mergeCell ref="UWO443:UWV443"/>
    <mergeCell ref="UWW443:UXD443"/>
    <mergeCell ref="UXE443:UXL443"/>
    <mergeCell ref="UXM443:UXT443"/>
    <mergeCell ref="UUS443:UUZ443"/>
    <mergeCell ref="UVA443:UVH443"/>
    <mergeCell ref="UVI443:UVP443"/>
    <mergeCell ref="UVQ443:UVX443"/>
    <mergeCell ref="UVY443:UWF443"/>
    <mergeCell ref="UTE443:UTL443"/>
    <mergeCell ref="UTM443:UTT443"/>
    <mergeCell ref="UTU443:UUB443"/>
    <mergeCell ref="UUC443:UUJ443"/>
    <mergeCell ref="UUK443:UUR443"/>
    <mergeCell ref="URQ443:URX443"/>
    <mergeCell ref="URY443:USF443"/>
    <mergeCell ref="USG443:USN443"/>
    <mergeCell ref="USO443:USV443"/>
    <mergeCell ref="USW443:UTD443"/>
    <mergeCell ref="VCK443:VCR443"/>
    <mergeCell ref="VCS443:VCZ443"/>
    <mergeCell ref="VDA443:VDH443"/>
    <mergeCell ref="VDI443:VDP443"/>
    <mergeCell ref="VDQ443:VDX443"/>
    <mergeCell ref="VAW443:VBD443"/>
    <mergeCell ref="VBE443:VBL443"/>
    <mergeCell ref="VBM443:VBT443"/>
    <mergeCell ref="VBU443:VCB443"/>
    <mergeCell ref="VCC443:VCJ443"/>
    <mergeCell ref="UZI443:UZP443"/>
    <mergeCell ref="UZQ443:UZX443"/>
    <mergeCell ref="UZY443:VAF443"/>
    <mergeCell ref="VAG443:VAN443"/>
    <mergeCell ref="VAO443:VAV443"/>
    <mergeCell ref="UXU443:UYB443"/>
    <mergeCell ref="UYC443:UYJ443"/>
    <mergeCell ref="UYK443:UYR443"/>
    <mergeCell ref="UYS443:UYZ443"/>
    <mergeCell ref="UZA443:UZH443"/>
    <mergeCell ref="VIO443:VIV443"/>
    <mergeCell ref="VIW443:VJD443"/>
    <mergeCell ref="VJE443:VJL443"/>
    <mergeCell ref="VJM443:VJT443"/>
    <mergeCell ref="VJU443:VKB443"/>
    <mergeCell ref="VHA443:VHH443"/>
    <mergeCell ref="VHI443:VHP443"/>
    <mergeCell ref="VHQ443:VHX443"/>
    <mergeCell ref="VHY443:VIF443"/>
    <mergeCell ref="VIG443:VIN443"/>
    <mergeCell ref="VFM443:VFT443"/>
    <mergeCell ref="VFU443:VGB443"/>
    <mergeCell ref="VGC443:VGJ443"/>
    <mergeCell ref="VGK443:VGR443"/>
    <mergeCell ref="VGS443:VGZ443"/>
    <mergeCell ref="VDY443:VEF443"/>
    <mergeCell ref="VEG443:VEN443"/>
    <mergeCell ref="VEO443:VEV443"/>
    <mergeCell ref="VEW443:VFD443"/>
    <mergeCell ref="VFE443:VFL443"/>
    <mergeCell ref="VOS443:VOZ443"/>
    <mergeCell ref="VPA443:VPH443"/>
    <mergeCell ref="VPI443:VPP443"/>
    <mergeCell ref="VPQ443:VPX443"/>
    <mergeCell ref="VPY443:VQF443"/>
    <mergeCell ref="VNE443:VNL443"/>
    <mergeCell ref="VNM443:VNT443"/>
    <mergeCell ref="VNU443:VOB443"/>
    <mergeCell ref="VOC443:VOJ443"/>
    <mergeCell ref="VOK443:VOR443"/>
    <mergeCell ref="VLQ443:VLX443"/>
    <mergeCell ref="VLY443:VMF443"/>
    <mergeCell ref="VMG443:VMN443"/>
    <mergeCell ref="VMO443:VMV443"/>
    <mergeCell ref="VMW443:VND443"/>
    <mergeCell ref="VKC443:VKJ443"/>
    <mergeCell ref="VKK443:VKR443"/>
    <mergeCell ref="VKS443:VKZ443"/>
    <mergeCell ref="VLA443:VLH443"/>
    <mergeCell ref="VLI443:VLP443"/>
    <mergeCell ref="VUW443:VVD443"/>
    <mergeCell ref="VVE443:VVL443"/>
    <mergeCell ref="VVM443:VVT443"/>
    <mergeCell ref="VVU443:VWB443"/>
    <mergeCell ref="VWC443:VWJ443"/>
    <mergeCell ref="VTI443:VTP443"/>
    <mergeCell ref="VTQ443:VTX443"/>
    <mergeCell ref="VTY443:VUF443"/>
    <mergeCell ref="VUG443:VUN443"/>
    <mergeCell ref="VUO443:VUV443"/>
    <mergeCell ref="VRU443:VSB443"/>
    <mergeCell ref="VSC443:VSJ443"/>
    <mergeCell ref="VSK443:VSR443"/>
    <mergeCell ref="VSS443:VSZ443"/>
    <mergeCell ref="VTA443:VTH443"/>
    <mergeCell ref="VQG443:VQN443"/>
    <mergeCell ref="VQO443:VQV443"/>
    <mergeCell ref="VQW443:VRD443"/>
    <mergeCell ref="VRE443:VRL443"/>
    <mergeCell ref="VRM443:VRT443"/>
    <mergeCell ref="WBA443:WBH443"/>
    <mergeCell ref="WBI443:WBP443"/>
    <mergeCell ref="WBQ443:WBX443"/>
    <mergeCell ref="WBY443:WCF443"/>
    <mergeCell ref="WCG443:WCN443"/>
    <mergeCell ref="VZM443:VZT443"/>
    <mergeCell ref="VZU443:WAB443"/>
    <mergeCell ref="WAC443:WAJ443"/>
    <mergeCell ref="WAK443:WAR443"/>
    <mergeCell ref="WAS443:WAZ443"/>
    <mergeCell ref="VXY443:VYF443"/>
    <mergeCell ref="VYG443:VYN443"/>
    <mergeCell ref="VYO443:VYV443"/>
    <mergeCell ref="VYW443:VZD443"/>
    <mergeCell ref="VZE443:VZL443"/>
    <mergeCell ref="VWK443:VWR443"/>
    <mergeCell ref="VWS443:VWZ443"/>
    <mergeCell ref="VXA443:VXH443"/>
    <mergeCell ref="VXI443:VXP443"/>
    <mergeCell ref="VXQ443:VXX443"/>
    <mergeCell ref="WHE443:WHL443"/>
    <mergeCell ref="WHM443:WHT443"/>
    <mergeCell ref="WHU443:WIB443"/>
    <mergeCell ref="WIC443:WIJ443"/>
    <mergeCell ref="WIK443:WIR443"/>
    <mergeCell ref="WFQ443:WFX443"/>
    <mergeCell ref="WFY443:WGF443"/>
    <mergeCell ref="WGG443:WGN443"/>
    <mergeCell ref="WGO443:WGV443"/>
    <mergeCell ref="WGW443:WHD443"/>
    <mergeCell ref="WEC443:WEJ443"/>
    <mergeCell ref="WEK443:WER443"/>
    <mergeCell ref="WES443:WEZ443"/>
    <mergeCell ref="WFA443:WFH443"/>
    <mergeCell ref="WFI443:WFP443"/>
    <mergeCell ref="WCO443:WCV443"/>
    <mergeCell ref="WCW443:WDD443"/>
    <mergeCell ref="WDE443:WDL443"/>
    <mergeCell ref="WDM443:WDT443"/>
    <mergeCell ref="WDU443:WEB443"/>
    <mergeCell ref="WNI443:WNP443"/>
    <mergeCell ref="WNQ443:WNX443"/>
    <mergeCell ref="WNY443:WOF443"/>
    <mergeCell ref="WOG443:WON443"/>
    <mergeCell ref="WOO443:WOV443"/>
    <mergeCell ref="WLU443:WMB443"/>
    <mergeCell ref="WMC443:WMJ443"/>
    <mergeCell ref="WMK443:WMR443"/>
    <mergeCell ref="WMS443:WMZ443"/>
    <mergeCell ref="WNA443:WNH443"/>
    <mergeCell ref="WKG443:WKN443"/>
    <mergeCell ref="WKO443:WKV443"/>
    <mergeCell ref="WKW443:WLD443"/>
    <mergeCell ref="WLE443:WLL443"/>
    <mergeCell ref="WLM443:WLT443"/>
    <mergeCell ref="WIS443:WIZ443"/>
    <mergeCell ref="WJA443:WJH443"/>
    <mergeCell ref="WJI443:WJP443"/>
    <mergeCell ref="WJQ443:WJX443"/>
    <mergeCell ref="WJY443:WKF443"/>
    <mergeCell ref="WUK443:WUR443"/>
    <mergeCell ref="WUS443:WUZ443"/>
    <mergeCell ref="WRY443:WSF443"/>
    <mergeCell ref="WSG443:WSN443"/>
    <mergeCell ref="WSO443:WSV443"/>
    <mergeCell ref="WSW443:WTD443"/>
    <mergeCell ref="WTE443:WTL443"/>
    <mergeCell ref="WQK443:WQR443"/>
    <mergeCell ref="WQS443:WQZ443"/>
    <mergeCell ref="WRA443:WRH443"/>
    <mergeCell ref="WRI443:WRP443"/>
    <mergeCell ref="WRQ443:WRX443"/>
    <mergeCell ref="WOW443:WPD443"/>
    <mergeCell ref="WPE443:WPL443"/>
    <mergeCell ref="WPM443:WPT443"/>
    <mergeCell ref="WPU443:WQB443"/>
    <mergeCell ref="WQC443:WQJ443"/>
    <mergeCell ref="XEW443:XFD443"/>
    <mergeCell ref="A434:H434"/>
    <mergeCell ref="I434:P434"/>
    <mergeCell ref="Q434:X434"/>
    <mergeCell ref="Y434:AF434"/>
    <mergeCell ref="AG434:AN434"/>
    <mergeCell ref="AO434:AV434"/>
    <mergeCell ref="AW434:BD434"/>
    <mergeCell ref="BE434:BL434"/>
    <mergeCell ref="BM434:BT434"/>
    <mergeCell ref="BU434:CB434"/>
    <mergeCell ref="CC434:CJ434"/>
    <mergeCell ref="CK434:CR434"/>
    <mergeCell ref="CS434:CZ434"/>
    <mergeCell ref="XCS443:XCZ443"/>
    <mergeCell ref="XDA443:XDH443"/>
    <mergeCell ref="XDI443:XDP443"/>
    <mergeCell ref="XDQ443:XDX443"/>
    <mergeCell ref="XDY443:XEF443"/>
    <mergeCell ref="XBE443:XBL443"/>
    <mergeCell ref="XBM443:XBT443"/>
    <mergeCell ref="XBU443:XCB443"/>
    <mergeCell ref="XCC443:XCJ443"/>
    <mergeCell ref="XCK443:XCR443"/>
    <mergeCell ref="WZQ443:WZX443"/>
    <mergeCell ref="WZY443:XAF443"/>
    <mergeCell ref="XAG443:XAN443"/>
    <mergeCell ref="XAO443:XAV443"/>
    <mergeCell ref="XAW443:XBD443"/>
    <mergeCell ref="WYC443:WYJ443"/>
    <mergeCell ref="WYK443:WYR443"/>
    <mergeCell ref="WYS443:WYZ443"/>
    <mergeCell ref="GC434:GJ434"/>
    <mergeCell ref="GK434:GR434"/>
    <mergeCell ref="GS434:GZ434"/>
    <mergeCell ref="HA434:HH434"/>
    <mergeCell ref="HI434:HP434"/>
    <mergeCell ref="EO434:EV434"/>
    <mergeCell ref="EW434:FD434"/>
    <mergeCell ref="FE434:FL434"/>
    <mergeCell ref="FM434:FT434"/>
    <mergeCell ref="FU434:GB434"/>
    <mergeCell ref="DA434:DH434"/>
    <mergeCell ref="DI434:DP434"/>
    <mergeCell ref="DQ434:DX434"/>
    <mergeCell ref="DY434:EF434"/>
    <mergeCell ref="EG434:EN434"/>
    <mergeCell ref="XEG443:XEN443"/>
    <mergeCell ref="XEO443:XEV443"/>
    <mergeCell ref="WZA443:WZH443"/>
    <mergeCell ref="WZI443:WZP443"/>
    <mergeCell ref="WWO443:WWV443"/>
    <mergeCell ref="WWW443:WXD443"/>
    <mergeCell ref="WXE443:WXL443"/>
    <mergeCell ref="WXM443:WXT443"/>
    <mergeCell ref="WXU443:WYB443"/>
    <mergeCell ref="WVA443:WVH443"/>
    <mergeCell ref="WVI443:WVP443"/>
    <mergeCell ref="WVQ443:WVX443"/>
    <mergeCell ref="WVY443:WWF443"/>
    <mergeCell ref="WWG443:WWN443"/>
    <mergeCell ref="WTM443:WTT443"/>
    <mergeCell ref="WTU443:WUB443"/>
    <mergeCell ref="WUC443:WUJ443"/>
    <mergeCell ref="MG434:MN434"/>
    <mergeCell ref="MO434:MV434"/>
    <mergeCell ref="MW434:ND434"/>
    <mergeCell ref="NE434:NL434"/>
    <mergeCell ref="NM434:NT434"/>
    <mergeCell ref="KS434:KZ434"/>
    <mergeCell ref="LA434:LH434"/>
    <mergeCell ref="LI434:LP434"/>
    <mergeCell ref="LQ434:LX434"/>
    <mergeCell ref="LY434:MF434"/>
    <mergeCell ref="JE434:JL434"/>
    <mergeCell ref="JM434:JT434"/>
    <mergeCell ref="JU434:KB434"/>
    <mergeCell ref="KC434:KJ434"/>
    <mergeCell ref="KK434:KR434"/>
    <mergeCell ref="HQ434:HX434"/>
    <mergeCell ref="HY434:IF434"/>
    <mergeCell ref="IG434:IN434"/>
    <mergeCell ref="IO434:IV434"/>
    <mergeCell ref="IW434:JD434"/>
    <mergeCell ref="SK434:SR434"/>
    <mergeCell ref="SS434:SZ434"/>
    <mergeCell ref="TA434:TH434"/>
    <mergeCell ref="TI434:TP434"/>
    <mergeCell ref="TQ434:TX434"/>
    <mergeCell ref="QW434:RD434"/>
    <mergeCell ref="RE434:RL434"/>
    <mergeCell ref="RM434:RT434"/>
    <mergeCell ref="RU434:SB434"/>
    <mergeCell ref="SC434:SJ434"/>
    <mergeCell ref="PI434:PP434"/>
    <mergeCell ref="PQ434:PX434"/>
    <mergeCell ref="PY434:QF434"/>
    <mergeCell ref="QG434:QN434"/>
    <mergeCell ref="QO434:QV434"/>
    <mergeCell ref="NU434:OB434"/>
    <mergeCell ref="OC434:OJ434"/>
    <mergeCell ref="OK434:OR434"/>
    <mergeCell ref="OS434:OZ434"/>
    <mergeCell ref="PA434:PH434"/>
    <mergeCell ref="YO434:YV434"/>
    <mergeCell ref="YW434:ZD434"/>
    <mergeCell ref="ZE434:ZL434"/>
    <mergeCell ref="ZM434:ZT434"/>
    <mergeCell ref="ZU434:AAB434"/>
    <mergeCell ref="XA434:XH434"/>
    <mergeCell ref="XI434:XP434"/>
    <mergeCell ref="XQ434:XX434"/>
    <mergeCell ref="XY434:YF434"/>
    <mergeCell ref="YG434:YN434"/>
    <mergeCell ref="VM434:VT434"/>
    <mergeCell ref="VU434:WB434"/>
    <mergeCell ref="WC434:WJ434"/>
    <mergeCell ref="WK434:WR434"/>
    <mergeCell ref="WS434:WZ434"/>
    <mergeCell ref="TY434:UF434"/>
    <mergeCell ref="UG434:UN434"/>
    <mergeCell ref="UO434:UV434"/>
    <mergeCell ref="UW434:VD434"/>
    <mergeCell ref="VE434:VL434"/>
    <mergeCell ref="AES434:AEZ434"/>
    <mergeCell ref="AFA434:AFH434"/>
    <mergeCell ref="AFI434:AFP434"/>
    <mergeCell ref="AFQ434:AFX434"/>
    <mergeCell ref="AFY434:AGF434"/>
    <mergeCell ref="ADE434:ADL434"/>
    <mergeCell ref="ADM434:ADT434"/>
    <mergeCell ref="ADU434:AEB434"/>
    <mergeCell ref="AEC434:AEJ434"/>
    <mergeCell ref="AEK434:AER434"/>
    <mergeCell ref="ABQ434:ABX434"/>
    <mergeCell ref="ABY434:ACF434"/>
    <mergeCell ref="ACG434:ACN434"/>
    <mergeCell ref="ACO434:ACV434"/>
    <mergeCell ref="ACW434:ADD434"/>
    <mergeCell ref="AAC434:AAJ434"/>
    <mergeCell ref="AAK434:AAR434"/>
    <mergeCell ref="AAS434:AAZ434"/>
    <mergeCell ref="ABA434:ABH434"/>
    <mergeCell ref="ABI434:ABP434"/>
    <mergeCell ref="AKW434:ALD434"/>
    <mergeCell ref="ALE434:ALL434"/>
    <mergeCell ref="ALM434:ALT434"/>
    <mergeCell ref="ALU434:AMB434"/>
    <mergeCell ref="AMC434:AMJ434"/>
    <mergeCell ref="AJI434:AJP434"/>
    <mergeCell ref="AJQ434:AJX434"/>
    <mergeCell ref="AJY434:AKF434"/>
    <mergeCell ref="AKG434:AKN434"/>
    <mergeCell ref="AKO434:AKV434"/>
    <mergeCell ref="AHU434:AIB434"/>
    <mergeCell ref="AIC434:AIJ434"/>
    <mergeCell ref="AIK434:AIR434"/>
    <mergeCell ref="AIS434:AIZ434"/>
    <mergeCell ref="AJA434:AJH434"/>
    <mergeCell ref="AGG434:AGN434"/>
    <mergeCell ref="AGO434:AGV434"/>
    <mergeCell ref="AGW434:AHD434"/>
    <mergeCell ref="AHE434:AHL434"/>
    <mergeCell ref="AHM434:AHT434"/>
    <mergeCell ref="ARA434:ARH434"/>
    <mergeCell ref="ARI434:ARP434"/>
    <mergeCell ref="ARQ434:ARX434"/>
    <mergeCell ref="ARY434:ASF434"/>
    <mergeCell ref="ASG434:ASN434"/>
    <mergeCell ref="APM434:APT434"/>
    <mergeCell ref="APU434:AQB434"/>
    <mergeCell ref="AQC434:AQJ434"/>
    <mergeCell ref="AQK434:AQR434"/>
    <mergeCell ref="AQS434:AQZ434"/>
    <mergeCell ref="ANY434:AOF434"/>
    <mergeCell ref="AOG434:AON434"/>
    <mergeCell ref="AOO434:AOV434"/>
    <mergeCell ref="AOW434:APD434"/>
    <mergeCell ref="APE434:APL434"/>
    <mergeCell ref="AMK434:AMR434"/>
    <mergeCell ref="AMS434:AMZ434"/>
    <mergeCell ref="ANA434:ANH434"/>
    <mergeCell ref="ANI434:ANP434"/>
    <mergeCell ref="ANQ434:ANX434"/>
    <mergeCell ref="AXE434:AXL434"/>
    <mergeCell ref="AXM434:AXT434"/>
    <mergeCell ref="AXU434:AYB434"/>
    <mergeCell ref="AYC434:AYJ434"/>
    <mergeCell ref="AYK434:AYR434"/>
    <mergeCell ref="AVQ434:AVX434"/>
    <mergeCell ref="AVY434:AWF434"/>
    <mergeCell ref="AWG434:AWN434"/>
    <mergeCell ref="AWO434:AWV434"/>
    <mergeCell ref="AWW434:AXD434"/>
    <mergeCell ref="AUC434:AUJ434"/>
    <mergeCell ref="AUK434:AUR434"/>
    <mergeCell ref="AUS434:AUZ434"/>
    <mergeCell ref="AVA434:AVH434"/>
    <mergeCell ref="AVI434:AVP434"/>
    <mergeCell ref="ASO434:ASV434"/>
    <mergeCell ref="ASW434:ATD434"/>
    <mergeCell ref="ATE434:ATL434"/>
    <mergeCell ref="ATM434:ATT434"/>
    <mergeCell ref="ATU434:AUB434"/>
    <mergeCell ref="BDI434:BDP434"/>
    <mergeCell ref="BDQ434:BDX434"/>
    <mergeCell ref="BDY434:BEF434"/>
    <mergeCell ref="BEG434:BEN434"/>
    <mergeCell ref="BEO434:BEV434"/>
    <mergeCell ref="BBU434:BCB434"/>
    <mergeCell ref="BCC434:BCJ434"/>
    <mergeCell ref="BCK434:BCR434"/>
    <mergeCell ref="BCS434:BCZ434"/>
    <mergeCell ref="BDA434:BDH434"/>
    <mergeCell ref="BAG434:BAN434"/>
    <mergeCell ref="BAO434:BAV434"/>
    <mergeCell ref="BAW434:BBD434"/>
    <mergeCell ref="BBE434:BBL434"/>
    <mergeCell ref="BBM434:BBT434"/>
    <mergeCell ref="AYS434:AYZ434"/>
    <mergeCell ref="AZA434:AZH434"/>
    <mergeCell ref="AZI434:AZP434"/>
    <mergeCell ref="AZQ434:AZX434"/>
    <mergeCell ref="AZY434:BAF434"/>
    <mergeCell ref="BJM434:BJT434"/>
    <mergeCell ref="BJU434:BKB434"/>
    <mergeCell ref="BKC434:BKJ434"/>
    <mergeCell ref="BKK434:BKR434"/>
    <mergeCell ref="BKS434:BKZ434"/>
    <mergeCell ref="BHY434:BIF434"/>
    <mergeCell ref="BIG434:BIN434"/>
    <mergeCell ref="BIO434:BIV434"/>
    <mergeCell ref="BIW434:BJD434"/>
    <mergeCell ref="BJE434:BJL434"/>
    <mergeCell ref="BGK434:BGR434"/>
    <mergeCell ref="BGS434:BGZ434"/>
    <mergeCell ref="BHA434:BHH434"/>
    <mergeCell ref="BHI434:BHP434"/>
    <mergeCell ref="BHQ434:BHX434"/>
    <mergeCell ref="BEW434:BFD434"/>
    <mergeCell ref="BFE434:BFL434"/>
    <mergeCell ref="BFM434:BFT434"/>
    <mergeCell ref="BFU434:BGB434"/>
    <mergeCell ref="BGC434:BGJ434"/>
    <mergeCell ref="BPQ434:BPX434"/>
    <mergeCell ref="BPY434:BQF434"/>
    <mergeCell ref="BQG434:BQN434"/>
    <mergeCell ref="BQO434:BQV434"/>
    <mergeCell ref="BQW434:BRD434"/>
    <mergeCell ref="BOC434:BOJ434"/>
    <mergeCell ref="BOK434:BOR434"/>
    <mergeCell ref="BOS434:BOZ434"/>
    <mergeCell ref="BPA434:BPH434"/>
    <mergeCell ref="BPI434:BPP434"/>
    <mergeCell ref="BMO434:BMV434"/>
    <mergeCell ref="BMW434:BND434"/>
    <mergeCell ref="BNE434:BNL434"/>
    <mergeCell ref="BNM434:BNT434"/>
    <mergeCell ref="BNU434:BOB434"/>
    <mergeCell ref="BLA434:BLH434"/>
    <mergeCell ref="BLI434:BLP434"/>
    <mergeCell ref="BLQ434:BLX434"/>
    <mergeCell ref="BLY434:BMF434"/>
    <mergeCell ref="BMG434:BMN434"/>
    <mergeCell ref="BVU434:BWB434"/>
    <mergeCell ref="BWC434:BWJ434"/>
    <mergeCell ref="BWK434:BWR434"/>
    <mergeCell ref="BWS434:BWZ434"/>
    <mergeCell ref="BXA434:BXH434"/>
    <mergeCell ref="BUG434:BUN434"/>
    <mergeCell ref="BUO434:BUV434"/>
    <mergeCell ref="BUW434:BVD434"/>
    <mergeCell ref="BVE434:BVL434"/>
    <mergeCell ref="BVM434:BVT434"/>
    <mergeCell ref="BSS434:BSZ434"/>
    <mergeCell ref="BTA434:BTH434"/>
    <mergeCell ref="BTI434:BTP434"/>
    <mergeCell ref="BTQ434:BTX434"/>
    <mergeCell ref="BTY434:BUF434"/>
    <mergeCell ref="BRE434:BRL434"/>
    <mergeCell ref="BRM434:BRT434"/>
    <mergeCell ref="BRU434:BSB434"/>
    <mergeCell ref="BSC434:BSJ434"/>
    <mergeCell ref="BSK434:BSR434"/>
    <mergeCell ref="CBY434:CCF434"/>
    <mergeCell ref="CCG434:CCN434"/>
    <mergeCell ref="CCO434:CCV434"/>
    <mergeCell ref="CCW434:CDD434"/>
    <mergeCell ref="CDE434:CDL434"/>
    <mergeCell ref="CAK434:CAR434"/>
    <mergeCell ref="CAS434:CAZ434"/>
    <mergeCell ref="CBA434:CBH434"/>
    <mergeCell ref="CBI434:CBP434"/>
    <mergeCell ref="CBQ434:CBX434"/>
    <mergeCell ref="BYW434:BZD434"/>
    <mergeCell ref="BZE434:BZL434"/>
    <mergeCell ref="BZM434:BZT434"/>
    <mergeCell ref="BZU434:CAB434"/>
    <mergeCell ref="CAC434:CAJ434"/>
    <mergeCell ref="BXI434:BXP434"/>
    <mergeCell ref="BXQ434:BXX434"/>
    <mergeCell ref="BXY434:BYF434"/>
    <mergeCell ref="BYG434:BYN434"/>
    <mergeCell ref="BYO434:BYV434"/>
    <mergeCell ref="CIC434:CIJ434"/>
    <mergeCell ref="CIK434:CIR434"/>
    <mergeCell ref="CIS434:CIZ434"/>
    <mergeCell ref="CJA434:CJH434"/>
    <mergeCell ref="CJI434:CJP434"/>
    <mergeCell ref="CGO434:CGV434"/>
    <mergeCell ref="CGW434:CHD434"/>
    <mergeCell ref="CHE434:CHL434"/>
    <mergeCell ref="CHM434:CHT434"/>
    <mergeCell ref="CHU434:CIB434"/>
    <mergeCell ref="CFA434:CFH434"/>
    <mergeCell ref="CFI434:CFP434"/>
    <mergeCell ref="CFQ434:CFX434"/>
    <mergeCell ref="CFY434:CGF434"/>
    <mergeCell ref="CGG434:CGN434"/>
    <mergeCell ref="CDM434:CDT434"/>
    <mergeCell ref="CDU434:CEB434"/>
    <mergeCell ref="CEC434:CEJ434"/>
    <mergeCell ref="CEK434:CER434"/>
    <mergeCell ref="CES434:CEZ434"/>
    <mergeCell ref="COG434:CON434"/>
    <mergeCell ref="COO434:COV434"/>
    <mergeCell ref="COW434:CPD434"/>
    <mergeCell ref="CPE434:CPL434"/>
    <mergeCell ref="CPM434:CPT434"/>
    <mergeCell ref="CMS434:CMZ434"/>
    <mergeCell ref="CNA434:CNH434"/>
    <mergeCell ref="CNI434:CNP434"/>
    <mergeCell ref="CNQ434:CNX434"/>
    <mergeCell ref="CNY434:COF434"/>
    <mergeCell ref="CLE434:CLL434"/>
    <mergeCell ref="CLM434:CLT434"/>
    <mergeCell ref="CLU434:CMB434"/>
    <mergeCell ref="CMC434:CMJ434"/>
    <mergeCell ref="CMK434:CMR434"/>
    <mergeCell ref="CJQ434:CJX434"/>
    <mergeCell ref="CJY434:CKF434"/>
    <mergeCell ref="CKG434:CKN434"/>
    <mergeCell ref="CKO434:CKV434"/>
    <mergeCell ref="CKW434:CLD434"/>
    <mergeCell ref="CUK434:CUR434"/>
    <mergeCell ref="CUS434:CUZ434"/>
    <mergeCell ref="CVA434:CVH434"/>
    <mergeCell ref="CVI434:CVP434"/>
    <mergeCell ref="CVQ434:CVX434"/>
    <mergeCell ref="CSW434:CTD434"/>
    <mergeCell ref="CTE434:CTL434"/>
    <mergeCell ref="CTM434:CTT434"/>
    <mergeCell ref="CTU434:CUB434"/>
    <mergeCell ref="CUC434:CUJ434"/>
    <mergeCell ref="CRI434:CRP434"/>
    <mergeCell ref="CRQ434:CRX434"/>
    <mergeCell ref="CRY434:CSF434"/>
    <mergeCell ref="CSG434:CSN434"/>
    <mergeCell ref="CSO434:CSV434"/>
    <mergeCell ref="CPU434:CQB434"/>
    <mergeCell ref="CQC434:CQJ434"/>
    <mergeCell ref="CQK434:CQR434"/>
    <mergeCell ref="CQS434:CQZ434"/>
    <mergeCell ref="CRA434:CRH434"/>
    <mergeCell ref="DAO434:DAV434"/>
    <mergeCell ref="DAW434:DBD434"/>
    <mergeCell ref="DBE434:DBL434"/>
    <mergeCell ref="DBM434:DBT434"/>
    <mergeCell ref="DBU434:DCB434"/>
    <mergeCell ref="CZA434:CZH434"/>
    <mergeCell ref="CZI434:CZP434"/>
    <mergeCell ref="CZQ434:CZX434"/>
    <mergeCell ref="CZY434:DAF434"/>
    <mergeCell ref="DAG434:DAN434"/>
    <mergeCell ref="CXM434:CXT434"/>
    <mergeCell ref="CXU434:CYB434"/>
    <mergeCell ref="CYC434:CYJ434"/>
    <mergeCell ref="CYK434:CYR434"/>
    <mergeCell ref="CYS434:CYZ434"/>
    <mergeCell ref="CVY434:CWF434"/>
    <mergeCell ref="CWG434:CWN434"/>
    <mergeCell ref="CWO434:CWV434"/>
    <mergeCell ref="CWW434:CXD434"/>
    <mergeCell ref="CXE434:CXL434"/>
    <mergeCell ref="DGS434:DGZ434"/>
    <mergeCell ref="DHA434:DHH434"/>
    <mergeCell ref="DHI434:DHP434"/>
    <mergeCell ref="DHQ434:DHX434"/>
    <mergeCell ref="DHY434:DIF434"/>
    <mergeCell ref="DFE434:DFL434"/>
    <mergeCell ref="DFM434:DFT434"/>
    <mergeCell ref="DFU434:DGB434"/>
    <mergeCell ref="DGC434:DGJ434"/>
    <mergeCell ref="DGK434:DGR434"/>
    <mergeCell ref="DDQ434:DDX434"/>
    <mergeCell ref="DDY434:DEF434"/>
    <mergeCell ref="DEG434:DEN434"/>
    <mergeCell ref="DEO434:DEV434"/>
    <mergeCell ref="DEW434:DFD434"/>
    <mergeCell ref="DCC434:DCJ434"/>
    <mergeCell ref="DCK434:DCR434"/>
    <mergeCell ref="DCS434:DCZ434"/>
    <mergeCell ref="DDA434:DDH434"/>
    <mergeCell ref="DDI434:DDP434"/>
    <mergeCell ref="DMW434:DND434"/>
    <mergeCell ref="DNE434:DNL434"/>
    <mergeCell ref="DNM434:DNT434"/>
    <mergeCell ref="DNU434:DOB434"/>
    <mergeCell ref="DOC434:DOJ434"/>
    <mergeCell ref="DLI434:DLP434"/>
    <mergeCell ref="DLQ434:DLX434"/>
    <mergeCell ref="DLY434:DMF434"/>
    <mergeCell ref="DMG434:DMN434"/>
    <mergeCell ref="DMO434:DMV434"/>
    <mergeCell ref="DJU434:DKB434"/>
    <mergeCell ref="DKC434:DKJ434"/>
    <mergeCell ref="DKK434:DKR434"/>
    <mergeCell ref="DKS434:DKZ434"/>
    <mergeCell ref="DLA434:DLH434"/>
    <mergeCell ref="DIG434:DIN434"/>
    <mergeCell ref="DIO434:DIV434"/>
    <mergeCell ref="DIW434:DJD434"/>
    <mergeCell ref="DJE434:DJL434"/>
    <mergeCell ref="DJM434:DJT434"/>
    <mergeCell ref="DTA434:DTH434"/>
    <mergeCell ref="DTI434:DTP434"/>
    <mergeCell ref="DTQ434:DTX434"/>
    <mergeCell ref="DTY434:DUF434"/>
    <mergeCell ref="DUG434:DUN434"/>
    <mergeCell ref="DRM434:DRT434"/>
    <mergeCell ref="DRU434:DSB434"/>
    <mergeCell ref="DSC434:DSJ434"/>
    <mergeCell ref="DSK434:DSR434"/>
    <mergeCell ref="DSS434:DSZ434"/>
    <mergeCell ref="DPY434:DQF434"/>
    <mergeCell ref="DQG434:DQN434"/>
    <mergeCell ref="DQO434:DQV434"/>
    <mergeCell ref="DQW434:DRD434"/>
    <mergeCell ref="DRE434:DRL434"/>
    <mergeCell ref="DOK434:DOR434"/>
    <mergeCell ref="DOS434:DOZ434"/>
    <mergeCell ref="DPA434:DPH434"/>
    <mergeCell ref="DPI434:DPP434"/>
    <mergeCell ref="DPQ434:DPX434"/>
    <mergeCell ref="DZE434:DZL434"/>
    <mergeCell ref="DZM434:DZT434"/>
    <mergeCell ref="DZU434:EAB434"/>
    <mergeCell ref="EAC434:EAJ434"/>
    <mergeCell ref="EAK434:EAR434"/>
    <mergeCell ref="DXQ434:DXX434"/>
    <mergeCell ref="DXY434:DYF434"/>
    <mergeCell ref="DYG434:DYN434"/>
    <mergeCell ref="DYO434:DYV434"/>
    <mergeCell ref="DYW434:DZD434"/>
    <mergeCell ref="DWC434:DWJ434"/>
    <mergeCell ref="DWK434:DWR434"/>
    <mergeCell ref="DWS434:DWZ434"/>
    <mergeCell ref="DXA434:DXH434"/>
    <mergeCell ref="DXI434:DXP434"/>
    <mergeCell ref="DUO434:DUV434"/>
    <mergeCell ref="DUW434:DVD434"/>
    <mergeCell ref="DVE434:DVL434"/>
    <mergeCell ref="DVM434:DVT434"/>
    <mergeCell ref="DVU434:DWB434"/>
    <mergeCell ref="EFI434:EFP434"/>
    <mergeCell ref="EFQ434:EFX434"/>
    <mergeCell ref="EFY434:EGF434"/>
    <mergeCell ref="EGG434:EGN434"/>
    <mergeCell ref="EGO434:EGV434"/>
    <mergeCell ref="EDU434:EEB434"/>
    <mergeCell ref="EEC434:EEJ434"/>
    <mergeCell ref="EEK434:EER434"/>
    <mergeCell ref="EES434:EEZ434"/>
    <mergeCell ref="EFA434:EFH434"/>
    <mergeCell ref="ECG434:ECN434"/>
    <mergeCell ref="ECO434:ECV434"/>
    <mergeCell ref="ECW434:EDD434"/>
    <mergeCell ref="EDE434:EDL434"/>
    <mergeCell ref="EDM434:EDT434"/>
    <mergeCell ref="EAS434:EAZ434"/>
    <mergeCell ref="EBA434:EBH434"/>
    <mergeCell ref="EBI434:EBP434"/>
    <mergeCell ref="EBQ434:EBX434"/>
    <mergeCell ref="EBY434:ECF434"/>
    <mergeCell ref="ELM434:ELT434"/>
    <mergeCell ref="ELU434:EMB434"/>
    <mergeCell ref="EMC434:EMJ434"/>
    <mergeCell ref="EMK434:EMR434"/>
    <mergeCell ref="EMS434:EMZ434"/>
    <mergeCell ref="EJY434:EKF434"/>
    <mergeCell ref="EKG434:EKN434"/>
    <mergeCell ref="EKO434:EKV434"/>
    <mergeCell ref="EKW434:ELD434"/>
    <mergeCell ref="ELE434:ELL434"/>
    <mergeCell ref="EIK434:EIR434"/>
    <mergeCell ref="EIS434:EIZ434"/>
    <mergeCell ref="EJA434:EJH434"/>
    <mergeCell ref="EJI434:EJP434"/>
    <mergeCell ref="EJQ434:EJX434"/>
    <mergeCell ref="EGW434:EHD434"/>
    <mergeCell ref="EHE434:EHL434"/>
    <mergeCell ref="EHM434:EHT434"/>
    <mergeCell ref="EHU434:EIB434"/>
    <mergeCell ref="EIC434:EIJ434"/>
    <mergeCell ref="ERQ434:ERX434"/>
    <mergeCell ref="ERY434:ESF434"/>
    <mergeCell ref="ESG434:ESN434"/>
    <mergeCell ref="ESO434:ESV434"/>
    <mergeCell ref="ESW434:ETD434"/>
    <mergeCell ref="EQC434:EQJ434"/>
    <mergeCell ref="EQK434:EQR434"/>
    <mergeCell ref="EQS434:EQZ434"/>
    <mergeCell ref="ERA434:ERH434"/>
    <mergeCell ref="ERI434:ERP434"/>
    <mergeCell ref="EOO434:EOV434"/>
    <mergeCell ref="EOW434:EPD434"/>
    <mergeCell ref="EPE434:EPL434"/>
    <mergeCell ref="EPM434:EPT434"/>
    <mergeCell ref="EPU434:EQB434"/>
    <mergeCell ref="ENA434:ENH434"/>
    <mergeCell ref="ENI434:ENP434"/>
    <mergeCell ref="ENQ434:ENX434"/>
    <mergeCell ref="ENY434:EOF434"/>
    <mergeCell ref="EOG434:EON434"/>
    <mergeCell ref="EXU434:EYB434"/>
    <mergeCell ref="EYC434:EYJ434"/>
    <mergeCell ref="EYK434:EYR434"/>
    <mergeCell ref="EYS434:EYZ434"/>
    <mergeCell ref="EZA434:EZH434"/>
    <mergeCell ref="EWG434:EWN434"/>
    <mergeCell ref="EWO434:EWV434"/>
    <mergeCell ref="EWW434:EXD434"/>
    <mergeCell ref="EXE434:EXL434"/>
    <mergeCell ref="EXM434:EXT434"/>
    <mergeCell ref="EUS434:EUZ434"/>
    <mergeCell ref="EVA434:EVH434"/>
    <mergeCell ref="EVI434:EVP434"/>
    <mergeCell ref="EVQ434:EVX434"/>
    <mergeCell ref="EVY434:EWF434"/>
    <mergeCell ref="ETE434:ETL434"/>
    <mergeCell ref="ETM434:ETT434"/>
    <mergeCell ref="ETU434:EUB434"/>
    <mergeCell ref="EUC434:EUJ434"/>
    <mergeCell ref="EUK434:EUR434"/>
    <mergeCell ref="FDY434:FEF434"/>
    <mergeCell ref="FEG434:FEN434"/>
    <mergeCell ref="FEO434:FEV434"/>
    <mergeCell ref="FEW434:FFD434"/>
    <mergeCell ref="FFE434:FFL434"/>
    <mergeCell ref="FCK434:FCR434"/>
    <mergeCell ref="FCS434:FCZ434"/>
    <mergeCell ref="FDA434:FDH434"/>
    <mergeCell ref="FDI434:FDP434"/>
    <mergeCell ref="FDQ434:FDX434"/>
    <mergeCell ref="FAW434:FBD434"/>
    <mergeCell ref="FBE434:FBL434"/>
    <mergeCell ref="FBM434:FBT434"/>
    <mergeCell ref="FBU434:FCB434"/>
    <mergeCell ref="FCC434:FCJ434"/>
    <mergeCell ref="EZI434:EZP434"/>
    <mergeCell ref="EZQ434:EZX434"/>
    <mergeCell ref="EZY434:FAF434"/>
    <mergeCell ref="FAG434:FAN434"/>
    <mergeCell ref="FAO434:FAV434"/>
    <mergeCell ref="FKC434:FKJ434"/>
    <mergeCell ref="FKK434:FKR434"/>
    <mergeCell ref="FKS434:FKZ434"/>
    <mergeCell ref="FLA434:FLH434"/>
    <mergeCell ref="FLI434:FLP434"/>
    <mergeCell ref="FIO434:FIV434"/>
    <mergeCell ref="FIW434:FJD434"/>
    <mergeCell ref="FJE434:FJL434"/>
    <mergeCell ref="FJM434:FJT434"/>
    <mergeCell ref="FJU434:FKB434"/>
    <mergeCell ref="FHA434:FHH434"/>
    <mergeCell ref="FHI434:FHP434"/>
    <mergeCell ref="FHQ434:FHX434"/>
    <mergeCell ref="FHY434:FIF434"/>
    <mergeCell ref="FIG434:FIN434"/>
    <mergeCell ref="FFM434:FFT434"/>
    <mergeCell ref="FFU434:FGB434"/>
    <mergeCell ref="FGC434:FGJ434"/>
    <mergeCell ref="FGK434:FGR434"/>
    <mergeCell ref="FGS434:FGZ434"/>
    <mergeCell ref="FQG434:FQN434"/>
    <mergeCell ref="FQO434:FQV434"/>
    <mergeCell ref="FQW434:FRD434"/>
    <mergeCell ref="FRE434:FRL434"/>
    <mergeCell ref="FRM434:FRT434"/>
    <mergeCell ref="FOS434:FOZ434"/>
    <mergeCell ref="FPA434:FPH434"/>
    <mergeCell ref="FPI434:FPP434"/>
    <mergeCell ref="FPQ434:FPX434"/>
    <mergeCell ref="FPY434:FQF434"/>
    <mergeCell ref="FNE434:FNL434"/>
    <mergeCell ref="FNM434:FNT434"/>
    <mergeCell ref="FNU434:FOB434"/>
    <mergeCell ref="FOC434:FOJ434"/>
    <mergeCell ref="FOK434:FOR434"/>
    <mergeCell ref="FLQ434:FLX434"/>
    <mergeCell ref="FLY434:FMF434"/>
    <mergeCell ref="FMG434:FMN434"/>
    <mergeCell ref="FMO434:FMV434"/>
    <mergeCell ref="FMW434:FND434"/>
    <mergeCell ref="FWK434:FWR434"/>
    <mergeCell ref="FWS434:FWZ434"/>
    <mergeCell ref="FXA434:FXH434"/>
    <mergeCell ref="FXI434:FXP434"/>
    <mergeCell ref="FXQ434:FXX434"/>
    <mergeCell ref="FUW434:FVD434"/>
    <mergeCell ref="FVE434:FVL434"/>
    <mergeCell ref="FVM434:FVT434"/>
    <mergeCell ref="FVU434:FWB434"/>
    <mergeCell ref="FWC434:FWJ434"/>
    <mergeCell ref="FTI434:FTP434"/>
    <mergeCell ref="FTQ434:FTX434"/>
    <mergeCell ref="FTY434:FUF434"/>
    <mergeCell ref="FUG434:FUN434"/>
    <mergeCell ref="FUO434:FUV434"/>
    <mergeCell ref="FRU434:FSB434"/>
    <mergeCell ref="FSC434:FSJ434"/>
    <mergeCell ref="FSK434:FSR434"/>
    <mergeCell ref="FSS434:FSZ434"/>
    <mergeCell ref="FTA434:FTH434"/>
    <mergeCell ref="GCO434:GCV434"/>
    <mergeCell ref="GCW434:GDD434"/>
    <mergeCell ref="GDE434:GDL434"/>
    <mergeCell ref="GDM434:GDT434"/>
    <mergeCell ref="GDU434:GEB434"/>
    <mergeCell ref="GBA434:GBH434"/>
    <mergeCell ref="GBI434:GBP434"/>
    <mergeCell ref="GBQ434:GBX434"/>
    <mergeCell ref="GBY434:GCF434"/>
    <mergeCell ref="GCG434:GCN434"/>
    <mergeCell ref="FZM434:FZT434"/>
    <mergeCell ref="FZU434:GAB434"/>
    <mergeCell ref="GAC434:GAJ434"/>
    <mergeCell ref="GAK434:GAR434"/>
    <mergeCell ref="GAS434:GAZ434"/>
    <mergeCell ref="FXY434:FYF434"/>
    <mergeCell ref="FYG434:FYN434"/>
    <mergeCell ref="FYO434:FYV434"/>
    <mergeCell ref="FYW434:FZD434"/>
    <mergeCell ref="FZE434:FZL434"/>
    <mergeCell ref="GIS434:GIZ434"/>
    <mergeCell ref="GJA434:GJH434"/>
    <mergeCell ref="GJI434:GJP434"/>
    <mergeCell ref="GJQ434:GJX434"/>
    <mergeCell ref="GJY434:GKF434"/>
    <mergeCell ref="GHE434:GHL434"/>
    <mergeCell ref="GHM434:GHT434"/>
    <mergeCell ref="GHU434:GIB434"/>
    <mergeCell ref="GIC434:GIJ434"/>
    <mergeCell ref="GIK434:GIR434"/>
    <mergeCell ref="GFQ434:GFX434"/>
    <mergeCell ref="GFY434:GGF434"/>
    <mergeCell ref="GGG434:GGN434"/>
    <mergeCell ref="GGO434:GGV434"/>
    <mergeCell ref="GGW434:GHD434"/>
    <mergeCell ref="GEC434:GEJ434"/>
    <mergeCell ref="GEK434:GER434"/>
    <mergeCell ref="GES434:GEZ434"/>
    <mergeCell ref="GFA434:GFH434"/>
    <mergeCell ref="GFI434:GFP434"/>
    <mergeCell ref="GOW434:GPD434"/>
    <mergeCell ref="GPE434:GPL434"/>
    <mergeCell ref="GPM434:GPT434"/>
    <mergeCell ref="GPU434:GQB434"/>
    <mergeCell ref="GQC434:GQJ434"/>
    <mergeCell ref="GNI434:GNP434"/>
    <mergeCell ref="GNQ434:GNX434"/>
    <mergeCell ref="GNY434:GOF434"/>
    <mergeCell ref="GOG434:GON434"/>
    <mergeCell ref="GOO434:GOV434"/>
    <mergeCell ref="GLU434:GMB434"/>
    <mergeCell ref="GMC434:GMJ434"/>
    <mergeCell ref="GMK434:GMR434"/>
    <mergeCell ref="GMS434:GMZ434"/>
    <mergeCell ref="GNA434:GNH434"/>
    <mergeCell ref="GKG434:GKN434"/>
    <mergeCell ref="GKO434:GKV434"/>
    <mergeCell ref="GKW434:GLD434"/>
    <mergeCell ref="GLE434:GLL434"/>
    <mergeCell ref="GLM434:GLT434"/>
    <mergeCell ref="GVA434:GVH434"/>
    <mergeCell ref="GVI434:GVP434"/>
    <mergeCell ref="GVQ434:GVX434"/>
    <mergeCell ref="GVY434:GWF434"/>
    <mergeCell ref="GWG434:GWN434"/>
    <mergeCell ref="GTM434:GTT434"/>
    <mergeCell ref="GTU434:GUB434"/>
    <mergeCell ref="GUC434:GUJ434"/>
    <mergeCell ref="GUK434:GUR434"/>
    <mergeCell ref="GUS434:GUZ434"/>
    <mergeCell ref="GRY434:GSF434"/>
    <mergeCell ref="GSG434:GSN434"/>
    <mergeCell ref="GSO434:GSV434"/>
    <mergeCell ref="GSW434:GTD434"/>
    <mergeCell ref="GTE434:GTL434"/>
    <mergeCell ref="GQK434:GQR434"/>
    <mergeCell ref="GQS434:GQZ434"/>
    <mergeCell ref="GRA434:GRH434"/>
    <mergeCell ref="GRI434:GRP434"/>
    <mergeCell ref="GRQ434:GRX434"/>
    <mergeCell ref="HBE434:HBL434"/>
    <mergeCell ref="HBM434:HBT434"/>
    <mergeCell ref="HBU434:HCB434"/>
    <mergeCell ref="HCC434:HCJ434"/>
    <mergeCell ref="HCK434:HCR434"/>
    <mergeCell ref="GZQ434:GZX434"/>
    <mergeCell ref="GZY434:HAF434"/>
    <mergeCell ref="HAG434:HAN434"/>
    <mergeCell ref="HAO434:HAV434"/>
    <mergeCell ref="HAW434:HBD434"/>
    <mergeCell ref="GYC434:GYJ434"/>
    <mergeCell ref="GYK434:GYR434"/>
    <mergeCell ref="GYS434:GYZ434"/>
    <mergeCell ref="GZA434:GZH434"/>
    <mergeCell ref="GZI434:GZP434"/>
    <mergeCell ref="GWO434:GWV434"/>
    <mergeCell ref="GWW434:GXD434"/>
    <mergeCell ref="GXE434:GXL434"/>
    <mergeCell ref="GXM434:GXT434"/>
    <mergeCell ref="GXU434:GYB434"/>
    <mergeCell ref="HHI434:HHP434"/>
    <mergeCell ref="HHQ434:HHX434"/>
    <mergeCell ref="HHY434:HIF434"/>
    <mergeCell ref="HIG434:HIN434"/>
    <mergeCell ref="HIO434:HIV434"/>
    <mergeCell ref="HFU434:HGB434"/>
    <mergeCell ref="HGC434:HGJ434"/>
    <mergeCell ref="HGK434:HGR434"/>
    <mergeCell ref="HGS434:HGZ434"/>
    <mergeCell ref="HHA434:HHH434"/>
    <mergeCell ref="HEG434:HEN434"/>
    <mergeCell ref="HEO434:HEV434"/>
    <mergeCell ref="HEW434:HFD434"/>
    <mergeCell ref="HFE434:HFL434"/>
    <mergeCell ref="HFM434:HFT434"/>
    <mergeCell ref="HCS434:HCZ434"/>
    <mergeCell ref="HDA434:HDH434"/>
    <mergeCell ref="HDI434:HDP434"/>
    <mergeCell ref="HDQ434:HDX434"/>
    <mergeCell ref="HDY434:HEF434"/>
    <mergeCell ref="HNM434:HNT434"/>
    <mergeCell ref="HNU434:HOB434"/>
    <mergeCell ref="HOC434:HOJ434"/>
    <mergeCell ref="HOK434:HOR434"/>
    <mergeCell ref="HOS434:HOZ434"/>
    <mergeCell ref="HLY434:HMF434"/>
    <mergeCell ref="HMG434:HMN434"/>
    <mergeCell ref="HMO434:HMV434"/>
    <mergeCell ref="HMW434:HND434"/>
    <mergeCell ref="HNE434:HNL434"/>
    <mergeCell ref="HKK434:HKR434"/>
    <mergeCell ref="HKS434:HKZ434"/>
    <mergeCell ref="HLA434:HLH434"/>
    <mergeCell ref="HLI434:HLP434"/>
    <mergeCell ref="HLQ434:HLX434"/>
    <mergeCell ref="HIW434:HJD434"/>
    <mergeCell ref="HJE434:HJL434"/>
    <mergeCell ref="HJM434:HJT434"/>
    <mergeCell ref="HJU434:HKB434"/>
    <mergeCell ref="HKC434:HKJ434"/>
    <mergeCell ref="HTQ434:HTX434"/>
    <mergeCell ref="HTY434:HUF434"/>
    <mergeCell ref="HUG434:HUN434"/>
    <mergeCell ref="HUO434:HUV434"/>
    <mergeCell ref="HUW434:HVD434"/>
    <mergeCell ref="HSC434:HSJ434"/>
    <mergeCell ref="HSK434:HSR434"/>
    <mergeCell ref="HSS434:HSZ434"/>
    <mergeCell ref="HTA434:HTH434"/>
    <mergeCell ref="HTI434:HTP434"/>
    <mergeCell ref="HQO434:HQV434"/>
    <mergeCell ref="HQW434:HRD434"/>
    <mergeCell ref="HRE434:HRL434"/>
    <mergeCell ref="HRM434:HRT434"/>
    <mergeCell ref="HRU434:HSB434"/>
    <mergeCell ref="HPA434:HPH434"/>
    <mergeCell ref="HPI434:HPP434"/>
    <mergeCell ref="HPQ434:HPX434"/>
    <mergeCell ref="HPY434:HQF434"/>
    <mergeCell ref="HQG434:HQN434"/>
    <mergeCell ref="HZU434:IAB434"/>
    <mergeCell ref="IAC434:IAJ434"/>
    <mergeCell ref="IAK434:IAR434"/>
    <mergeCell ref="IAS434:IAZ434"/>
    <mergeCell ref="IBA434:IBH434"/>
    <mergeCell ref="HYG434:HYN434"/>
    <mergeCell ref="HYO434:HYV434"/>
    <mergeCell ref="HYW434:HZD434"/>
    <mergeCell ref="HZE434:HZL434"/>
    <mergeCell ref="HZM434:HZT434"/>
    <mergeCell ref="HWS434:HWZ434"/>
    <mergeCell ref="HXA434:HXH434"/>
    <mergeCell ref="HXI434:HXP434"/>
    <mergeCell ref="HXQ434:HXX434"/>
    <mergeCell ref="HXY434:HYF434"/>
    <mergeCell ref="HVE434:HVL434"/>
    <mergeCell ref="HVM434:HVT434"/>
    <mergeCell ref="HVU434:HWB434"/>
    <mergeCell ref="HWC434:HWJ434"/>
    <mergeCell ref="HWK434:HWR434"/>
    <mergeCell ref="IFY434:IGF434"/>
    <mergeCell ref="IGG434:IGN434"/>
    <mergeCell ref="IGO434:IGV434"/>
    <mergeCell ref="IGW434:IHD434"/>
    <mergeCell ref="IHE434:IHL434"/>
    <mergeCell ref="IEK434:IER434"/>
    <mergeCell ref="IES434:IEZ434"/>
    <mergeCell ref="IFA434:IFH434"/>
    <mergeCell ref="IFI434:IFP434"/>
    <mergeCell ref="IFQ434:IFX434"/>
    <mergeCell ref="ICW434:IDD434"/>
    <mergeCell ref="IDE434:IDL434"/>
    <mergeCell ref="IDM434:IDT434"/>
    <mergeCell ref="IDU434:IEB434"/>
    <mergeCell ref="IEC434:IEJ434"/>
    <mergeCell ref="IBI434:IBP434"/>
    <mergeCell ref="IBQ434:IBX434"/>
    <mergeCell ref="IBY434:ICF434"/>
    <mergeCell ref="ICG434:ICN434"/>
    <mergeCell ref="ICO434:ICV434"/>
    <mergeCell ref="IMC434:IMJ434"/>
    <mergeCell ref="IMK434:IMR434"/>
    <mergeCell ref="IMS434:IMZ434"/>
    <mergeCell ref="INA434:INH434"/>
    <mergeCell ref="INI434:INP434"/>
    <mergeCell ref="IKO434:IKV434"/>
    <mergeCell ref="IKW434:ILD434"/>
    <mergeCell ref="ILE434:ILL434"/>
    <mergeCell ref="ILM434:ILT434"/>
    <mergeCell ref="ILU434:IMB434"/>
    <mergeCell ref="IJA434:IJH434"/>
    <mergeCell ref="IJI434:IJP434"/>
    <mergeCell ref="IJQ434:IJX434"/>
    <mergeCell ref="IJY434:IKF434"/>
    <mergeCell ref="IKG434:IKN434"/>
    <mergeCell ref="IHM434:IHT434"/>
    <mergeCell ref="IHU434:IIB434"/>
    <mergeCell ref="IIC434:IIJ434"/>
    <mergeCell ref="IIK434:IIR434"/>
    <mergeCell ref="IIS434:IIZ434"/>
    <mergeCell ref="ISG434:ISN434"/>
    <mergeCell ref="ISO434:ISV434"/>
    <mergeCell ref="ISW434:ITD434"/>
    <mergeCell ref="ITE434:ITL434"/>
    <mergeCell ref="ITM434:ITT434"/>
    <mergeCell ref="IQS434:IQZ434"/>
    <mergeCell ref="IRA434:IRH434"/>
    <mergeCell ref="IRI434:IRP434"/>
    <mergeCell ref="IRQ434:IRX434"/>
    <mergeCell ref="IRY434:ISF434"/>
    <mergeCell ref="IPE434:IPL434"/>
    <mergeCell ref="IPM434:IPT434"/>
    <mergeCell ref="IPU434:IQB434"/>
    <mergeCell ref="IQC434:IQJ434"/>
    <mergeCell ref="IQK434:IQR434"/>
    <mergeCell ref="INQ434:INX434"/>
    <mergeCell ref="INY434:IOF434"/>
    <mergeCell ref="IOG434:ION434"/>
    <mergeCell ref="IOO434:IOV434"/>
    <mergeCell ref="IOW434:IPD434"/>
    <mergeCell ref="IYK434:IYR434"/>
    <mergeCell ref="IYS434:IYZ434"/>
    <mergeCell ref="IZA434:IZH434"/>
    <mergeCell ref="IZI434:IZP434"/>
    <mergeCell ref="IZQ434:IZX434"/>
    <mergeCell ref="IWW434:IXD434"/>
    <mergeCell ref="IXE434:IXL434"/>
    <mergeCell ref="IXM434:IXT434"/>
    <mergeCell ref="IXU434:IYB434"/>
    <mergeCell ref="IYC434:IYJ434"/>
    <mergeCell ref="IVI434:IVP434"/>
    <mergeCell ref="IVQ434:IVX434"/>
    <mergeCell ref="IVY434:IWF434"/>
    <mergeCell ref="IWG434:IWN434"/>
    <mergeCell ref="IWO434:IWV434"/>
    <mergeCell ref="ITU434:IUB434"/>
    <mergeCell ref="IUC434:IUJ434"/>
    <mergeCell ref="IUK434:IUR434"/>
    <mergeCell ref="IUS434:IUZ434"/>
    <mergeCell ref="IVA434:IVH434"/>
    <mergeCell ref="JEO434:JEV434"/>
    <mergeCell ref="JEW434:JFD434"/>
    <mergeCell ref="JFE434:JFL434"/>
    <mergeCell ref="JFM434:JFT434"/>
    <mergeCell ref="JFU434:JGB434"/>
    <mergeCell ref="JDA434:JDH434"/>
    <mergeCell ref="JDI434:JDP434"/>
    <mergeCell ref="JDQ434:JDX434"/>
    <mergeCell ref="JDY434:JEF434"/>
    <mergeCell ref="JEG434:JEN434"/>
    <mergeCell ref="JBM434:JBT434"/>
    <mergeCell ref="JBU434:JCB434"/>
    <mergeCell ref="JCC434:JCJ434"/>
    <mergeCell ref="JCK434:JCR434"/>
    <mergeCell ref="JCS434:JCZ434"/>
    <mergeCell ref="IZY434:JAF434"/>
    <mergeCell ref="JAG434:JAN434"/>
    <mergeCell ref="JAO434:JAV434"/>
    <mergeCell ref="JAW434:JBD434"/>
    <mergeCell ref="JBE434:JBL434"/>
    <mergeCell ref="JKS434:JKZ434"/>
    <mergeCell ref="JLA434:JLH434"/>
    <mergeCell ref="JLI434:JLP434"/>
    <mergeCell ref="JLQ434:JLX434"/>
    <mergeCell ref="JLY434:JMF434"/>
    <mergeCell ref="JJE434:JJL434"/>
    <mergeCell ref="JJM434:JJT434"/>
    <mergeCell ref="JJU434:JKB434"/>
    <mergeCell ref="JKC434:JKJ434"/>
    <mergeCell ref="JKK434:JKR434"/>
    <mergeCell ref="JHQ434:JHX434"/>
    <mergeCell ref="JHY434:JIF434"/>
    <mergeCell ref="JIG434:JIN434"/>
    <mergeCell ref="JIO434:JIV434"/>
    <mergeCell ref="JIW434:JJD434"/>
    <mergeCell ref="JGC434:JGJ434"/>
    <mergeCell ref="JGK434:JGR434"/>
    <mergeCell ref="JGS434:JGZ434"/>
    <mergeCell ref="JHA434:JHH434"/>
    <mergeCell ref="JHI434:JHP434"/>
    <mergeCell ref="JQW434:JRD434"/>
    <mergeCell ref="JRE434:JRL434"/>
    <mergeCell ref="JRM434:JRT434"/>
    <mergeCell ref="JRU434:JSB434"/>
    <mergeCell ref="JSC434:JSJ434"/>
    <mergeCell ref="JPI434:JPP434"/>
    <mergeCell ref="JPQ434:JPX434"/>
    <mergeCell ref="JPY434:JQF434"/>
    <mergeCell ref="JQG434:JQN434"/>
    <mergeCell ref="JQO434:JQV434"/>
    <mergeCell ref="JNU434:JOB434"/>
    <mergeCell ref="JOC434:JOJ434"/>
    <mergeCell ref="JOK434:JOR434"/>
    <mergeCell ref="JOS434:JOZ434"/>
    <mergeCell ref="JPA434:JPH434"/>
    <mergeCell ref="JMG434:JMN434"/>
    <mergeCell ref="JMO434:JMV434"/>
    <mergeCell ref="JMW434:JND434"/>
    <mergeCell ref="JNE434:JNL434"/>
    <mergeCell ref="JNM434:JNT434"/>
    <mergeCell ref="JXA434:JXH434"/>
    <mergeCell ref="JXI434:JXP434"/>
    <mergeCell ref="JXQ434:JXX434"/>
    <mergeCell ref="JXY434:JYF434"/>
    <mergeCell ref="JYG434:JYN434"/>
    <mergeCell ref="JVM434:JVT434"/>
    <mergeCell ref="JVU434:JWB434"/>
    <mergeCell ref="JWC434:JWJ434"/>
    <mergeCell ref="JWK434:JWR434"/>
    <mergeCell ref="JWS434:JWZ434"/>
    <mergeCell ref="JTY434:JUF434"/>
    <mergeCell ref="JUG434:JUN434"/>
    <mergeCell ref="JUO434:JUV434"/>
    <mergeCell ref="JUW434:JVD434"/>
    <mergeCell ref="JVE434:JVL434"/>
    <mergeCell ref="JSK434:JSR434"/>
    <mergeCell ref="JSS434:JSZ434"/>
    <mergeCell ref="JTA434:JTH434"/>
    <mergeCell ref="JTI434:JTP434"/>
    <mergeCell ref="JTQ434:JTX434"/>
    <mergeCell ref="KDE434:KDL434"/>
    <mergeCell ref="KDM434:KDT434"/>
    <mergeCell ref="KDU434:KEB434"/>
    <mergeCell ref="KEC434:KEJ434"/>
    <mergeCell ref="KEK434:KER434"/>
    <mergeCell ref="KBQ434:KBX434"/>
    <mergeCell ref="KBY434:KCF434"/>
    <mergeCell ref="KCG434:KCN434"/>
    <mergeCell ref="KCO434:KCV434"/>
    <mergeCell ref="KCW434:KDD434"/>
    <mergeCell ref="KAC434:KAJ434"/>
    <mergeCell ref="KAK434:KAR434"/>
    <mergeCell ref="KAS434:KAZ434"/>
    <mergeCell ref="KBA434:KBH434"/>
    <mergeCell ref="KBI434:KBP434"/>
    <mergeCell ref="JYO434:JYV434"/>
    <mergeCell ref="JYW434:JZD434"/>
    <mergeCell ref="JZE434:JZL434"/>
    <mergeCell ref="JZM434:JZT434"/>
    <mergeCell ref="JZU434:KAB434"/>
    <mergeCell ref="KJI434:KJP434"/>
    <mergeCell ref="KJQ434:KJX434"/>
    <mergeCell ref="KJY434:KKF434"/>
    <mergeCell ref="KKG434:KKN434"/>
    <mergeCell ref="KKO434:KKV434"/>
    <mergeCell ref="KHU434:KIB434"/>
    <mergeCell ref="KIC434:KIJ434"/>
    <mergeCell ref="KIK434:KIR434"/>
    <mergeCell ref="KIS434:KIZ434"/>
    <mergeCell ref="KJA434:KJH434"/>
    <mergeCell ref="KGG434:KGN434"/>
    <mergeCell ref="KGO434:KGV434"/>
    <mergeCell ref="KGW434:KHD434"/>
    <mergeCell ref="KHE434:KHL434"/>
    <mergeCell ref="KHM434:KHT434"/>
    <mergeCell ref="KES434:KEZ434"/>
    <mergeCell ref="KFA434:KFH434"/>
    <mergeCell ref="KFI434:KFP434"/>
    <mergeCell ref="KFQ434:KFX434"/>
    <mergeCell ref="KFY434:KGF434"/>
    <mergeCell ref="KPM434:KPT434"/>
    <mergeCell ref="KPU434:KQB434"/>
    <mergeCell ref="KQC434:KQJ434"/>
    <mergeCell ref="KQK434:KQR434"/>
    <mergeCell ref="KQS434:KQZ434"/>
    <mergeCell ref="KNY434:KOF434"/>
    <mergeCell ref="KOG434:KON434"/>
    <mergeCell ref="KOO434:KOV434"/>
    <mergeCell ref="KOW434:KPD434"/>
    <mergeCell ref="KPE434:KPL434"/>
    <mergeCell ref="KMK434:KMR434"/>
    <mergeCell ref="KMS434:KMZ434"/>
    <mergeCell ref="KNA434:KNH434"/>
    <mergeCell ref="KNI434:KNP434"/>
    <mergeCell ref="KNQ434:KNX434"/>
    <mergeCell ref="KKW434:KLD434"/>
    <mergeCell ref="KLE434:KLL434"/>
    <mergeCell ref="KLM434:KLT434"/>
    <mergeCell ref="KLU434:KMB434"/>
    <mergeCell ref="KMC434:KMJ434"/>
    <mergeCell ref="KVQ434:KVX434"/>
    <mergeCell ref="KVY434:KWF434"/>
    <mergeCell ref="KWG434:KWN434"/>
    <mergeCell ref="KWO434:KWV434"/>
    <mergeCell ref="KWW434:KXD434"/>
    <mergeCell ref="KUC434:KUJ434"/>
    <mergeCell ref="KUK434:KUR434"/>
    <mergeCell ref="KUS434:KUZ434"/>
    <mergeCell ref="KVA434:KVH434"/>
    <mergeCell ref="KVI434:KVP434"/>
    <mergeCell ref="KSO434:KSV434"/>
    <mergeCell ref="KSW434:KTD434"/>
    <mergeCell ref="KTE434:KTL434"/>
    <mergeCell ref="KTM434:KTT434"/>
    <mergeCell ref="KTU434:KUB434"/>
    <mergeCell ref="KRA434:KRH434"/>
    <mergeCell ref="KRI434:KRP434"/>
    <mergeCell ref="KRQ434:KRX434"/>
    <mergeCell ref="KRY434:KSF434"/>
    <mergeCell ref="KSG434:KSN434"/>
    <mergeCell ref="LBU434:LCB434"/>
    <mergeCell ref="LCC434:LCJ434"/>
    <mergeCell ref="LCK434:LCR434"/>
    <mergeCell ref="LCS434:LCZ434"/>
    <mergeCell ref="LDA434:LDH434"/>
    <mergeCell ref="LAG434:LAN434"/>
    <mergeCell ref="LAO434:LAV434"/>
    <mergeCell ref="LAW434:LBD434"/>
    <mergeCell ref="LBE434:LBL434"/>
    <mergeCell ref="LBM434:LBT434"/>
    <mergeCell ref="KYS434:KYZ434"/>
    <mergeCell ref="KZA434:KZH434"/>
    <mergeCell ref="KZI434:KZP434"/>
    <mergeCell ref="KZQ434:KZX434"/>
    <mergeCell ref="KZY434:LAF434"/>
    <mergeCell ref="KXE434:KXL434"/>
    <mergeCell ref="KXM434:KXT434"/>
    <mergeCell ref="KXU434:KYB434"/>
    <mergeCell ref="KYC434:KYJ434"/>
    <mergeCell ref="KYK434:KYR434"/>
    <mergeCell ref="LHY434:LIF434"/>
    <mergeCell ref="LIG434:LIN434"/>
    <mergeCell ref="LIO434:LIV434"/>
    <mergeCell ref="LIW434:LJD434"/>
    <mergeCell ref="LJE434:LJL434"/>
    <mergeCell ref="LGK434:LGR434"/>
    <mergeCell ref="LGS434:LGZ434"/>
    <mergeCell ref="LHA434:LHH434"/>
    <mergeCell ref="LHI434:LHP434"/>
    <mergeCell ref="LHQ434:LHX434"/>
    <mergeCell ref="LEW434:LFD434"/>
    <mergeCell ref="LFE434:LFL434"/>
    <mergeCell ref="LFM434:LFT434"/>
    <mergeCell ref="LFU434:LGB434"/>
    <mergeCell ref="LGC434:LGJ434"/>
    <mergeCell ref="LDI434:LDP434"/>
    <mergeCell ref="LDQ434:LDX434"/>
    <mergeCell ref="LDY434:LEF434"/>
    <mergeCell ref="LEG434:LEN434"/>
    <mergeCell ref="LEO434:LEV434"/>
    <mergeCell ref="LOC434:LOJ434"/>
    <mergeCell ref="LOK434:LOR434"/>
    <mergeCell ref="LOS434:LOZ434"/>
    <mergeCell ref="LPA434:LPH434"/>
    <mergeCell ref="LPI434:LPP434"/>
    <mergeCell ref="LMO434:LMV434"/>
    <mergeCell ref="LMW434:LND434"/>
    <mergeCell ref="LNE434:LNL434"/>
    <mergeCell ref="LNM434:LNT434"/>
    <mergeCell ref="LNU434:LOB434"/>
    <mergeCell ref="LLA434:LLH434"/>
    <mergeCell ref="LLI434:LLP434"/>
    <mergeCell ref="LLQ434:LLX434"/>
    <mergeCell ref="LLY434:LMF434"/>
    <mergeCell ref="LMG434:LMN434"/>
    <mergeCell ref="LJM434:LJT434"/>
    <mergeCell ref="LJU434:LKB434"/>
    <mergeCell ref="LKC434:LKJ434"/>
    <mergeCell ref="LKK434:LKR434"/>
    <mergeCell ref="LKS434:LKZ434"/>
    <mergeCell ref="LUG434:LUN434"/>
    <mergeCell ref="LUO434:LUV434"/>
    <mergeCell ref="LUW434:LVD434"/>
    <mergeCell ref="LVE434:LVL434"/>
    <mergeCell ref="LVM434:LVT434"/>
    <mergeCell ref="LSS434:LSZ434"/>
    <mergeCell ref="LTA434:LTH434"/>
    <mergeCell ref="LTI434:LTP434"/>
    <mergeCell ref="LTQ434:LTX434"/>
    <mergeCell ref="LTY434:LUF434"/>
    <mergeCell ref="LRE434:LRL434"/>
    <mergeCell ref="LRM434:LRT434"/>
    <mergeCell ref="LRU434:LSB434"/>
    <mergeCell ref="LSC434:LSJ434"/>
    <mergeCell ref="LSK434:LSR434"/>
    <mergeCell ref="LPQ434:LPX434"/>
    <mergeCell ref="LPY434:LQF434"/>
    <mergeCell ref="LQG434:LQN434"/>
    <mergeCell ref="LQO434:LQV434"/>
    <mergeCell ref="LQW434:LRD434"/>
    <mergeCell ref="MAK434:MAR434"/>
    <mergeCell ref="MAS434:MAZ434"/>
    <mergeCell ref="MBA434:MBH434"/>
    <mergeCell ref="MBI434:MBP434"/>
    <mergeCell ref="MBQ434:MBX434"/>
    <mergeCell ref="LYW434:LZD434"/>
    <mergeCell ref="LZE434:LZL434"/>
    <mergeCell ref="LZM434:LZT434"/>
    <mergeCell ref="LZU434:MAB434"/>
    <mergeCell ref="MAC434:MAJ434"/>
    <mergeCell ref="LXI434:LXP434"/>
    <mergeCell ref="LXQ434:LXX434"/>
    <mergeCell ref="LXY434:LYF434"/>
    <mergeCell ref="LYG434:LYN434"/>
    <mergeCell ref="LYO434:LYV434"/>
    <mergeCell ref="LVU434:LWB434"/>
    <mergeCell ref="LWC434:LWJ434"/>
    <mergeCell ref="LWK434:LWR434"/>
    <mergeCell ref="LWS434:LWZ434"/>
    <mergeCell ref="LXA434:LXH434"/>
    <mergeCell ref="MGO434:MGV434"/>
    <mergeCell ref="MGW434:MHD434"/>
    <mergeCell ref="MHE434:MHL434"/>
    <mergeCell ref="MHM434:MHT434"/>
    <mergeCell ref="MHU434:MIB434"/>
    <mergeCell ref="MFA434:MFH434"/>
    <mergeCell ref="MFI434:MFP434"/>
    <mergeCell ref="MFQ434:MFX434"/>
    <mergeCell ref="MFY434:MGF434"/>
    <mergeCell ref="MGG434:MGN434"/>
    <mergeCell ref="MDM434:MDT434"/>
    <mergeCell ref="MDU434:MEB434"/>
    <mergeCell ref="MEC434:MEJ434"/>
    <mergeCell ref="MEK434:MER434"/>
    <mergeCell ref="MES434:MEZ434"/>
    <mergeCell ref="MBY434:MCF434"/>
    <mergeCell ref="MCG434:MCN434"/>
    <mergeCell ref="MCO434:MCV434"/>
    <mergeCell ref="MCW434:MDD434"/>
    <mergeCell ref="MDE434:MDL434"/>
    <mergeCell ref="MMS434:MMZ434"/>
    <mergeCell ref="MNA434:MNH434"/>
    <mergeCell ref="MNI434:MNP434"/>
    <mergeCell ref="MNQ434:MNX434"/>
    <mergeCell ref="MNY434:MOF434"/>
    <mergeCell ref="MLE434:MLL434"/>
    <mergeCell ref="MLM434:MLT434"/>
    <mergeCell ref="MLU434:MMB434"/>
    <mergeCell ref="MMC434:MMJ434"/>
    <mergeCell ref="MMK434:MMR434"/>
    <mergeCell ref="MJQ434:MJX434"/>
    <mergeCell ref="MJY434:MKF434"/>
    <mergeCell ref="MKG434:MKN434"/>
    <mergeCell ref="MKO434:MKV434"/>
    <mergeCell ref="MKW434:MLD434"/>
    <mergeCell ref="MIC434:MIJ434"/>
    <mergeCell ref="MIK434:MIR434"/>
    <mergeCell ref="MIS434:MIZ434"/>
    <mergeCell ref="MJA434:MJH434"/>
    <mergeCell ref="MJI434:MJP434"/>
    <mergeCell ref="MSW434:MTD434"/>
    <mergeCell ref="MTE434:MTL434"/>
    <mergeCell ref="MTM434:MTT434"/>
    <mergeCell ref="MTU434:MUB434"/>
    <mergeCell ref="MUC434:MUJ434"/>
    <mergeCell ref="MRI434:MRP434"/>
    <mergeCell ref="MRQ434:MRX434"/>
    <mergeCell ref="MRY434:MSF434"/>
    <mergeCell ref="MSG434:MSN434"/>
    <mergeCell ref="MSO434:MSV434"/>
    <mergeCell ref="MPU434:MQB434"/>
    <mergeCell ref="MQC434:MQJ434"/>
    <mergeCell ref="MQK434:MQR434"/>
    <mergeCell ref="MQS434:MQZ434"/>
    <mergeCell ref="MRA434:MRH434"/>
    <mergeCell ref="MOG434:MON434"/>
    <mergeCell ref="MOO434:MOV434"/>
    <mergeCell ref="MOW434:MPD434"/>
    <mergeCell ref="MPE434:MPL434"/>
    <mergeCell ref="MPM434:MPT434"/>
    <mergeCell ref="MZA434:MZH434"/>
    <mergeCell ref="MZI434:MZP434"/>
    <mergeCell ref="MZQ434:MZX434"/>
    <mergeCell ref="MZY434:NAF434"/>
    <mergeCell ref="NAG434:NAN434"/>
    <mergeCell ref="MXM434:MXT434"/>
    <mergeCell ref="MXU434:MYB434"/>
    <mergeCell ref="MYC434:MYJ434"/>
    <mergeCell ref="MYK434:MYR434"/>
    <mergeCell ref="MYS434:MYZ434"/>
    <mergeCell ref="MVY434:MWF434"/>
    <mergeCell ref="MWG434:MWN434"/>
    <mergeCell ref="MWO434:MWV434"/>
    <mergeCell ref="MWW434:MXD434"/>
    <mergeCell ref="MXE434:MXL434"/>
    <mergeCell ref="MUK434:MUR434"/>
    <mergeCell ref="MUS434:MUZ434"/>
    <mergeCell ref="MVA434:MVH434"/>
    <mergeCell ref="MVI434:MVP434"/>
    <mergeCell ref="MVQ434:MVX434"/>
    <mergeCell ref="NFE434:NFL434"/>
    <mergeCell ref="NFM434:NFT434"/>
    <mergeCell ref="NFU434:NGB434"/>
    <mergeCell ref="NGC434:NGJ434"/>
    <mergeCell ref="NGK434:NGR434"/>
    <mergeCell ref="NDQ434:NDX434"/>
    <mergeCell ref="NDY434:NEF434"/>
    <mergeCell ref="NEG434:NEN434"/>
    <mergeCell ref="NEO434:NEV434"/>
    <mergeCell ref="NEW434:NFD434"/>
    <mergeCell ref="NCC434:NCJ434"/>
    <mergeCell ref="NCK434:NCR434"/>
    <mergeCell ref="NCS434:NCZ434"/>
    <mergeCell ref="NDA434:NDH434"/>
    <mergeCell ref="NDI434:NDP434"/>
    <mergeCell ref="NAO434:NAV434"/>
    <mergeCell ref="NAW434:NBD434"/>
    <mergeCell ref="NBE434:NBL434"/>
    <mergeCell ref="NBM434:NBT434"/>
    <mergeCell ref="NBU434:NCB434"/>
    <mergeCell ref="NLI434:NLP434"/>
    <mergeCell ref="NLQ434:NLX434"/>
    <mergeCell ref="NLY434:NMF434"/>
    <mergeCell ref="NMG434:NMN434"/>
    <mergeCell ref="NMO434:NMV434"/>
    <mergeCell ref="NJU434:NKB434"/>
    <mergeCell ref="NKC434:NKJ434"/>
    <mergeCell ref="NKK434:NKR434"/>
    <mergeCell ref="NKS434:NKZ434"/>
    <mergeCell ref="NLA434:NLH434"/>
    <mergeCell ref="NIG434:NIN434"/>
    <mergeCell ref="NIO434:NIV434"/>
    <mergeCell ref="NIW434:NJD434"/>
    <mergeCell ref="NJE434:NJL434"/>
    <mergeCell ref="NJM434:NJT434"/>
    <mergeCell ref="NGS434:NGZ434"/>
    <mergeCell ref="NHA434:NHH434"/>
    <mergeCell ref="NHI434:NHP434"/>
    <mergeCell ref="NHQ434:NHX434"/>
    <mergeCell ref="NHY434:NIF434"/>
    <mergeCell ref="NRM434:NRT434"/>
    <mergeCell ref="NRU434:NSB434"/>
    <mergeCell ref="NSC434:NSJ434"/>
    <mergeCell ref="NSK434:NSR434"/>
    <mergeCell ref="NSS434:NSZ434"/>
    <mergeCell ref="NPY434:NQF434"/>
    <mergeCell ref="NQG434:NQN434"/>
    <mergeCell ref="NQO434:NQV434"/>
    <mergeCell ref="NQW434:NRD434"/>
    <mergeCell ref="NRE434:NRL434"/>
    <mergeCell ref="NOK434:NOR434"/>
    <mergeCell ref="NOS434:NOZ434"/>
    <mergeCell ref="NPA434:NPH434"/>
    <mergeCell ref="NPI434:NPP434"/>
    <mergeCell ref="NPQ434:NPX434"/>
    <mergeCell ref="NMW434:NND434"/>
    <mergeCell ref="NNE434:NNL434"/>
    <mergeCell ref="NNM434:NNT434"/>
    <mergeCell ref="NNU434:NOB434"/>
    <mergeCell ref="NOC434:NOJ434"/>
    <mergeCell ref="NXQ434:NXX434"/>
    <mergeCell ref="NXY434:NYF434"/>
    <mergeCell ref="NYG434:NYN434"/>
    <mergeCell ref="NYO434:NYV434"/>
    <mergeCell ref="NYW434:NZD434"/>
    <mergeCell ref="NWC434:NWJ434"/>
    <mergeCell ref="NWK434:NWR434"/>
    <mergeCell ref="NWS434:NWZ434"/>
    <mergeCell ref="NXA434:NXH434"/>
    <mergeCell ref="NXI434:NXP434"/>
    <mergeCell ref="NUO434:NUV434"/>
    <mergeCell ref="NUW434:NVD434"/>
    <mergeCell ref="NVE434:NVL434"/>
    <mergeCell ref="NVM434:NVT434"/>
    <mergeCell ref="NVU434:NWB434"/>
    <mergeCell ref="NTA434:NTH434"/>
    <mergeCell ref="NTI434:NTP434"/>
    <mergeCell ref="NTQ434:NTX434"/>
    <mergeCell ref="NTY434:NUF434"/>
    <mergeCell ref="NUG434:NUN434"/>
    <mergeCell ref="ODU434:OEB434"/>
    <mergeCell ref="OEC434:OEJ434"/>
    <mergeCell ref="OEK434:OER434"/>
    <mergeCell ref="OES434:OEZ434"/>
    <mergeCell ref="OFA434:OFH434"/>
    <mergeCell ref="OCG434:OCN434"/>
    <mergeCell ref="OCO434:OCV434"/>
    <mergeCell ref="OCW434:ODD434"/>
    <mergeCell ref="ODE434:ODL434"/>
    <mergeCell ref="ODM434:ODT434"/>
    <mergeCell ref="OAS434:OAZ434"/>
    <mergeCell ref="OBA434:OBH434"/>
    <mergeCell ref="OBI434:OBP434"/>
    <mergeCell ref="OBQ434:OBX434"/>
    <mergeCell ref="OBY434:OCF434"/>
    <mergeCell ref="NZE434:NZL434"/>
    <mergeCell ref="NZM434:NZT434"/>
    <mergeCell ref="NZU434:OAB434"/>
    <mergeCell ref="OAC434:OAJ434"/>
    <mergeCell ref="OAK434:OAR434"/>
    <mergeCell ref="OJY434:OKF434"/>
    <mergeCell ref="OKG434:OKN434"/>
    <mergeCell ref="OKO434:OKV434"/>
    <mergeCell ref="OKW434:OLD434"/>
    <mergeCell ref="OLE434:OLL434"/>
    <mergeCell ref="OIK434:OIR434"/>
    <mergeCell ref="OIS434:OIZ434"/>
    <mergeCell ref="OJA434:OJH434"/>
    <mergeCell ref="OJI434:OJP434"/>
    <mergeCell ref="OJQ434:OJX434"/>
    <mergeCell ref="OGW434:OHD434"/>
    <mergeCell ref="OHE434:OHL434"/>
    <mergeCell ref="OHM434:OHT434"/>
    <mergeCell ref="OHU434:OIB434"/>
    <mergeCell ref="OIC434:OIJ434"/>
    <mergeCell ref="OFI434:OFP434"/>
    <mergeCell ref="OFQ434:OFX434"/>
    <mergeCell ref="OFY434:OGF434"/>
    <mergeCell ref="OGG434:OGN434"/>
    <mergeCell ref="OGO434:OGV434"/>
    <mergeCell ref="OQC434:OQJ434"/>
    <mergeCell ref="OQK434:OQR434"/>
    <mergeCell ref="OQS434:OQZ434"/>
    <mergeCell ref="ORA434:ORH434"/>
    <mergeCell ref="ORI434:ORP434"/>
    <mergeCell ref="OOO434:OOV434"/>
    <mergeCell ref="OOW434:OPD434"/>
    <mergeCell ref="OPE434:OPL434"/>
    <mergeCell ref="OPM434:OPT434"/>
    <mergeCell ref="OPU434:OQB434"/>
    <mergeCell ref="ONA434:ONH434"/>
    <mergeCell ref="ONI434:ONP434"/>
    <mergeCell ref="ONQ434:ONX434"/>
    <mergeCell ref="ONY434:OOF434"/>
    <mergeCell ref="OOG434:OON434"/>
    <mergeCell ref="OLM434:OLT434"/>
    <mergeCell ref="OLU434:OMB434"/>
    <mergeCell ref="OMC434:OMJ434"/>
    <mergeCell ref="OMK434:OMR434"/>
    <mergeCell ref="OMS434:OMZ434"/>
    <mergeCell ref="OWG434:OWN434"/>
    <mergeCell ref="OWO434:OWV434"/>
    <mergeCell ref="OWW434:OXD434"/>
    <mergeCell ref="OXE434:OXL434"/>
    <mergeCell ref="OXM434:OXT434"/>
    <mergeCell ref="OUS434:OUZ434"/>
    <mergeCell ref="OVA434:OVH434"/>
    <mergeCell ref="OVI434:OVP434"/>
    <mergeCell ref="OVQ434:OVX434"/>
    <mergeCell ref="OVY434:OWF434"/>
    <mergeCell ref="OTE434:OTL434"/>
    <mergeCell ref="OTM434:OTT434"/>
    <mergeCell ref="OTU434:OUB434"/>
    <mergeCell ref="OUC434:OUJ434"/>
    <mergeCell ref="OUK434:OUR434"/>
    <mergeCell ref="ORQ434:ORX434"/>
    <mergeCell ref="ORY434:OSF434"/>
    <mergeCell ref="OSG434:OSN434"/>
    <mergeCell ref="OSO434:OSV434"/>
    <mergeCell ref="OSW434:OTD434"/>
    <mergeCell ref="PCK434:PCR434"/>
    <mergeCell ref="PCS434:PCZ434"/>
    <mergeCell ref="PDA434:PDH434"/>
    <mergeCell ref="PDI434:PDP434"/>
    <mergeCell ref="PDQ434:PDX434"/>
    <mergeCell ref="PAW434:PBD434"/>
    <mergeCell ref="PBE434:PBL434"/>
    <mergeCell ref="PBM434:PBT434"/>
    <mergeCell ref="PBU434:PCB434"/>
    <mergeCell ref="PCC434:PCJ434"/>
    <mergeCell ref="OZI434:OZP434"/>
    <mergeCell ref="OZQ434:OZX434"/>
    <mergeCell ref="OZY434:PAF434"/>
    <mergeCell ref="PAG434:PAN434"/>
    <mergeCell ref="PAO434:PAV434"/>
    <mergeCell ref="OXU434:OYB434"/>
    <mergeCell ref="OYC434:OYJ434"/>
    <mergeCell ref="OYK434:OYR434"/>
    <mergeCell ref="OYS434:OYZ434"/>
    <mergeCell ref="OZA434:OZH434"/>
    <mergeCell ref="PIO434:PIV434"/>
    <mergeCell ref="PIW434:PJD434"/>
    <mergeCell ref="PJE434:PJL434"/>
    <mergeCell ref="PJM434:PJT434"/>
    <mergeCell ref="PJU434:PKB434"/>
    <mergeCell ref="PHA434:PHH434"/>
    <mergeCell ref="PHI434:PHP434"/>
    <mergeCell ref="PHQ434:PHX434"/>
    <mergeCell ref="PHY434:PIF434"/>
    <mergeCell ref="PIG434:PIN434"/>
    <mergeCell ref="PFM434:PFT434"/>
    <mergeCell ref="PFU434:PGB434"/>
    <mergeCell ref="PGC434:PGJ434"/>
    <mergeCell ref="PGK434:PGR434"/>
    <mergeCell ref="PGS434:PGZ434"/>
    <mergeCell ref="PDY434:PEF434"/>
    <mergeCell ref="PEG434:PEN434"/>
    <mergeCell ref="PEO434:PEV434"/>
    <mergeCell ref="PEW434:PFD434"/>
    <mergeCell ref="PFE434:PFL434"/>
    <mergeCell ref="POS434:POZ434"/>
    <mergeCell ref="PPA434:PPH434"/>
    <mergeCell ref="PPI434:PPP434"/>
    <mergeCell ref="PPQ434:PPX434"/>
    <mergeCell ref="PPY434:PQF434"/>
    <mergeCell ref="PNE434:PNL434"/>
    <mergeCell ref="PNM434:PNT434"/>
    <mergeCell ref="PNU434:POB434"/>
    <mergeCell ref="POC434:POJ434"/>
    <mergeCell ref="POK434:POR434"/>
    <mergeCell ref="PLQ434:PLX434"/>
    <mergeCell ref="PLY434:PMF434"/>
    <mergeCell ref="PMG434:PMN434"/>
    <mergeCell ref="PMO434:PMV434"/>
    <mergeCell ref="PMW434:PND434"/>
    <mergeCell ref="PKC434:PKJ434"/>
    <mergeCell ref="PKK434:PKR434"/>
    <mergeCell ref="PKS434:PKZ434"/>
    <mergeCell ref="PLA434:PLH434"/>
    <mergeCell ref="PLI434:PLP434"/>
    <mergeCell ref="PUW434:PVD434"/>
    <mergeCell ref="PVE434:PVL434"/>
    <mergeCell ref="PVM434:PVT434"/>
    <mergeCell ref="PVU434:PWB434"/>
    <mergeCell ref="PWC434:PWJ434"/>
    <mergeCell ref="PTI434:PTP434"/>
    <mergeCell ref="PTQ434:PTX434"/>
    <mergeCell ref="PTY434:PUF434"/>
    <mergeCell ref="PUG434:PUN434"/>
    <mergeCell ref="PUO434:PUV434"/>
    <mergeCell ref="PRU434:PSB434"/>
    <mergeCell ref="PSC434:PSJ434"/>
    <mergeCell ref="PSK434:PSR434"/>
    <mergeCell ref="PSS434:PSZ434"/>
    <mergeCell ref="PTA434:PTH434"/>
    <mergeCell ref="PQG434:PQN434"/>
    <mergeCell ref="PQO434:PQV434"/>
    <mergeCell ref="PQW434:PRD434"/>
    <mergeCell ref="PRE434:PRL434"/>
    <mergeCell ref="PRM434:PRT434"/>
    <mergeCell ref="QBA434:QBH434"/>
    <mergeCell ref="QBI434:QBP434"/>
    <mergeCell ref="QBQ434:QBX434"/>
    <mergeCell ref="QBY434:QCF434"/>
    <mergeCell ref="QCG434:QCN434"/>
    <mergeCell ref="PZM434:PZT434"/>
    <mergeCell ref="PZU434:QAB434"/>
    <mergeCell ref="QAC434:QAJ434"/>
    <mergeCell ref="QAK434:QAR434"/>
    <mergeCell ref="QAS434:QAZ434"/>
    <mergeCell ref="PXY434:PYF434"/>
    <mergeCell ref="PYG434:PYN434"/>
    <mergeCell ref="PYO434:PYV434"/>
    <mergeCell ref="PYW434:PZD434"/>
    <mergeCell ref="PZE434:PZL434"/>
    <mergeCell ref="PWK434:PWR434"/>
    <mergeCell ref="PWS434:PWZ434"/>
    <mergeCell ref="PXA434:PXH434"/>
    <mergeCell ref="PXI434:PXP434"/>
    <mergeCell ref="PXQ434:PXX434"/>
    <mergeCell ref="QHE434:QHL434"/>
    <mergeCell ref="QHM434:QHT434"/>
    <mergeCell ref="QHU434:QIB434"/>
    <mergeCell ref="QIC434:QIJ434"/>
    <mergeCell ref="QIK434:QIR434"/>
    <mergeCell ref="QFQ434:QFX434"/>
    <mergeCell ref="QFY434:QGF434"/>
    <mergeCell ref="QGG434:QGN434"/>
    <mergeCell ref="QGO434:QGV434"/>
    <mergeCell ref="QGW434:QHD434"/>
    <mergeCell ref="QEC434:QEJ434"/>
    <mergeCell ref="QEK434:QER434"/>
    <mergeCell ref="QES434:QEZ434"/>
    <mergeCell ref="QFA434:QFH434"/>
    <mergeCell ref="QFI434:QFP434"/>
    <mergeCell ref="QCO434:QCV434"/>
    <mergeCell ref="QCW434:QDD434"/>
    <mergeCell ref="QDE434:QDL434"/>
    <mergeCell ref="QDM434:QDT434"/>
    <mergeCell ref="QDU434:QEB434"/>
    <mergeCell ref="QNI434:QNP434"/>
    <mergeCell ref="QNQ434:QNX434"/>
    <mergeCell ref="QNY434:QOF434"/>
    <mergeCell ref="QOG434:QON434"/>
    <mergeCell ref="QOO434:QOV434"/>
    <mergeCell ref="QLU434:QMB434"/>
    <mergeCell ref="QMC434:QMJ434"/>
    <mergeCell ref="QMK434:QMR434"/>
    <mergeCell ref="QMS434:QMZ434"/>
    <mergeCell ref="QNA434:QNH434"/>
    <mergeCell ref="QKG434:QKN434"/>
    <mergeCell ref="QKO434:QKV434"/>
    <mergeCell ref="QKW434:QLD434"/>
    <mergeCell ref="QLE434:QLL434"/>
    <mergeCell ref="QLM434:QLT434"/>
    <mergeCell ref="QIS434:QIZ434"/>
    <mergeCell ref="QJA434:QJH434"/>
    <mergeCell ref="QJI434:QJP434"/>
    <mergeCell ref="QJQ434:QJX434"/>
    <mergeCell ref="QJY434:QKF434"/>
    <mergeCell ref="QTM434:QTT434"/>
    <mergeCell ref="QTU434:QUB434"/>
    <mergeCell ref="QUC434:QUJ434"/>
    <mergeCell ref="QUK434:QUR434"/>
    <mergeCell ref="QUS434:QUZ434"/>
    <mergeCell ref="QRY434:QSF434"/>
    <mergeCell ref="QSG434:QSN434"/>
    <mergeCell ref="QSO434:QSV434"/>
    <mergeCell ref="QSW434:QTD434"/>
    <mergeCell ref="QTE434:QTL434"/>
    <mergeCell ref="QQK434:QQR434"/>
    <mergeCell ref="QQS434:QQZ434"/>
    <mergeCell ref="QRA434:QRH434"/>
    <mergeCell ref="QRI434:QRP434"/>
    <mergeCell ref="QRQ434:QRX434"/>
    <mergeCell ref="QOW434:QPD434"/>
    <mergeCell ref="QPE434:QPL434"/>
    <mergeCell ref="QPM434:QPT434"/>
    <mergeCell ref="QPU434:QQB434"/>
    <mergeCell ref="QQC434:QQJ434"/>
    <mergeCell ref="QZQ434:QZX434"/>
    <mergeCell ref="QZY434:RAF434"/>
    <mergeCell ref="RAG434:RAN434"/>
    <mergeCell ref="RAO434:RAV434"/>
    <mergeCell ref="RAW434:RBD434"/>
    <mergeCell ref="QYC434:QYJ434"/>
    <mergeCell ref="QYK434:QYR434"/>
    <mergeCell ref="QYS434:QYZ434"/>
    <mergeCell ref="QZA434:QZH434"/>
    <mergeCell ref="QZI434:QZP434"/>
    <mergeCell ref="QWO434:QWV434"/>
    <mergeCell ref="QWW434:QXD434"/>
    <mergeCell ref="QXE434:QXL434"/>
    <mergeCell ref="QXM434:QXT434"/>
    <mergeCell ref="QXU434:QYB434"/>
    <mergeCell ref="QVA434:QVH434"/>
    <mergeCell ref="QVI434:QVP434"/>
    <mergeCell ref="QVQ434:QVX434"/>
    <mergeCell ref="QVY434:QWF434"/>
    <mergeCell ref="QWG434:QWN434"/>
    <mergeCell ref="RFU434:RGB434"/>
    <mergeCell ref="RGC434:RGJ434"/>
    <mergeCell ref="RGK434:RGR434"/>
    <mergeCell ref="RGS434:RGZ434"/>
    <mergeCell ref="RHA434:RHH434"/>
    <mergeCell ref="REG434:REN434"/>
    <mergeCell ref="REO434:REV434"/>
    <mergeCell ref="REW434:RFD434"/>
    <mergeCell ref="RFE434:RFL434"/>
    <mergeCell ref="RFM434:RFT434"/>
    <mergeCell ref="RCS434:RCZ434"/>
    <mergeCell ref="RDA434:RDH434"/>
    <mergeCell ref="RDI434:RDP434"/>
    <mergeCell ref="RDQ434:RDX434"/>
    <mergeCell ref="RDY434:REF434"/>
    <mergeCell ref="RBE434:RBL434"/>
    <mergeCell ref="RBM434:RBT434"/>
    <mergeCell ref="RBU434:RCB434"/>
    <mergeCell ref="RCC434:RCJ434"/>
    <mergeCell ref="RCK434:RCR434"/>
    <mergeCell ref="RLY434:RMF434"/>
    <mergeCell ref="RMG434:RMN434"/>
    <mergeCell ref="RMO434:RMV434"/>
    <mergeCell ref="RMW434:RND434"/>
    <mergeCell ref="RNE434:RNL434"/>
    <mergeCell ref="RKK434:RKR434"/>
    <mergeCell ref="RKS434:RKZ434"/>
    <mergeCell ref="RLA434:RLH434"/>
    <mergeCell ref="RLI434:RLP434"/>
    <mergeCell ref="RLQ434:RLX434"/>
    <mergeCell ref="RIW434:RJD434"/>
    <mergeCell ref="RJE434:RJL434"/>
    <mergeCell ref="RJM434:RJT434"/>
    <mergeCell ref="RJU434:RKB434"/>
    <mergeCell ref="RKC434:RKJ434"/>
    <mergeCell ref="RHI434:RHP434"/>
    <mergeCell ref="RHQ434:RHX434"/>
    <mergeCell ref="RHY434:RIF434"/>
    <mergeCell ref="RIG434:RIN434"/>
    <mergeCell ref="RIO434:RIV434"/>
    <mergeCell ref="RSC434:RSJ434"/>
    <mergeCell ref="RSK434:RSR434"/>
    <mergeCell ref="RSS434:RSZ434"/>
    <mergeCell ref="RTA434:RTH434"/>
    <mergeCell ref="RTI434:RTP434"/>
    <mergeCell ref="RQO434:RQV434"/>
    <mergeCell ref="RQW434:RRD434"/>
    <mergeCell ref="RRE434:RRL434"/>
    <mergeCell ref="RRM434:RRT434"/>
    <mergeCell ref="RRU434:RSB434"/>
    <mergeCell ref="RPA434:RPH434"/>
    <mergeCell ref="RPI434:RPP434"/>
    <mergeCell ref="RPQ434:RPX434"/>
    <mergeCell ref="RPY434:RQF434"/>
    <mergeCell ref="RQG434:RQN434"/>
    <mergeCell ref="RNM434:RNT434"/>
    <mergeCell ref="RNU434:ROB434"/>
    <mergeCell ref="ROC434:ROJ434"/>
    <mergeCell ref="ROK434:ROR434"/>
    <mergeCell ref="ROS434:ROZ434"/>
    <mergeCell ref="RYG434:RYN434"/>
    <mergeCell ref="RYO434:RYV434"/>
    <mergeCell ref="RYW434:RZD434"/>
    <mergeCell ref="RZE434:RZL434"/>
    <mergeCell ref="RZM434:RZT434"/>
    <mergeCell ref="RWS434:RWZ434"/>
    <mergeCell ref="RXA434:RXH434"/>
    <mergeCell ref="RXI434:RXP434"/>
    <mergeCell ref="RXQ434:RXX434"/>
    <mergeCell ref="RXY434:RYF434"/>
    <mergeCell ref="RVE434:RVL434"/>
    <mergeCell ref="RVM434:RVT434"/>
    <mergeCell ref="RVU434:RWB434"/>
    <mergeCell ref="RWC434:RWJ434"/>
    <mergeCell ref="RWK434:RWR434"/>
    <mergeCell ref="RTQ434:RTX434"/>
    <mergeCell ref="RTY434:RUF434"/>
    <mergeCell ref="RUG434:RUN434"/>
    <mergeCell ref="RUO434:RUV434"/>
    <mergeCell ref="RUW434:RVD434"/>
    <mergeCell ref="SEK434:SER434"/>
    <mergeCell ref="SES434:SEZ434"/>
    <mergeCell ref="SFA434:SFH434"/>
    <mergeCell ref="SFI434:SFP434"/>
    <mergeCell ref="SFQ434:SFX434"/>
    <mergeCell ref="SCW434:SDD434"/>
    <mergeCell ref="SDE434:SDL434"/>
    <mergeCell ref="SDM434:SDT434"/>
    <mergeCell ref="SDU434:SEB434"/>
    <mergeCell ref="SEC434:SEJ434"/>
    <mergeCell ref="SBI434:SBP434"/>
    <mergeCell ref="SBQ434:SBX434"/>
    <mergeCell ref="SBY434:SCF434"/>
    <mergeCell ref="SCG434:SCN434"/>
    <mergeCell ref="SCO434:SCV434"/>
    <mergeCell ref="RZU434:SAB434"/>
    <mergeCell ref="SAC434:SAJ434"/>
    <mergeCell ref="SAK434:SAR434"/>
    <mergeCell ref="SAS434:SAZ434"/>
    <mergeCell ref="SBA434:SBH434"/>
    <mergeCell ref="SKO434:SKV434"/>
    <mergeCell ref="SKW434:SLD434"/>
    <mergeCell ref="SLE434:SLL434"/>
    <mergeCell ref="SLM434:SLT434"/>
    <mergeCell ref="SLU434:SMB434"/>
    <mergeCell ref="SJA434:SJH434"/>
    <mergeCell ref="SJI434:SJP434"/>
    <mergeCell ref="SJQ434:SJX434"/>
    <mergeCell ref="SJY434:SKF434"/>
    <mergeCell ref="SKG434:SKN434"/>
    <mergeCell ref="SHM434:SHT434"/>
    <mergeCell ref="SHU434:SIB434"/>
    <mergeCell ref="SIC434:SIJ434"/>
    <mergeCell ref="SIK434:SIR434"/>
    <mergeCell ref="SIS434:SIZ434"/>
    <mergeCell ref="SFY434:SGF434"/>
    <mergeCell ref="SGG434:SGN434"/>
    <mergeCell ref="SGO434:SGV434"/>
    <mergeCell ref="SGW434:SHD434"/>
    <mergeCell ref="SHE434:SHL434"/>
    <mergeCell ref="SQS434:SQZ434"/>
    <mergeCell ref="SRA434:SRH434"/>
    <mergeCell ref="SRI434:SRP434"/>
    <mergeCell ref="SRQ434:SRX434"/>
    <mergeCell ref="SRY434:SSF434"/>
    <mergeCell ref="SPE434:SPL434"/>
    <mergeCell ref="SPM434:SPT434"/>
    <mergeCell ref="SPU434:SQB434"/>
    <mergeCell ref="SQC434:SQJ434"/>
    <mergeCell ref="SQK434:SQR434"/>
    <mergeCell ref="SNQ434:SNX434"/>
    <mergeCell ref="SNY434:SOF434"/>
    <mergeCell ref="SOG434:SON434"/>
    <mergeCell ref="SOO434:SOV434"/>
    <mergeCell ref="SOW434:SPD434"/>
    <mergeCell ref="SMC434:SMJ434"/>
    <mergeCell ref="SMK434:SMR434"/>
    <mergeCell ref="SMS434:SMZ434"/>
    <mergeCell ref="SNA434:SNH434"/>
    <mergeCell ref="SNI434:SNP434"/>
    <mergeCell ref="SWW434:SXD434"/>
    <mergeCell ref="SXE434:SXL434"/>
    <mergeCell ref="SXM434:SXT434"/>
    <mergeCell ref="SXU434:SYB434"/>
    <mergeCell ref="SYC434:SYJ434"/>
    <mergeCell ref="SVI434:SVP434"/>
    <mergeCell ref="SVQ434:SVX434"/>
    <mergeCell ref="SVY434:SWF434"/>
    <mergeCell ref="SWG434:SWN434"/>
    <mergeCell ref="SWO434:SWV434"/>
    <mergeCell ref="STU434:SUB434"/>
    <mergeCell ref="SUC434:SUJ434"/>
    <mergeCell ref="SUK434:SUR434"/>
    <mergeCell ref="SUS434:SUZ434"/>
    <mergeCell ref="SVA434:SVH434"/>
    <mergeCell ref="SSG434:SSN434"/>
    <mergeCell ref="SSO434:SSV434"/>
    <mergeCell ref="SSW434:STD434"/>
    <mergeCell ref="STE434:STL434"/>
    <mergeCell ref="STM434:STT434"/>
    <mergeCell ref="TDA434:TDH434"/>
    <mergeCell ref="TDI434:TDP434"/>
    <mergeCell ref="TDQ434:TDX434"/>
    <mergeCell ref="TDY434:TEF434"/>
    <mergeCell ref="TEG434:TEN434"/>
    <mergeCell ref="TBM434:TBT434"/>
    <mergeCell ref="TBU434:TCB434"/>
    <mergeCell ref="TCC434:TCJ434"/>
    <mergeCell ref="TCK434:TCR434"/>
    <mergeCell ref="TCS434:TCZ434"/>
    <mergeCell ref="SZY434:TAF434"/>
    <mergeCell ref="TAG434:TAN434"/>
    <mergeCell ref="TAO434:TAV434"/>
    <mergeCell ref="TAW434:TBD434"/>
    <mergeCell ref="TBE434:TBL434"/>
    <mergeCell ref="SYK434:SYR434"/>
    <mergeCell ref="SYS434:SYZ434"/>
    <mergeCell ref="SZA434:SZH434"/>
    <mergeCell ref="SZI434:SZP434"/>
    <mergeCell ref="SZQ434:SZX434"/>
    <mergeCell ref="TJE434:TJL434"/>
    <mergeCell ref="TJM434:TJT434"/>
    <mergeCell ref="TJU434:TKB434"/>
    <mergeCell ref="TKC434:TKJ434"/>
    <mergeCell ref="TKK434:TKR434"/>
    <mergeCell ref="THQ434:THX434"/>
    <mergeCell ref="THY434:TIF434"/>
    <mergeCell ref="TIG434:TIN434"/>
    <mergeCell ref="TIO434:TIV434"/>
    <mergeCell ref="TIW434:TJD434"/>
    <mergeCell ref="TGC434:TGJ434"/>
    <mergeCell ref="TGK434:TGR434"/>
    <mergeCell ref="TGS434:TGZ434"/>
    <mergeCell ref="THA434:THH434"/>
    <mergeCell ref="THI434:THP434"/>
    <mergeCell ref="TEO434:TEV434"/>
    <mergeCell ref="TEW434:TFD434"/>
    <mergeCell ref="TFE434:TFL434"/>
    <mergeCell ref="TFM434:TFT434"/>
    <mergeCell ref="TFU434:TGB434"/>
    <mergeCell ref="TPI434:TPP434"/>
    <mergeCell ref="TPQ434:TPX434"/>
    <mergeCell ref="TPY434:TQF434"/>
    <mergeCell ref="TQG434:TQN434"/>
    <mergeCell ref="TQO434:TQV434"/>
    <mergeCell ref="TNU434:TOB434"/>
    <mergeCell ref="TOC434:TOJ434"/>
    <mergeCell ref="TOK434:TOR434"/>
    <mergeCell ref="TOS434:TOZ434"/>
    <mergeCell ref="TPA434:TPH434"/>
    <mergeCell ref="TMG434:TMN434"/>
    <mergeCell ref="TMO434:TMV434"/>
    <mergeCell ref="TMW434:TND434"/>
    <mergeCell ref="TNE434:TNL434"/>
    <mergeCell ref="TNM434:TNT434"/>
    <mergeCell ref="TKS434:TKZ434"/>
    <mergeCell ref="TLA434:TLH434"/>
    <mergeCell ref="TLI434:TLP434"/>
    <mergeCell ref="TLQ434:TLX434"/>
    <mergeCell ref="TLY434:TMF434"/>
    <mergeCell ref="TVM434:TVT434"/>
    <mergeCell ref="TVU434:TWB434"/>
    <mergeCell ref="TWC434:TWJ434"/>
    <mergeCell ref="TWK434:TWR434"/>
    <mergeCell ref="TWS434:TWZ434"/>
    <mergeCell ref="TTY434:TUF434"/>
    <mergeCell ref="TUG434:TUN434"/>
    <mergeCell ref="TUO434:TUV434"/>
    <mergeCell ref="TUW434:TVD434"/>
    <mergeCell ref="TVE434:TVL434"/>
    <mergeCell ref="TSK434:TSR434"/>
    <mergeCell ref="TSS434:TSZ434"/>
    <mergeCell ref="TTA434:TTH434"/>
    <mergeCell ref="TTI434:TTP434"/>
    <mergeCell ref="TTQ434:TTX434"/>
    <mergeCell ref="TQW434:TRD434"/>
    <mergeCell ref="TRE434:TRL434"/>
    <mergeCell ref="TRM434:TRT434"/>
    <mergeCell ref="TRU434:TSB434"/>
    <mergeCell ref="TSC434:TSJ434"/>
    <mergeCell ref="UBQ434:UBX434"/>
    <mergeCell ref="UBY434:UCF434"/>
    <mergeCell ref="UCG434:UCN434"/>
    <mergeCell ref="UCO434:UCV434"/>
    <mergeCell ref="UCW434:UDD434"/>
    <mergeCell ref="UAC434:UAJ434"/>
    <mergeCell ref="UAK434:UAR434"/>
    <mergeCell ref="UAS434:UAZ434"/>
    <mergeCell ref="UBA434:UBH434"/>
    <mergeCell ref="UBI434:UBP434"/>
    <mergeCell ref="TYO434:TYV434"/>
    <mergeCell ref="TYW434:TZD434"/>
    <mergeCell ref="TZE434:TZL434"/>
    <mergeCell ref="TZM434:TZT434"/>
    <mergeCell ref="TZU434:UAB434"/>
    <mergeCell ref="TXA434:TXH434"/>
    <mergeCell ref="TXI434:TXP434"/>
    <mergeCell ref="TXQ434:TXX434"/>
    <mergeCell ref="TXY434:TYF434"/>
    <mergeCell ref="TYG434:TYN434"/>
    <mergeCell ref="UHU434:UIB434"/>
    <mergeCell ref="UIC434:UIJ434"/>
    <mergeCell ref="UIK434:UIR434"/>
    <mergeCell ref="UIS434:UIZ434"/>
    <mergeCell ref="UJA434:UJH434"/>
    <mergeCell ref="UGG434:UGN434"/>
    <mergeCell ref="UGO434:UGV434"/>
    <mergeCell ref="UGW434:UHD434"/>
    <mergeCell ref="UHE434:UHL434"/>
    <mergeCell ref="UHM434:UHT434"/>
    <mergeCell ref="UES434:UEZ434"/>
    <mergeCell ref="UFA434:UFH434"/>
    <mergeCell ref="UFI434:UFP434"/>
    <mergeCell ref="UFQ434:UFX434"/>
    <mergeCell ref="UFY434:UGF434"/>
    <mergeCell ref="UDE434:UDL434"/>
    <mergeCell ref="UDM434:UDT434"/>
    <mergeCell ref="UDU434:UEB434"/>
    <mergeCell ref="UEC434:UEJ434"/>
    <mergeCell ref="UEK434:UER434"/>
    <mergeCell ref="UNY434:UOF434"/>
    <mergeCell ref="UOG434:UON434"/>
    <mergeCell ref="UOO434:UOV434"/>
    <mergeCell ref="UOW434:UPD434"/>
    <mergeCell ref="UPE434:UPL434"/>
    <mergeCell ref="UMK434:UMR434"/>
    <mergeCell ref="UMS434:UMZ434"/>
    <mergeCell ref="UNA434:UNH434"/>
    <mergeCell ref="UNI434:UNP434"/>
    <mergeCell ref="UNQ434:UNX434"/>
    <mergeCell ref="UKW434:ULD434"/>
    <mergeCell ref="ULE434:ULL434"/>
    <mergeCell ref="ULM434:ULT434"/>
    <mergeCell ref="ULU434:UMB434"/>
    <mergeCell ref="UMC434:UMJ434"/>
    <mergeCell ref="UJI434:UJP434"/>
    <mergeCell ref="UJQ434:UJX434"/>
    <mergeCell ref="UJY434:UKF434"/>
    <mergeCell ref="UKG434:UKN434"/>
    <mergeCell ref="UKO434:UKV434"/>
    <mergeCell ref="UUC434:UUJ434"/>
    <mergeCell ref="UUK434:UUR434"/>
    <mergeCell ref="UUS434:UUZ434"/>
    <mergeCell ref="UVA434:UVH434"/>
    <mergeCell ref="UVI434:UVP434"/>
    <mergeCell ref="USO434:USV434"/>
    <mergeCell ref="USW434:UTD434"/>
    <mergeCell ref="UTE434:UTL434"/>
    <mergeCell ref="UTM434:UTT434"/>
    <mergeCell ref="UTU434:UUB434"/>
    <mergeCell ref="URA434:URH434"/>
    <mergeCell ref="URI434:URP434"/>
    <mergeCell ref="URQ434:URX434"/>
    <mergeCell ref="URY434:USF434"/>
    <mergeCell ref="USG434:USN434"/>
    <mergeCell ref="UPM434:UPT434"/>
    <mergeCell ref="UPU434:UQB434"/>
    <mergeCell ref="UQC434:UQJ434"/>
    <mergeCell ref="UQK434:UQR434"/>
    <mergeCell ref="UQS434:UQZ434"/>
    <mergeCell ref="VAG434:VAN434"/>
    <mergeCell ref="VAO434:VAV434"/>
    <mergeCell ref="VAW434:VBD434"/>
    <mergeCell ref="VBE434:VBL434"/>
    <mergeCell ref="VBM434:VBT434"/>
    <mergeCell ref="UYS434:UYZ434"/>
    <mergeCell ref="UZA434:UZH434"/>
    <mergeCell ref="UZI434:UZP434"/>
    <mergeCell ref="UZQ434:UZX434"/>
    <mergeCell ref="UZY434:VAF434"/>
    <mergeCell ref="UXE434:UXL434"/>
    <mergeCell ref="UXM434:UXT434"/>
    <mergeCell ref="UXU434:UYB434"/>
    <mergeCell ref="UYC434:UYJ434"/>
    <mergeCell ref="UYK434:UYR434"/>
    <mergeCell ref="UVQ434:UVX434"/>
    <mergeCell ref="UVY434:UWF434"/>
    <mergeCell ref="UWG434:UWN434"/>
    <mergeCell ref="UWO434:UWV434"/>
    <mergeCell ref="UWW434:UXD434"/>
    <mergeCell ref="VGK434:VGR434"/>
    <mergeCell ref="VGS434:VGZ434"/>
    <mergeCell ref="VHA434:VHH434"/>
    <mergeCell ref="VHI434:VHP434"/>
    <mergeCell ref="VHQ434:VHX434"/>
    <mergeCell ref="VEW434:VFD434"/>
    <mergeCell ref="VFE434:VFL434"/>
    <mergeCell ref="VFM434:VFT434"/>
    <mergeCell ref="VFU434:VGB434"/>
    <mergeCell ref="VGC434:VGJ434"/>
    <mergeCell ref="VDI434:VDP434"/>
    <mergeCell ref="VDQ434:VDX434"/>
    <mergeCell ref="VDY434:VEF434"/>
    <mergeCell ref="VEG434:VEN434"/>
    <mergeCell ref="VEO434:VEV434"/>
    <mergeCell ref="VBU434:VCB434"/>
    <mergeCell ref="VCC434:VCJ434"/>
    <mergeCell ref="VCK434:VCR434"/>
    <mergeCell ref="VCS434:VCZ434"/>
    <mergeCell ref="VDA434:VDH434"/>
    <mergeCell ref="VMO434:VMV434"/>
    <mergeCell ref="VMW434:VND434"/>
    <mergeCell ref="VNE434:VNL434"/>
    <mergeCell ref="VNM434:VNT434"/>
    <mergeCell ref="VNU434:VOB434"/>
    <mergeCell ref="VLA434:VLH434"/>
    <mergeCell ref="VLI434:VLP434"/>
    <mergeCell ref="VLQ434:VLX434"/>
    <mergeCell ref="VLY434:VMF434"/>
    <mergeCell ref="VMG434:VMN434"/>
    <mergeCell ref="VJM434:VJT434"/>
    <mergeCell ref="VJU434:VKB434"/>
    <mergeCell ref="VKC434:VKJ434"/>
    <mergeCell ref="VKK434:VKR434"/>
    <mergeCell ref="VKS434:VKZ434"/>
    <mergeCell ref="VHY434:VIF434"/>
    <mergeCell ref="VIG434:VIN434"/>
    <mergeCell ref="VIO434:VIV434"/>
    <mergeCell ref="VIW434:VJD434"/>
    <mergeCell ref="VJE434:VJL434"/>
    <mergeCell ref="VSS434:VSZ434"/>
    <mergeCell ref="VTA434:VTH434"/>
    <mergeCell ref="VTI434:VTP434"/>
    <mergeCell ref="VTQ434:VTX434"/>
    <mergeCell ref="VTY434:VUF434"/>
    <mergeCell ref="VRE434:VRL434"/>
    <mergeCell ref="VRM434:VRT434"/>
    <mergeCell ref="VRU434:VSB434"/>
    <mergeCell ref="VSC434:VSJ434"/>
    <mergeCell ref="VSK434:VSR434"/>
    <mergeCell ref="VPQ434:VPX434"/>
    <mergeCell ref="VPY434:VQF434"/>
    <mergeCell ref="VQG434:VQN434"/>
    <mergeCell ref="VQO434:VQV434"/>
    <mergeCell ref="VQW434:VRD434"/>
    <mergeCell ref="VOC434:VOJ434"/>
    <mergeCell ref="VOK434:VOR434"/>
    <mergeCell ref="VOS434:VOZ434"/>
    <mergeCell ref="VPA434:VPH434"/>
    <mergeCell ref="VPI434:VPP434"/>
    <mergeCell ref="VYW434:VZD434"/>
    <mergeCell ref="VZE434:VZL434"/>
    <mergeCell ref="VZM434:VZT434"/>
    <mergeCell ref="VZU434:WAB434"/>
    <mergeCell ref="WAC434:WAJ434"/>
    <mergeCell ref="VXI434:VXP434"/>
    <mergeCell ref="VXQ434:VXX434"/>
    <mergeCell ref="VXY434:VYF434"/>
    <mergeCell ref="VYG434:VYN434"/>
    <mergeCell ref="VYO434:VYV434"/>
    <mergeCell ref="VVU434:VWB434"/>
    <mergeCell ref="VWC434:VWJ434"/>
    <mergeCell ref="VWK434:VWR434"/>
    <mergeCell ref="VWS434:VWZ434"/>
    <mergeCell ref="VXA434:VXH434"/>
    <mergeCell ref="VUG434:VUN434"/>
    <mergeCell ref="VUO434:VUV434"/>
    <mergeCell ref="VUW434:VVD434"/>
    <mergeCell ref="VVE434:VVL434"/>
    <mergeCell ref="VVM434:VVT434"/>
    <mergeCell ref="WFA434:WFH434"/>
    <mergeCell ref="WFI434:WFP434"/>
    <mergeCell ref="WFQ434:WFX434"/>
    <mergeCell ref="WFY434:WGF434"/>
    <mergeCell ref="WGG434:WGN434"/>
    <mergeCell ref="WDM434:WDT434"/>
    <mergeCell ref="WDU434:WEB434"/>
    <mergeCell ref="WEC434:WEJ434"/>
    <mergeCell ref="WEK434:WER434"/>
    <mergeCell ref="WES434:WEZ434"/>
    <mergeCell ref="WBY434:WCF434"/>
    <mergeCell ref="WCG434:WCN434"/>
    <mergeCell ref="WCO434:WCV434"/>
    <mergeCell ref="WCW434:WDD434"/>
    <mergeCell ref="WDE434:WDL434"/>
    <mergeCell ref="WAK434:WAR434"/>
    <mergeCell ref="WAS434:WAZ434"/>
    <mergeCell ref="WBA434:WBH434"/>
    <mergeCell ref="WBI434:WBP434"/>
    <mergeCell ref="WBQ434:WBX434"/>
    <mergeCell ref="WLE434:WLL434"/>
    <mergeCell ref="WLM434:WLT434"/>
    <mergeCell ref="WLU434:WMB434"/>
    <mergeCell ref="WMC434:WMJ434"/>
    <mergeCell ref="WMK434:WMR434"/>
    <mergeCell ref="WJQ434:WJX434"/>
    <mergeCell ref="WJY434:WKF434"/>
    <mergeCell ref="WKG434:WKN434"/>
    <mergeCell ref="WKO434:WKV434"/>
    <mergeCell ref="WKW434:WLD434"/>
    <mergeCell ref="WIC434:WIJ434"/>
    <mergeCell ref="WIK434:WIR434"/>
    <mergeCell ref="WIS434:WIZ434"/>
    <mergeCell ref="WJA434:WJH434"/>
    <mergeCell ref="WJI434:WJP434"/>
    <mergeCell ref="WGO434:WGV434"/>
    <mergeCell ref="WGW434:WHD434"/>
    <mergeCell ref="WHE434:WHL434"/>
    <mergeCell ref="WHM434:WHT434"/>
    <mergeCell ref="WHU434:WIB434"/>
    <mergeCell ref="WRI434:WRP434"/>
    <mergeCell ref="WRQ434:WRX434"/>
    <mergeCell ref="WRY434:WSF434"/>
    <mergeCell ref="WSG434:WSN434"/>
    <mergeCell ref="WSO434:WSV434"/>
    <mergeCell ref="WPU434:WQB434"/>
    <mergeCell ref="WQC434:WQJ434"/>
    <mergeCell ref="WQK434:WQR434"/>
    <mergeCell ref="WQS434:WQZ434"/>
    <mergeCell ref="WRA434:WRH434"/>
    <mergeCell ref="WOG434:WON434"/>
    <mergeCell ref="WOO434:WOV434"/>
    <mergeCell ref="WOW434:WPD434"/>
    <mergeCell ref="WPE434:WPL434"/>
    <mergeCell ref="WPM434:WPT434"/>
    <mergeCell ref="WMS434:WMZ434"/>
    <mergeCell ref="WNA434:WNH434"/>
    <mergeCell ref="WNI434:WNP434"/>
    <mergeCell ref="WNQ434:WNX434"/>
    <mergeCell ref="WNY434:WOF434"/>
    <mergeCell ref="WXM434:WXT434"/>
    <mergeCell ref="WXU434:WYB434"/>
    <mergeCell ref="WYC434:WYJ434"/>
    <mergeCell ref="WYK434:WYR434"/>
    <mergeCell ref="WYS434:WYZ434"/>
    <mergeCell ref="WVY434:WWF434"/>
    <mergeCell ref="WWG434:WWN434"/>
    <mergeCell ref="WWO434:WWV434"/>
    <mergeCell ref="WWW434:WXD434"/>
    <mergeCell ref="WXE434:WXL434"/>
    <mergeCell ref="WUK434:WUR434"/>
    <mergeCell ref="WUS434:WUZ434"/>
    <mergeCell ref="WVA434:WVH434"/>
    <mergeCell ref="WVI434:WVP434"/>
    <mergeCell ref="WVQ434:WVX434"/>
    <mergeCell ref="WSW434:WTD434"/>
    <mergeCell ref="WTE434:WTL434"/>
    <mergeCell ref="WTM434:WTT434"/>
    <mergeCell ref="WTU434:WUB434"/>
    <mergeCell ref="WUC434:WUJ434"/>
    <mergeCell ref="XDQ434:XDX434"/>
    <mergeCell ref="XDY434:XEF434"/>
    <mergeCell ref="XEG434:XEN434"/>
    <mergeCell ref="XEO434:XEV434"/>
    <mergeCell ref="XEW434:XFD434"/>
    <mergeCell ref="XCC434:XCJ434"/>
    <mergeCell ref="XCK434:XCR434"/>
    <mergeCell ref="XCS434:XCZ434"/>
    <mergeCell ref="XDA434:XDH434"/>
    <mergeCell ref="XDI434:XDP434"/>
    <mergeCell ref="XAO434:XAV434"/>
    <mergeCell ref="XAW434:XBD434"/>
    <mergeCell ref="XBE434:XBL434"/>
    <mergeCell ref="XBM434:XBT434"/>
    <mergeCell ref="XBU434:XCB434"/>
    <mergeCell ref="WZA434:WZH434"/>
    <mergeCell ref="WZI434:WZP434"/>
    <mergeCell ref="WZQ434:WZX434"/>
    <mergeCell ref="WZY434:XAF434"/>
    <mergeCell ref="XAG434:XAN434"/>
    <mergeCell ref="F486:G486"/>
    <mergeCell ref="H486:I486"/>
    <mergeCell ref="J486:K486"/>
    <mergeCell ref="B479:C479"/>
    <mergeCell ref="D479:E479"/>
    <mergeCell ref="F479:G479"/>
    <mergeCell ref="H479:I479"/>
    <mergeCell ref="J479:K479"/>
    <mergeCell ref="B480:C480"/>
    <mergeCell ref="D480:E480"/>
    <mergeCell ref="F480:G480"/>
    <mergeCell ref="H480:I480"/>
    <mergeCell ref="J480:K480"/>
    <mergeCell ref="B481:C481"/>
    <mergeCell ref="D481:E481"/>
    <mergeCell ref="F481:G481"/>
    <mergeCell ref="H481:I481"/>
    <mergeCell ref="J481:K481"/>
    <mergeCell ref="B482:C482"/>
    <mergeCell ref="D482:E482"/>
    <mergeCell ref="F482:G482"/>
    <mergeCell ref="H482:I482"/>
    <mergeCell ref="J482:K482"/>
    <mergeCell ref="B487:C487"/>
    <mergeCell ref="D487:E487"/>
    <mergeCell ref="F487:G487"/>
    <mergeCell ref="H487:I487"/>
    <mergeCell ref="J487:K487"/>
    <mergeCell ref="B488:C488"/>
    <mergeCell ref="D488:E488"/>
    <mergeCell ref="F488:G488"/>
    <mergeCell ref="H488:I488"/>
    <mergeCell ref="J488:K488"/>
    <mergeCell ref="B489:C489"/>
    <mergeCell ref="D489:E489"/>
    <mergeCell ref="F489:G489"/>
    <mergeCell ref="H489:I489"/>
    <mergeCell ref="J489:K489"/>
    <mergeCell ref="B483:C483"/>
    <mergeCell ref="D483:E483"/>
    <mergeCell ref="F483:G483"/>
    <mergeCell ref="H483:I483"/>
    <mergeCell ref="J483:K483"/>
    <mergeCell ref="B484:C484"/>
    <mergeCell ref="D484:E484"/>
    <mergeCell ref="F484:G484"/>
    <mergeCell ref="H484:I484"/>
    <mergeCell ref="J484:K484"/>
    <mergeCell ref="B485:C485"/>
    <mergeCell ref="D485:E485"/>
    <mergeCell ref="F485:G485"/>
    <mergeCell ref="H485:I485"/>
    <mergeCell ref="J485:K485"/>
    <mergeCell ref="B486:C486"/>
    <mergeCell ref="D486:E4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6"/>
  <sheetViews>
    <sheetView topLeftCell="AQ15" zoomScaleNormal="100" workbookViewId="0">
      <selection activeCell="BC62" sqref="BC62"/>
    </sheetView>
  </sheetViews>
  <sheetFormatPr baseColWidth="10" defaultRowHeight="13" x14ac:dyDescent="0.3"/>
  <cols>
    <col min="2" max="2" width="11.453125" style="77"/>
    <col min="3" max="3" width="11.453125" style="78"/>
    <col min="4" max="4" width="11.453125" style="77"/>
    <col min="5" max="7" width="11.453125" style="78"/>
    <col min="8" max="8" width="11.453125" style="77"/>
    <col min="9" max="10" width="11.453125" style="78"/>
    <col min="11" max="11" width="11.453125" style="77"/>
    <col min="12" max="14" width="11.453125" style="78"/>
    <col min="15" max="15" width="11.453125" style="77"/>
    <col min="16" max="17" width="11.453125" style="78"/>
    <col min="18" max="18" width="11.453125" style="77"/>
    <col min="19" max="20" width="11.453125" style="78"/>
    <col min="21" max="21" width="11.453125" style="77"/>
    <col min="22" max="22" width="14" style="77" customWidth="1"/>
    <col min="23" max="23" width="11.453125" style="77"/>
    <col min="24" max="26" width="17.453125" style="78" customWidth="1"/>
    <col min="27" max="27" width="11.453125" style="77"/>
    <col min="28" max="28" width="23.26953125" style="78" customWidth="1"/>
    <col min="29" max="29" width="15.7265625" style="78" customWidth="1"/>
    <col min="30" max="30" width="11.453125" style="77"/>
    <col min="31" max="32" width="15.7265625" style="78" customWidth="1"/>
    <col min="33" max="33" width="11.453125" style="78"/>
    <col min="34" max="34" width="11.453125" style="77"/>
    <col min="35" max="36" width="11.453125" style="78"/>
    <col min="37" max="37" width="11.453125" style="77"/>
    <col min="38" max="39" width="11.453125" style="78"/>
    <col min="41" max="41" width="11.453125" style="77"/>
    <col min="42" max="42" width="11.453125" style="75"/>
    <col min="43" max="43" width="11.453125" style="94"/>
    <col min="44" max="44" width="11.453125" style="77"/>
    <col min="45" max="45" width="11.453125" style="94"/>
    <col min="46" max="46" width="11.453125" style="99"/>
    <col min="47" max="47" width="15" style="79" customWidth="1"/>
    <col min="48" max="48" width="11.453125" style="77"/>
    <col min="50" max="50" width="14.7265625" customWidth="1"/>
    <col min="51" max="51" width="11.453125" style="77"/>
  </cols>
  <sheetData>
    <row r="1" spans="1:53" s="23" customFormat="1" ht="55.5" customHeight="1" x14ac:dyDescent="0.25">
      <c r="B1" s="76" t="s">
        <v>25</v>
      </c>
      <c r="C1" s="89" t="s">
        <v>262</v>
      </c>
      <c r="D1" s="76" t="s">
        <v>25</v>
      </c>
      <c r="E1" s="89" t="s">
        <v>263</v>
      </c>
      <c r="F1" s="100" t="s">
        <v>264</v>
      </c>
      <c r="G1" s="89" t="s">
        <v>265</v>
      </c>
      <c r="H1" s="76" t="s">
        <v>25</v>
      </c>
      <c r="I1" s="89" t="s">
        <v>266</v>
      </c>
      <c r="J1" s="89" t="s">
        <v>267</v>
      </c>
      <c r="K1" s="76" t="s">
        <v>25</v>
      </c>
      <c r="L1" s="89" t="s">
        <v>268</v>
      </c>
      <c r="M1" s="100" t="s">
        <v>224</v>
      </c>
      <c r="N1" s="89" t="s">
        <v>269</v>
      </c>
      <c r="O1" s="76" t="s">
        <v>25</v>
      </c>
      <c r="P1" s="89" t="s">
        <v>270</v>
      </c>
      <c r="Q1" s="89" t="s">
        <v>271</v>
      </c>
      <c r="R1" s="76" t="s">
        <v>25</v>
      </c>
      <c r="S1" s="89" t="s">
        <v>272</v>
      </c>
      <c r="T1" s="100" t="s">
        <v>226</v>
      </c>
      <c r="U1" s="76" t="s">
        <v>25</v>
      </c>
      <c r="V1" s="89" t="s">
        <v>273</v>
      </c>
      <c r="W1" s="76" t="s">
        <v>25</v>
      </c>
      <c r="X1" s="89" t="s">
        <v>274</v>
      </c>
      <c r="Y1" s="100" t="s">
        <v>275</v>
      </c>
      <c r="Z1" s="89" t="s">
        <v>276</v>
      </c>
      <c r="AA1" s="76" t="s">
        <v>25</v>
      </c>
      <c r="AB1" s="89" t="s">
        <v>277</v>
      </c>
      <c r="AC1" s="89" t="s">
        <v>278</v>
      </c>
      <c r="AD1" s="76" t="s">
        <v>25</v>
      </c>
      <c r="AE1" s="89" t="s">
        <v>279</v>
      </c>
      <c r="AF1" s="100" t="s">
        <v>225</v>
      </c>
      <c r="AG1" s="89" t="s">
        <v>280</v>
      </c>
      <c r="AH1" s="76" t="s">
        <v>25</v>
      </c>
      <c r="AI1" s="89" t="s">
        <v>281</v>
      </c>
      <c r="AJ1" s="89" t="s">
        <v>282</v>
      </c>
      <c r="AK1" s="76" t="s">
        <v>25</v>
      </c>
      <c r="AL1" s="89" t="s">
        <v>283</v>
      </c>
      <c r="AM1" s="100" t="s">
        <v>240</v>
      </c>
      <c r="AN1" s="89" t="s">
        <v>284</v>
      </c>
      <c r="AO1" s="76" t="s">
        <v>25</v>
      </c>
      <c r="AP1" s="90" t="s">
        <v>285</v>
      </c>
      <c r="AQ1" s="89" t="s">
        <v>286</v>
      </c>
      <c r="AR1" s="76" t="s">
        <v>25</v>
      </c>
      <c r="AS1" s="90" t="s">
        <v>287</v>
      </c>
      <c r="AT1" s="100" t="s">
        <v>227</v>
      </c>
      <c r="AU1" s="91" t="s">
        <v>288</v>
      </c>
      <c r="AV1" s="76" t="s">
        <v>25</v>
      </c>
      <c r="AW1" s="89" t="s">
        <v>289</v>
      </c>
      <c r="AX1" s="91" t="s">
        <v>290</v>
      </c>
      <c r="AY1" s="76" t="s">
        <v>25</v>
      </c>
      <c r="AZ1" s="89" t="s">
        <v>291</v>
      </c>
      <c r="BA1" s="100" t="s">
        <v>228</v>
      </c>
    </row>
    <row r="2" spans="1:53" x14ac:dyDescent="0.3">
      <c r="A2" t="s">
        <v>95</v>
      </c>
      <c r="B2" s="80" t="s">
        <v>195</v>
      </c>
      <c r="C2" s="154">
        <v>4442</v>
      </c>
      <c r="D2" s="80" t="s">
        <v>195</v>
      </c>
      <c r="E2" s="154">
        <v>3897</v>
      </c>
      <c r="F2" s="106">
        <f>E2-C2</f>
        <v>-545</v>
      </c>
      <c r="G2" s="155">
        <v>760</v>
      </c>
      <c r="H2" s="80" t="s">
        <v>195</v>
      </c>
      <c r="I2" s="92">
        <f>(G2/E2)*100</f>
        <v>19.502181164998717</v>
      </c>
      <c r="J2" s="155">
        <v>820</v>
      </c>
      <c r="K2" s="80" t="s">
        <v>195</v>
      </c>
      <c r="L2" s="92">
        <f>J2/C2*100</f>
        <v>18.460153084196307</v>
      </c>
      <c r="M2" s="92">
        <f>I2-L2</f>
        <v>1.0420280808024103</v>
      </c>
      <c r="N2" s="154">
        <v>2381</v>
      </c>
      <c r="O2" s="80" t="s">
        <v>195</v>
      </c>
      <c r="P2" s="92">
        <f>(N2/E2)*100</f>
        <v>61.098280728765722</v>
      </c>
      <c r="Q2" s="154">
        <v>2277</v>
      </c>
      <c r="R2" s="80" t="s">
        <v>195</v>
      </c>
      <c r="S2" s="92">
        <f>Q2/C2*100</f>
        <v>51.260693381359744</v>
      </c>
      <c r="T2" s="92">
        <f>P2-S2</f>
        <v>9.8375873474059787</v>
      </c>
      <c r="U2" s="80" t="s">
        <v>195</v>
      </c>
      <c r="V2" s="154">
        <v>3442</v>
      </c>
      <c r="W2" s="80" t="s">
        <v>195</v>
      </c>
      <c r="X2" s="154">
        <v>2988</v>
      </c>
      <c r="Y2" s="79">
        <f>X2-V2</f>
        <v>-454</v>
      </c>
      <c r="Z2" s="154">
        <v>1472</v>
      </c>
      <c r="AA2" s="80" t="s">
        <v>195</v>
      </c>
      <c r="AB2" s="92">
        <f>(Z2/X2)*100</f>
        <v>49.263721552878181</v>
      </c>
      <c r="AC2" s="154">
        <v>1277</v>
      </c>
      <c r="AD2" s="80" t="s">
        <v>195</v>
      </c>
      <c r="AE2" s="92">
        <f>AC2/V2*100</f>
        <v>37.100522951772227</v>
      </c>
      <c r="AF2" s="178">
        <f>AB2-AE2</f>
        <v>12.163198601105954</v>
      </c>
      <c r="AG2" s="155">
        <v>613</v>
      </c>
      <c r="AH2" s="80" t="s">
        <v>195</v>
      </c>
      <c r="AI2" s="92">
        <f>(AG2/E2)*100</f>
        <v>15.730048755452913</v>
      </c>
      <c r="AJ2" s="155">
        <v>633</v>
      </c>
      <c r="AK2" s="80" t="s">
        <v>195</v>
      </c>
      <c r="AL2" s="92">
        <f>AJ2/C2*100</f>
        <v>14.25033768572715</v>
      </c>
      <c r="AM2" s="92">
        <f>AI2-AL2</f>
        <v>1.4797110697257629</v>
      </c>
      <c r="AN2" s="154">
        <v>3309</v>
      </c>
      <c r="AO2" s="80" t="s">
        <v>195</v>
      </c>
      <c r="AP2" s="93">
        <f>(AN2/E2)*100</f>
        <v>84.911470361816782</v>
      </c>
      <c r="AQ2" s="154">
        <v>3680</v>
      </c>
      <c r="AR2" s="80" t="s">
        <v>195</v>
      </c>
      <c r="AS2" s="93">
        <f>AQ2/C2*100</f>
        <v>82.845565060783429</v>
      </c>
      <c r="AT2" s="93">
        <f>AP2-AS2</f>
        <v>2.0659053010333537</v>
      </c>
      <c r="AU2" s="155">
        <v>73983526</v>
      </c>
      <c r="AV2" s="80" t="s">
        <v>195</v>
      </c>
      <c r="AW2" s="79">
        <f t="shared" ref="AW2:AW33" si="0">AU2/E2</f>
        <v>18984.7385168078</v>
      </c>
      <c r="AX2" s="155">
        <v>62540701</v>
      </c>
      <c r="AY2" s="80" t="s">
        <v>195</v>
      </c>
      <c r="AZ2" s="79">
        <f>AX2/C2</f>
        <v>14079.401395767673</v>
      </c>
      <c r="BA2" s="79">
        <f>AW2-AZ2</f>
        <v>4905.3371210401274</v>
      </c>
    </row>
    <row r="3" spans="1:53" x14ac:dyDescent="0.3">
      <c r="A3" t="s">
        <v>96</v>
      </c>
      <c r="B3" s="80" t="s">
        <v>196</v>
      </c>
      <c r="C3" s="154">
        <v>5114</v>
      </c>
      <c r="D3" s="80" t="s">
        <v>196</v>
      </c>
      <c r="E3" s="154">
        <v>4707</v>
      </c>
      <c r="F3" s="106">
        <f t="shared" ref="F3:F66" si="1">E3-C3</f>
        <v>-407</v>
      </c>
      <c r="G3" s="155">
        <v>1188</v>
      </c>
      <c r="H3" s="80" t="s">
        <v>196</v>
      </c>
      <c r="I3" s="92">
        <f t="shared" ref="I3:I66" si="2">(G3/E3)*100</f>
        <v>25.239005736137663</v>
      </c>
      <c r="J3" s="155">
        <v>1144</v>
      </c>
      <c r="K3" s="80" t="s">
        <v>196</v>
      </c>
      <c r="L3" s="92">
        <f t="shared" ref="L3:L66" si="3">J3/C3*100</f>
        <v>22.369964802502935</v>
      </c>
      <c r="M3" s="92">
        <f t="shared" ref="M3:M66" si="4">I3-L3</f>
        <v>2.8690409336347287</v>
      </c>
      <c r="N3" s="154">
        <v>3261</v>
      </c>
      <c r="O3" s="80" t="s">
        <v>196</v>
      </c>
      <c r="P3" s="92">
        <f t="shared" ref="P3:P66" si="5">(N3/E3)*100</f>
        <v>69.279796048438484</v>
      </c>
      <c r="Q3" s="154">
        <v>3171</v>
      </c>
      <c r="R3" s="80" t="s">
        <v>196</v>
      </c>
      <c r="S3" s="92">
        <f t="shared" ref="S3:S66" si="6">Q3/C3*100</f>
        <v>62.006257332811884</v>
      </c>
      <c r="T3" s="92">
        <f t="shared" ref="T3:T66" si="7">P3-S3</f>
        <v>7.2735387156266</v>
      </c>
      <c r="U3" s="80" t="s">
        <v>196</v>
      </c>
      <c r="V3" s="154">
        <v>4139</v>
      </c>
      <c r="W3" s="80" t="s">
        <v>196</v>
      </c>
      <c r="X3" s="154">
        <v>3799</v>
      </c>
      <c r="Y3" s="79">
        <f t="shared" ref="Y3:Y66" si="8">X3-V3</f>
        <v>-340</v>
      </c>
      <c r="Z3" s="154">
        <v>2353</v>
      </c>
      <c r="AA3" s="80" t="s">
        <v>196</v>
      </c>
      <c r="AB3" s="92">
        <f t="shared" ref="AB3:AB66" si="9">(Z3/X3)*100</f>
        <v>61.937351934719665</v>
      </c>
      <c r="AC3" s="154">
        <v>2197</v>
      </c>
      <c r="AD3" s="80" t="s">
        <v>196</v>
      </c>
      <c r="AE3" s="92">
        <f t="shared" ref="AE3:AE66" si="10">AC3/V3*100</f>
        <v>53.080454215994202</v>
      </c>
      <c r="AF3" s="92">
        <f t="shared" ref="AF3:AF66" si="11">AB3-AE3</f>
        <v>8.8568977187254632</v>
      </c>
      <c r="AG3" s="155">
        <v>499</v>
      </c>
      <c r="AH3" s="80" t="s">
        <v>196</v>
      </c>
      <c r="AI3" s="92">
        <f t="shared" ref="AI3:AI66" si="12">(AG3/E3)*100</f>
        <v>10.601232207350755</v>
      </c>
      <c r="AJ3" s="155">
        <v>638</v>
      </c>
      <c r="AK3" s="80" t="s">
        <v>196</v>
      </c>
      <c r="AL3" s="92">
        <f t="shared" ref="AL3:AL66" si="13">AJ3/C3*100</f>
        <v>12.475557293703558</v>
      </c>
      <c r="AM3" s="92">
        <f t="shared" ref="AM3:AM66" si="14">AI3-AL3</f>
        <v>-1.8743250863528029</v>
      </c>
      <c r="AN3" s="154">
        <v>4360</v>
      </c>
      <c r="AO3" s="80" t="s">
        <v>196</v>
      </c>
      <c r="AP3" s="93">
        <f t="shared" ref="AP3:AP66" si="15">(AN3/E3)*100</f>
        <v>92.62800084979817</v>
      </c>
      <c r="AQ3" s="154">
        <v>4727</v>
      </c>
      <c r="AR3" s="80" t="s">
        <v>196</v>
      </c>
      <c r="AS3" s="93">
        <f t="shared" ref="AS3:AS66" si="16">AQ3/C3*100</f>
        <v>92.432538130621822</v>
      </c>
      <c r="AT3" s="93">
        <f t="shared" ref="AT3:AT66" si="17">AP3-AS3</f>
        <v>0.19546271917634783</v>
      </c>
      <c r="AU3" s="155">
        <v>130795738</v>
      </c>
      <c r="AV3" s="80" t="s">
        <v>196</v>
      </c>
      <c r="AW3" s="79">
        <f t="shared" si="0"/>
        <v>27787.494794986193</v>
      </c>
      <c r="AX3" s="155">
        <v>126887874</v>
      </c>
      <c r="AY3" s="80" t="s">
        <v>196</v>
      </c>
      <c r="AZ3" s="79">
        <f t="shared" ref="AZ3:AZ66" si="18">AX3/C3</f>
        <v>24811.864294094641</v>
      </c>
      <c r="BA3" s="79">
        <f t="shared" ref="BA3:BA66" si="19">AW3-AZ3</f>
        <v>2975.6305008915515</v>
      </c>
    </row>
    <row r="4" spans="1:53" x14ac:dyDescent="0.3">
      <c r="A4" t="s">
        <v>97</v>
      </c>
      <c r="B4" s="80" t="s">
        <v>197</v>
      </c>
      <c r="C4" s="154">
        <v>5622</v>
      </c>
      <c r="D4" s="80" t="s">
        <v>197</v>
      </c>
      <c r="E4" s="154">
        <v>4788</v>
      </c>
      <c r="F4" s="106">
        <f t="shared" si="1"/>
        <v>-834</v>
      </c>
      <c r="G4" s="155">
        <v>1095</v>
      </c>
      <c r="H4" s="80" t="s">
        <v>197</v>
      </c>
      <c r="I4" s="92">
        <f t="shared" si="2"/>
        <v>22.869674185463658</v>
      </c>
      <c r="J4" s="155">
        <v>1260</v>
      </c>
      <c r="K4" s="80" t="s">
        <v>197</v>
      </c>
      <c r="L4" s="92">
        <f t="shared" si="3"/>
        <v>22.411953041622198</v>
      </c>
      <c r="M4" s="92">
        <f t="shared" si="4"/>
        <v>0.45772114384146079</v>
      </c>
      <c r="N4" s="154">
        <v>2733</v>
      </c>
      <c r="O4" s="80" t="s">
        <v>197</v>
      </c>
      <c r="P4" s="92">
        <f t="shared" si="5"/>
        <v>57.080200501253131</v>
      </c>
      <c r="Q4" s="154">
        <v>2807</v>
      </c>
      <c r="R4" s="80" t="s">
        <v>197</v>
      </c>
      <c r="S4" s="92">
        <f t="shared" si="6"/>
        <v>49.928850942725013</v>
      </c>
      <c r="T4" s="92">
        <f t="shared" si="7"/>
        <v>7.1513495585281177</v>
      </c>
      <c r="U4" s="80" t="s">
        <v>197</v>
      </c>
      <c r="V4" s="154">
        <v>4400</v>
      </c>
      <c r="W4" s="80" t="s">
        <v>197</v>
      </c>
      <c r="X4" s="154">
        <v>3691</v>
      </c>
      <c r="Y4" s="79">
        <f t="shared" si="8"/>
        <v>-709</v>
      </c>
      <c r="Z4" s="154">
        <v>1636</v>
      </c>
      <c r="AA4" s="80" t="s">
        <v>197</v>
      </c>
      <c r="AB4" s="92">
        <f t="shared" si="9"/>
        <v>44.324031427797344</v>
      </c>
      <c r="AC4" s="154">
        <v>1585</v>
      </c>
      <c r="AD4" s="80" t="s">
        <v>197</v>
      </c>
      <c r="AE4" s="92">
        <f t="shared" si="10"/>
        <v>36.022727272727273</v>
      </c>
      <c r="AF4" s="92">
        <f t="shared" si="11"/>
        <v>8.3013041550700706</v>
      </c>
      <c r="AG4" s="155">
        <v>627</v>
      </c>
      <c r="AH4" s="80" t="s">
        <v>197</v>
      </c>
      <c r="AI4" s="92">
        <f t="shared" si="12"/>
        <v>13.095238095238097</v>
      </c>
      <c r="AJ4" s="155">
        <v>733</v>
      </c>
      <c r="AK4" s="80" t="s">
        <v>197</v>
      </c>
      <c r="AL4" s="92">
        <f t="shared" si="13"/>
        <v>13.038064745642119</v>
      </c>
      <c r="AM4" s="92">
        <f t="shared" si="14"/>
        <v>5.7173349595977641E-2</v>
      </c>
      <c r="AN4" s="154">
        <v>4216</v>
      </c>
      <c r="AO4" s="80" t="s">
        <v>197</v>
      </c>
      <c r="AP4" s="93">
        <f t="shared" si="15"/>
        <v>88.053467000835411</v>
      </c>
      <c r="AQ4" s="154">
        <v>4684</v>
      </c>
      <c r="AR4" s="80" t="s">
        <v>197</v>
      </c>
      <c r="AS4" s="93">
        <f t="shared" si="16"/>
        <v>83.315546069014587</v>
      </c>
      <c r="AT4" s="93">
        <f t="shared" si="17"/>
        <v>4.737920931820824</v>
      </c>
      <c r="AU4" s="155">
        <v>61293707</v>
      </c>
      <c r="AV4" s="80" t="s">
        <v>197</v>
      </c>
      <c r="AW4" s="79">
        <f t="shared" si="0"/>
        <v>12801.526106934001</v>
      </c>
      <c r="AX4" s="155">
        <v>51554476</v>
      </c>
      <c r="AY4" s="80" t="s">
        <v>197</v>
      </c>
      <c r="AZ4" s="79">
        <f t="shared" si="18"/>
        <v>9170.1309142653863</v>
      </c>
      <c r="BA4" s="79">
        <f t="shared" si="19"/>
        <v>3631.395192668615</v>
      </c>
    </row>
    <row r="5" spans="1:53" x14ac:dyDescent="0.3">
      <c r="A5" t="s">
        <v>98</v>
      </c>
      <c r="B5" s="80" t="s">
        <v>198</v>
      </c>
      <c r="C5" s="154">
        <v>2280</v>
      </c>
      <c r="D5" s="80" t="s">
        <v>198</v>
      </c>
      <c r="E5" s="154">
        <v>2395</v>
      </c>
      <c r="F5" s="177">
        <f t="shared" si="1"/>
        <v>115</v>
      </c>
      <c r="G5" s="155">
        <v>740</v>
      </c>
      <c r="H5" s="80" t="s">
        <v>198</v>
      </c>
      <c r="I5" s="92">
        <f t="shared" si="2"/>
        <v>30.897703549060541</v>
      </c>
      <c r="J5" s="155">
        <v>602</v>
      </c>
      <c r="K5" s="80" t="s">
        <v>198</v>
      </c>
      <c r="L5" s="92">
        <f t="shared" si="3"/>
        <v>26.403508771929822</v>
      </c>
      <c r="M5" s="178">
        <f t="shared" si="4"/>
        <v>4.4941947771307191</v>
      </c>
      <c r="N5" s="154">
        <v>1116</v>
      </c>
      <c r="O5" s="80" t="s">
        <v>198</v>
      </c>
      <c r="P5" s="92">
        <f t="shared" si="5"/>
        <v>46.59707724425887</v>
      </c>
      <c r="Q5" s="154">
        <v>776</v>
      </c>
      <c r="R5" s="80" t="s">
        <v>198</v>
      </c>
      <c r="S5" s="92">
        <f t="shared" si="6"/>
        <v>34.035087719298247</v>
      </c>
      <c r="T5" s="92">
        <f t="shared" si="7"/>
        <v>12.561989524960623</v>
      </c>
      <c r="U5" s="80" t="s">
        <v>198</v>
      </c>
      <c r="V5" s="154">
        <v>1983</v>
      </c>
      <c r="W5" s="80" t="s">
        <v>198</v>
      </c>
      <c r="X5" s="154">
        <v>1963</v>
      </c>
      <c r="Y5" s="79">
        <f t="shared" si="8"/>
        <v>-20</v>
      </c>
      <c r="Z5" s="154">
        <v>684</v>
      </c>
      <c r="AA5" s="80" t="s">
        <v>198</v>
      </c>
      <c r="AB5" s="92">
        <f t="shared" si="9"/>
        <v>34.844625573102391</v>
      </c>
      <c r="AC5" s="154">
        <v>479</v>
      </c>
      <c r="AD5" s="80" t="s">
        <v>198</v>
      </c>
      <c r="AE5" s="92">
        <f t="shared" si="10"/>
        <v>24.155320221886033</v>
      </c>
      <c r="AF5" s="178">
        <f t="shared" si="11"/>
        <v>10.689305351216358</v>
      </c>
      <c r="AG5" s="155">
        <v>381</v>
      </c>
      <c r="AH5" s="80" t="s">
        <v>198</v>
      </c>
      <c r="AI5" s="92">
        <f t="shared" si="12"/>
        <v>15.908141962421713</v>
      </c>
      <c r="AJ5" s="155">
        <v>312</v>
      </c>
      <c r="AK5" s="80" t="s">
        <v>198</v>
      </c>
      <c r="AL5" s="92">
        <f t="shared" si="13"/>
        <v>13.684210526315791</v>
      </c>
      <c r="AM5" s="92">
        <f t="shared" si="14"/>
        <v>2.2239314361059215</v>
      </c>
      <c r="AN5" s="154">
        <v>1156</v>
      </c>
      <c r="AO5" s="80" t="s">
        <v>198</v>
      </c>
      <c r="AP5" s="93">
        <f t="shared" si="15"/>
        <v>48.267223382045934</v>
      </c>
      <c r="AQ5" s="154">
        <v>1093</v>
      </c>
      <c r="AR5" s="80" t="s">
        <v>198</v>
      </c>
      <c r="AS5" s="93">
        <f t="shared" si="16"/>
        <v>47.938596491228068</v>
      </c>
      <c r="AT5" s="93">
        <f t="shared" si="17"/>
        <v>0.32862689081786556</v>
      </c>
      <c r="AU5" s="155">
        <v>33088282</v>
      </c>
      <c r="AV5" s="80" t="s">
        <v>198</v>
      </c>
      <c r="AW5" s="79">
        <f t="shared" si="0"/>
        <v>13815.566597077244</v>
      </c>
      <c r="AX5" s="155">
        <v>18077699</v>
      </c>
      <c r="AY5" s="80" t="s">
        <v>198</v>
      </c>
      <c r="AZ5" s="79">
        <f t="shared" si="18"/>
        <v>7928.8153508771929</v>
      </c>
      <c r="BA5" s="79">
        <f t="shared" si="19"/>
        <v>5886.7512462000514</v>
      </c>
    </row>
    <row r="6" spans="1:53" x14ac:dyDescent="0.3">
      <c r="A6" t="s">
        <v>99</v>
      </c>
      <c r="B6" s="80" t="s">
        <v>199</v>
      </c>
      <c r="C6" s="154">
        <v>2069</v>
      </c>
      <c r="D6" s="80" t="s">
        <v>199</v>
      </c>
      <c r="E6" s="154">
        <v>2047</v>
      </c>
      <c r="F6" s="106">
        <f t="shared" si="1"/>
        <v>-22</v>
      </c>
      <c r="G6" s="155">
        <v>585</v>
      </c>
      <c r="H6" s="80" t="s">
        <v>199</v>
      </c>
      <c r="I6" s="92">
        <f t="shared" si="2"/>
        <v>28.578407425500735</v>
      </c>
      <c r="J6" s="155">
        <v>514</v>
      </c>
      <c r="K6" s="80" t="s">
        <v>199</v>
      </c>
      <c r="L6" s="92">
        <f t="shared" si="3"/>
        <v>24.842919284678587</v>
      </c>
      <c r="M6" s="178">
        <f t="shared" si="4"/>
        <v>3.7354881408221488</v>
      </c>
      <c r="N6" s="154">
        <v>992</v>
      </c>
      <c r="O6" s="80" t="s">
        <v>199</v>
      </c>
      <c r="P6" s="92">
        <f t="shared" si="5"/>
        <v>48.461162677088424</v>
      </c>
      <c r="Q6" s="154">
        <v>723</v>
      </c>
      <c r="R6" s="80" t="s">
        <v>199</v>
      </c>
      <c r="S6" s="92">
        <f t="shared" si="6"/>
        <v>34.944417593040114</v>
      </c>
      <c r="T6" s="178">
        <f t="shared" si="7"/>
        <v>13.51674508404831</v>
      </c>
      <c r="U6" s="80" t="s">
        <v>199</v>
      </c>
      <c r="V6" s="154">
        <v>1732</v>
      </c>
      <c r="W6" s="80" t="s">
        <v>199</v>
      </c>
      <c r="X6" s="154">
        <v>1613</v>
      </c>
      <c r="Y6" s="79">
        <f t="shared" si="8"/>
        <v>-119</v>
      </c>
      <c r="Z6" s="154">
        <v>558</v>
      </c>
      <c r="AA6" s="80" t="s">
        <v>199</v>
      </c>
      <c r="AB6" s="92">
        <f t="shared" si="9"/>
        <v>34.593924364538125</v>
      </c>
      <c r="AC6" s="154">
        <v>386</v>
      </c>
      <c r="AD6" s="80" t="s">
        <v>199</v>
      </c>
      <c r="AE6" s="92">
        <f t="shared" si="10"/>
        <v>22.286374133949192</v>
      </c>
      <c r="AF6" s="178">
        <f t="shared" si="11"/>
        <v>12.307550230588934</v>
      </c>
      <c r="AG6" s="155">
        <v>318</v>
      </c>
      <c r="AH6" s="80" t="s">
        <v>199</v>
      </c>
      <c r="AI6" s="92">
        <f t="shared" si="12"/>
        <v>15.534929164631167</v>
      </c>
      <c r="AJ6" s="155">
        <v>270</v>
      </c>
      <c r="AK6" s="80" t="s">
        <v>199</v>
      </c>
      <c r="AL6" s="92">
        <f t="shared" si="13"/>
        <v>13.04978250362494</v>
      </c>
      <c r="AM6" s="92">
        <f t="shared" si="14"/>
        <v>2.4851466610062278</v>
      </c>
      <c r="AN6" s="154">
        <v>916</v>
      </c>
      <c r="AO6" s="80" t="s">
        <v>199</v>
      </c>
      <c r="AP6" s="93">
        <f t="shared" si="15"/>
        <v>44.748412310698583</v>
      </c>
      <c r="AQ6" s="154">
        <v>832</v>
      </c>
      <c r="AR6" s="80" t="s">
        <v>199</v>
      </c>
      <c r="AS6" s="93">
        <f t="shared" si="16"/>
        <v>40.212663122281292</v>
      </c>
      <c r="AT6" s="93">
        <f t="shared" si="17"/>
        <v>4.5357491884172916</v>
      </c>
      <c r="AU6" s="155">
        <v>23501483</v>
      </c>
      <c r="AV6" s="80" t="s">
        <v>199</v>
      </c>
      <c r="AW6" s="79">
        <f t="shared" si="0"/>
        <v>11480.939423546653</v>
      </c>
      <c r="AX6" s="155">
        <v>12867812</v>
      </c>
      <c r="AY6" s="80" t="s">
        <v>199</v>
      </c>
      <c r="AZ6" s="79">
        <f t="shared" si="18"/>
        <v>6219.3388110198166</v>
      </c>
      <c r="BA6" s="79">
        <f t="shared" si="19"/>
        <v>5261.6006125268368</v>
      </c>
    </row>
    <row r="7" spans="1:53" x14ac:dyDescent="0.3">
      <c r="A7" t="s">
        <v>100</v>
      </c>
      <c r="B7" s="80" t="s">
        <v>200</v>
      </c>
      <c r="C7" s="154">
        <v>2686</v>
      </c>
      <c r="D7" s="80" t="s">
        <v>200</v>
      </c>
      <c r="E7" s="154">
        <v>2608</v>
      </c>
      <c r="F7" s="106">
        <f t="shared" si="1"/>
        <v>-78</v>
      </c>
      <c r="G7" s="155">
        <v>393</v>
      </c>
      <c r="H7" s="80" t="s">
        <v>200</v>
      </c>
      <c r="I7" s="92">
        <f t="shared" si="2"/>
        <v>15.069018404907975</v>
      </c>
      <c r="J7" s="155">
        <v>412</v>
      </c>
      <c r="K7" s="80" t="s">
        <v>200</v>
      </c>
      <c r="L7" s="92">
        <f t="shared" si="3"/>
        <v>15.338793745346241</v>
      </c>
      <c r="M7" s="92">
        <f t="shared" si="4"/>
        <v>-0.26977534043826523</v>
      </c>
      <c r="N7" s="154">
        <v>720</v>
      </c>
      <c r="O7" s="80" t="s">
        <v>200</v>
      </c>
      <c r="P7" s="92">
        <f t="shared" si="5"/>
        <v>27.607361963190186</v>
      </c>
      <c r="Q7" s="154">
        <v>623</v>
      </c>
      <c r="R7" s="80" t="s">
        <v>200</v>
      </c>
      <c r="S7" s="92">
        <f t="shared" si="6"/>
        <v>23.194341027550262</v>
      </c>
      <c r="T7" s="92">
        <f t="shared" si="7"/>
        <v>4.4130209356399241</v>
      </c>
      <c r="U7" s="80" t="s">
        <v>200</v>
      </c>
      <c r="V7" s="154">
        <v>2555</v>
      </c>
      <c r="W7" s="80" t="s">
        <v>200</v>
      </c>
      <c r="X7" s="154">
        <v>2475</v>
      </c>
      <c r="Y7" s="79">
        <f t="shared" si="8"/>
        <v>-80</v>
      </c>
      <c r="Z7" s="154">
        <v>587</v>
      </c>
      <c r="AA7" s="80" t="s">
        <v>200</v>
      </c>
      <c r="AB7" s="92">
        <f t="shared" si="9"/>
        <v>23.717171717171716</v>
      </c>
      <c r="AC7" s="154">
        <v>492</v>
      </c>
      <c r="AD7" s="80" t="s">
        <v>200</v>
      </c>
      <c r="AE7" s="92">
        <f t="shared" si="10"/>
        <v>19.256360078277886</v>
      </c>
      <c r="AF7" s="92">
        <f t="shared" si="11"/>
        <v>4.4608116388938299</v>
      </c>
      <c r="AG7" s="155">
        <v>509</v>
      </c>
      <c r="AH7" s="80" t="s">
        <v>200</v>
      </c>
      <c r="AI7" s="92">
        <f t="shared" si="12"/>
        <v>19.516871165644172</v>
      </c>
      <c r="AJ7" s="155">
        <v>486</v>
      </c>
      <c r="AK7" s="80" t="s">
        <v>200</v>
      </c>
      <c r="AL7" s="92">
        <f t="shared" si="13"/>
        <v>18.093819806403573</v>
      </c>
      <c r="AM7" s="92">
        <f t="shared" si="14"/>
        <v>1.4230513592405991</v>
      </c>
      <c r="AN7" s="154">
        <v>1382</v>
      </c>
      <c r="AO7" s="80" t="s">
        <v>200</v>
      </c>
      <c r="AP7" s="93">
        <f t="shared" si="15"/>
        <v>52.990797546012267</v>
      </c>
      <c r="AQ7" s="154">
        <v>1900</v>
      </c>
      <c r="AR7" s="80" t="s">
        <v>200</v>
      </c>
      <c r="AS7" s="93">
        <f t="shared" si="16"/>
        <v>70.73715562174236</v>
      </c>
      <c r="AT7" s="93">
        <f t="shared" si="17"/>
        <v>-17.746358075730093</v>
      </c>
      <c r="AU7" s="155">
        <v>45218265</v>
      </c>
      <c r="AV7" s="80" t="s">
        <v>200</v>
      </c>
      <c r="AW7" s="79">
        <f t="shared" si="0"/>
        <v>17338.291794478526</v>
      </c>
      <c r="AX7" s="155">
        <v>32776257</v>
      </c>
      <c r="AY7" s="80" t="s">
        <v>200</v>
      </c>
      <c r="AZ7" s="79">
        <f t="shared" si="18"/>
        <v>12202.62732688012</v>
      </c>
      <c r="BA7" s="79">
        <f t="shared" si="19"/>
        <v>5135.6644675984062</v>
      </c>
    </row>
    <row r="8" spans="1:53" x14ac:dyDescent="0.3">
      <c r="A8" t="s">
        <v>101</v>
      </c>
      <c r="B8" s="80" t="s">
        <v>201</v>
      </c>
      <c r="C8" s="154">
        <v>4091</v>
      </c>
      <c r="D8" s="80" t="s">
        <v>201</v>
      </c>
      <c r="E8" s="154">
        <v>3662</v>
      </c>
      <c r="F8" s="106">
        <f t="shared" si="1"/>
        <v>-429</v>
      </c>
      <c r="G8" s="155">
        <v>861</v>
      </c>
      <c r="H8" s="80" t="s">
        <v>201</v>
      </c>
      <c r="I8" s="92">
        <f t="shared" si="2"/>
        <v>23.511742217367559</v>
      </c>
      <c r="J8" s="155">
        <v>905</v>
      </c>
      <c r="K8" s="80" t="s">
        <v>201</v>
      </c>
      <c r="L8" s="92">
        <f t="shared" si="3"/>
        <v>22.121730628208262</v>
      </c>
      <c r="M8" s="92">
        <f t="shared" si="4"/>
        <v>1.3900115891592968</v>
      </c>
      <c r="N8" s="154">
        <v>1498</v>
      </c>
      <c r="O8" s="80" t="s">
        <v>201</v>
      </c>
      <c r="P8" s="92">
        <f t="shared" si="5"/>
        <v>40.906608410704528</v>
      </c>
      <c r="Q8" s="154">
        <v>1179</v>
      </c>
      <c r="R8" s="80" t="s">
        <v>201</v>
      </c>
      <c r="S8" s="92">
        <f t="shared" si="6"/>
        <v>28.819359569787338</v>
      </c>
      <c r="T8" s="92">
        <f t="shared" si="7"/>
        <v>12.087248840917191</v>
      </c>
      <c r="U8" s="80" t="s">
        <v>201</v>
      </c>
      <c r="V8" s="154">
        <v>3627</v>
      </c>
      <c r="W8" s="80" t="s">
        <v>201</v>
      </c>
      <c r="X8" s="154">
        <v>3084</v>
      </c>
      <c r="Y8" s="79">
        <f t="shared" si="8"/>
        <v>-543</v>
      </c>
      <c r="Z8" s="154">
        <v>920</v>
      </c>
      <c r="AA8" s="80" t="s">
        <v>201</v>
      </c>
      <c r="AB8" s="92">
        <f t="shared" si="9"/>
        <v>29.831387808041505</v>
      </c>
      <c r="AC8" s="154">
        <v>715</v>
      </c>
      <c r="AD8" s="80" t="s">
        <v>201</v>
      </c>
      <c r="AE8" s="92">
        <f t="shared" si="10"/>
        <v>19.713261648745519</v>
      </c>
      <c r="AF8" s="178">
        <f t="shared" si="11"/>
        <v>10.118126159295986</v>
      </c>
      <c r="AG8" s="155">
        <v>499</v>
      </c>
      <c r="AH8" s="80" t="s">
        <v>201</v>
      </c>
      <c r="AI8" s="92">
        <f t="shared" si="12"/>
        <v>13.626433642818132</v>
      </c>
      <c r="AJ8" s="155">
        <v>505</v>
      </c>
      <c r="AK8" s="80" t="s">
        <v>201</v>
      </c>
      <c r="AL8" s="92">
        <f t="shared" si="13"/>
        <v>12.344170129552676</v>
      </c>
      <c r="AM8" s="92">
        <f t="shared" si="14"/>
        <v>1.2822635132654554</v>
      </c>
      <c r="AN8" s="154">
        <v>1548</v>
      </c>
      <c r="AO8" s="80" t="s">
        <v>201</v>
      </c>
      <c r="AP8" s="93">
        <f t="shared" si="15"/>
        <v>42.271982523211364</v>
      </c>
      <c r="AQ8" s="154">
        <v>1523</v>
      </c>
      <c r="AR8" s="80" t="s">
        <v>201</v>
      </c>
      <c r="AS8" s="93">
        <f t="shared" si="16"/>
        <v>37.228061598631143</v>
      </c>
      <c r="AT8" s="93">
        <f t="shared" si="17"/>
        <v>5.0439209245802203</v>
      </c>
      <c r="AU8" s="155">
        <v>43056915</v>
      </c>
      <c r="AV8" s="80" t="s">
        <v>201</v>
      </c>
      <c r="AW8" s="79">
        <f t="shared" si="0"/>
        <v>11757.759421081377</v>
      </c>
      <c r="AX8" s="155">
        <v>24267498</v>
      </c>
      <c r="AY8" s="80" t="s">
        <v>201</v>
      </c>
      <c r="AZ8" s="79">
        <f t="shared" si="18"/>
        <v>5931.9232461500851</v>
      </c>
      <c r="BA8" s="79">
        <f t="shared" si="19"/>
        <v>5825.8361749312917</v>
      </c>
    </row>
    <row r="9" spans="1:53" x14ac:dyDescent="0.3">
      <c r="A9" t="s">
        <v>102</v>
      </c>
      <c r="B9" s="80" t="s">
        <v>202</v>
      </c>
      <c r="C9" s="154">
        <v>3310</v>
      </c>
      <c r="D9" s="80" t="s">
        <v>202</v>
      </c>
      <c r="E9" s="154">
        <v>3056</v>
      </c>
      <c r="F9" s="106">
        <f t="shared" si="1"/>
        <v>-254</v>
      </c>
      <c r="G9" s="155">
        <v>722</v>
      </c>
      <c r="H9" s="80" t="s">
        <v>202</v>
      </c>
      <c r="I9" s="92">
        <f t="shared" si="2"/>
        <v>23.625654450261781</v>
      </c>
      <c r="J9" s="155">
        <v>705</v>
      </c>
      <c r="K9" s="80" t="s">
        <v>202</v>
      </c>
      <c r="L9" s="92">
        <f t="shared" si="3"/>
        <v>21.299093655589125</v>
      </c>
      <c r="M9" s="92">
        <f>I9-L9</f>
        <v>2.3265607946726554</v>
      </c>
      <c r="N9" s="154">
        <v>2116</v>
      </c>
      <c r="O9" s="80" t="s">
        <v>202</v>
      </c>
      <c r="P9" s="92">
        <f t="shared" si="5"/>
        <v>69.240837696335078</v>
      </c>
      <c r="Q9" s="154">
        <v>2013</v>
      </c>
      <c r="R9" s="80" t="s">
        <v>202</v>
      </c>
      <c r="S9" s="92">
        <f t="shared" si="6"/>
        <v>60.815709969788522</v>
      </c>
      <c r="T9" s="92">
        <f t="shared" si="7"/>
        <v>8.4251277265465561</v>
      </c>
      <c r="U9" s="80" t="s">
        <v>202</v>
      </c>
      <c r="V9" s="154">
        <v>2574</v>
      </c>
      <c r="W9" s="80" t="s">
        <v>202</v>
      </c>
      <c r="X9" s="154">
        <v>2336</v>
      </c>
      <c r="Y9" s="79">
        <f t="shared" si="8"/>
        <v>-238</v>
      </c>
      <c r="Z9" s="154">
        <v>1396</v>
      </c>
      <c r="AA9" s="80" t="s">
        <v>202</v>
      </c>
      <c r="AB9" s="92">
        <f t="shared" si="9"/>
        <v>59.760273972602739</v>
      </c>
      <c r="AC9" s="154">
        <v>1277</v>
      </c>
      <c r="AD9" s="80" t="s">
        <v>202</v>
      </c>
      <c r="AE9" s="92">
        <f t="shared" si="10"/>
        <v>49.61149961149961</v>
      </c>
      <c r="AF9" s="178">
        <f t="shared" si="11"/>
        <v>10.148774361103129</v>
      </c>
      <c r="AG9" s="155">
        <v>396</v>
      </c>
      <c r="AH9" s="80" t="s">
        <v>202</v>
      </c>
      <c r="AI9" s="92">
        <f t="shared" si="12"/>
        <v>12.958115183246074</v>
      </c>
      <c r="AJ9" s="155">
        <v>399</v>
      </c>
      <c r="AK9" s="80" t="s">
        <v>202</v>
      </c>
      <c r="AL9" s="92">
        <f t="shared" si="13"/>
        <v>12.054380664652568</v>
      </c>
      <c r="AM9" s="92">
        <f t="shared" si="14"/>
        <v>0.90373451859350595</v>
      </c>
      <c r="AN9" s="154">
        <v>2690</v>
      </c>
      <c r="AO9" s="80" t="s">
        <v>202</v>
      </c>
      <c r="AP9" s="93">
        <f t="shared" si="15"/>
        <v>88.023560209424076</v>
      </c>
      <c r="AQ9" s="154">
        <v>2813</v>
      </c>
      <c r="AR9" s="80" t="s">
        <v>202</v>
      </c>
      <c r="AS9" s="93">
        <f t="shared" si="16"/>
        <v>84.984894259818731</v>
      </c>
      <c r="AT9" s="93">
        <f t="shared" si="17"/>
        <v>3.0386659496053454</v>
      </c>
      <c r="AU9" s="155">
        <v>63111642</v>
      </c>
      <c r="AV9" s="80" t="s">
        <v>202</v>
      </c>
      <c r="AW9" s="79">
        <f t="shared" si="0"/>
        <v>20651.715314136127</v>
      </c>
      <c r="AX9" s="155">
        <v>45372060</v>
      </c>
      <c r="AY9" s="80" t="s">
        <v>202</v>
      </c>
      <c r="AZ9" s="79">
        <f t="shared" si="18"/>
        <v>13707.570996978851</v>
      </c>
      <c r="BA9" s="79">
        <f t="shared" si="19"/>
        <v>6944.1443171572755</v>
      </c>
    </row>
    <row r="10" spans="1:53" x14ac:dyDescent="0.3">
      <c r="A10" t="s">
        <v>103</v>
      </c>
      <c r="B10" s="80" t="s">
        <v>203</v>
      </c>
      <c r="C10" s="154">
        <v>2446</v>
      </c>
      <c r="D10" s="80" t="s">
        <v>203</v>
      </c>
      <c r="E10" s="154">
        <v>2442</v>
      </c>
      <c r="F10" s="106">
        <f t="shared" si="1"/>
        <v>-4</v>
      </c>
      <c r="G10" s="155">
        <v>752</v>
      </c>
      <c r="H10" s="80" t="s">
        <v>203</v>
      </c>
      <c r="I10" s="92">
        <f t="shared" si="2"/>
        <v>30.794430794430795</v>
      </c>
      <c r="J10" s="155">
        <v>680</v>
      </c>
      <c r="K10" s="80" t="s">
        <v>203</v>
      </c>
      <c r="L10" s="92">
        <f t="shared" si="3"/>
        <v>27.800490596892885</v>
      </c>
      <c r="M10" s="178">
        <f t="shared" si="4"/>
        <v>2.9939401975379099</v>
      </c>
      <c r="N10" s="154">
        <v>1213</v>
      </c>
      <c r="O10" s="80" t="s">
        <v>203</v>
      </c>
      <c r="P10" s="92">
        <f t="shared" si="5"/>
        <v>49.672399672399671</v>
      </c>
      <c r="Q10" s="154">
        <v>944</v>
      </c>
      <c r="R10" s="80" t="s">
        <v>203</v>
      </c>
      <c r="S10" s="92">
        <f t="shared" si="6"/>
        <v>38.593622240392477</v>
      </c>
      <c r="T10" s="92">
        <f t="shared" si="7"/>
        <v>11.078777432007193</v>
      </c>
      <c r="U10" s="80" t="s">
        <v>203</v>
      </c>
      <c r="V10" s="154">
        <v>2056</v>
      </c>
      <c r="W10" s="80" t="s">
        <v>203</v>
      </c>
      <c r="X10" s="154">
        <v>1912</v>
      </c>
      <c r="Y10" s="79">
        <f t="shared" si="8"/>
        <v>-144</v>
      </c>
      <c r="Z10" s="154">
        <v>683</v>
      </c>
      <c r="AA10" s="80" t="s">
        <v>203</v>
      </c>
      <c r="AB10" s="92">
        <f t="shared" si="9"/>
        <v>35.721757322175733</v>
      </c>
      <c r="AC10" s="154">
        <v>554</v>
      </c>
      <c r="AD10" s="80" t="s">
        <v>203</v>
      </c>
      <c r="AE10" s="92">
        <f t="shared" si="10"/>
        <v>26.945525291828794</v>
      </c>
      <c r="AF10" s="92">
        <f t="shared" si="11"/>
        <v>8.7762320303469394</v>
      </c>
      <c r="AG10" s="155">
        <v>340</v>
      </c>
      <c r="AH10" s="80" t="s">
        <v>203</v>
      </c>
      <c r="AI10" s="92">
        <f t="shared" si="12"/>
        <v>13.923013923013924</v>
      </c>
      <c r="AJ10" s="155">
        <v>277</v>
      </c>
      <c r="AK10" s="80" t="s">
        <v>203</v>
      </c>
      <c r="AL10" s="92">
        <f t="shared" si="13"/>
        <v>11.324611610793131</v>
      </c>
      <c r="AM10" s="179">
        <f t="shared" si="14"/>
        <v>2.5984023122207933</v>
      </c>
      <c r="AN10" s="154">
        <v>1203</v>
      </c>
      <c r="AO10" s="80" t="s">
        <v>203</v>
      </c>
      <c r="AP10" s="93">
        <f t="shared" si="15"/>
        <v>49.262899262899261</v>
      </c>
      <c r="AQ10" s="154">
        <v>1258</v>
      </c>
      <c r="AR10" s="80" t="s">
        <v>203</v>
      </c>
      <c r="AS10" s="93">
        <f t="shared" si="16"/>
        <v>51.430907604251843</v>
      </c>
      <c r="AT10" s="93">
        <f t="shared" si="17"/>
        <v>-2.1680083413525821</v>
      </c>
      <c r="AU10" s="155">
        <v>20307301</v>
      </c>
      <c r="AV10" s="80" t="s">
        <v>203</v>
      </c>
      <c r="AW10" s="79">
        <f t="shared" si="0"/>
        <v>8315.8480753480762</v>
      </c>
      <c r="AX10" s="155">
        <v>14841548</v>
      </c>
      <c r="AY10" s="80" t="s">
        <v>203</v>
      </c>
      <c r="AZ10" s="79">
        <f t="shared" si="18"/>
        <v>6067.6811120196235</v>
      </c>
      <c r="BA10" s="79">
        <f t="shared" si="19"/>
        <v>2248.1669633284528</v>
      </c>
    </row>
    <row r="11" spans="1:53" x14ac:dyDescent="0.3">
      <c r="A11" t="s">
        <v>104</v>
      </c>
      <c r="B11" s="77">
        <v>10</v>
      </c>
      <c r="C11" s="154">
        <v>5070</v>
      </c>
      <c r="D11" s="77">
        <v>10</v>
      </c>
      <c r="E11" s="154">
        <v>4601</v>
      </c>
      <c r="F11" s="106">
        <f t="shared" si="1"/>
        <v>-469</v>
      </c>
      <c r="G11" s="155">
        <v>1393</v>
      </c>
      <c r="H11" s="77">
        <v>10</v>
      </c>
      <c r="I11" s="92">
        <f t="shared" si="2"/>
        <v>30.276026950662899</v>
      </c>
      <c r="J11" s="155">
        <v>1386</v>
      </c>
      <c r="K11" s="77">
        <v>10</v>
      </c>
      <c r="L11" s="92">
        <f t="shared" si="3"/>
        <v>27.337278106508876</v>
      </c>
      <c r="M11" s="179">
        <f t="shared" si="4"/>
        <v>2.9387488441540235</v>
      </c>
      <c r="N11" s="154">
        <v>3356</v>
      </c>
      <c r="O11" s="77">
        <v>10</v>
      </c>
      <c r="P11" s="92">
        <f t="shared" si="5"/>
        <v>72.940665072810262</v>
      </c>
      <c r="Q11" s="154">
        <v>3417</v>
      </c>
      <c r="R11" s="77">
        <v>10</v>
      </c>
      <c r="S11" s="92">
        <f t="shared" si="6"/>
        <v>67.396449704142015</v>
      </c>
      <c r="T11" s="92">
        <f t="shared" si="7"/>
        <v>5.5442153686682474</v>
      </c>
      <c r="U11" s="77">
        <v>10</v>
      </c>
      <c r="V11" s="154">
        <v>4115</v>
      </c>
      <c r="W11" s="77">
        <v>10</v>
      </c>
      <c r="X11" s="154">
        <v>3790</v>
      </c>
      <c r="Y11" s="79">
        <f t="shared" si="8"/>
        <v>-325</v>
      </c>
      <c r="Z11" s="154">
        <v>2545</v>
      </c>
      <c r="AA11" s="77">
        <v>10</v>
      </c>
      <c r="AB11" s="92">
        <f t="shared" si="9"/>
        <v>67.150395778364114</v>
      </c>
      <c r="AC11" s="154">
        <v>2462</v>
      </c>
      <c r="AD11" s="77">
        <v>10</v>
      </c>
      <c r="AE11" s="92">
        <f t="shared" si="10"/>
        <v>59.829890643985415</v>
      </c>
      <c r="AF11" s="92">
        <f t="shared" si="11"/>
        <v>7.3205051343786991</v>
      </c>
      <c r="AG11" s="155">
        <v>547</v>
      </c>
      <c r="AH11" s="77">
        <v>10</v>
      </c>
      <c r="AI11" s="92">
        <f t="shared" si="12"/>
        <v>11.888719843512281</v>
      </c>
      <c r="AJ11" s="155">
        <v>631</v>
      </c>
      <c r="AK11" s="77">
        <v>10</v>
      </c>
      <c r="AL11" s="92">
        <f t="shared" si="13"/>
        <v>12.445759368836292</v>
      </c>
      <c r="AM11" s="92">
        <f t="shared" si="14"/>
        <v>-0.55703952532401146</v>
      </c>
      <c r="AN11" s="154">
        <v>4020</v>
      </c>
      <c r="AO11" s="77">
        <v>10</v>
      </c>
      <c r="AP11" s="93">
        <f t="shared" si="15"/>
        <v>87.372310367311457</v>
      </c>
      <c r="AQ11" s="154">
        <v>4587</v>
      </c>
      <c r="AR11" s="77">
        <v>10</v>
      </c>
      <c r="AS11" s="93">
        <f t="shared" si="16"/>
        <v>90.473372781065081</v>
      </c>
      <c r="AT11" s="93">
        <f t="shared" si="17"/>
        <v>-3.101062413753624</v>
      </c>
      <c r="AU11" s="155">
        <v>166810332</v>
      </c>
      <c r="AV11" s="77">
        <v>10</v>
      </c>
      <c r="AW11" s="79">
        <f t="shared" si="0"/>
        <v>36255.234079547925</v>
      </c>
      <c r="AX11" s="155">
        <v>149544523</v>
      </c>
      <c r="AY11" s="77">
        <v>10</v>
      </c>
      <c r="AZ11" s="79">
        <f t="shared" si="18"/>
        <v>29495.961143984219</v>
      </c>
      <c r="BA11" s="79">
        <f t="shared" si="19"/>
        <v>6759.2729355637057</v>
      </c>
    </row>
    <row r="12" spans="1:53" x14ac:dyDescent="0.3">
      <c r="A12" t="s">
        <v>105</v>
      </c>
      <c r="B12" s="77">
        <v>11</v>
      </c>
      <c r="C12" s="154">
        <v>5780</v>
      </c>
      <c r="D12" s="77">
        <v>11</v>
      </c>
      <c r="E12" s="154">
        <v>5122</v>
      </c>
      <c r="F12" s="106">
        <f t="shared" si="1"/>
        <v>-658</v>
      </c>
      <c r="G12" s="155">
        <v>1458</v>
      </c>
      <c r="H12" s="77">
        <v>11</v>
      </c>
      <c r="I12" s="92">
        <f t="shared" si="2"/>
        <v>28.465443186255367</v>
      </c>
      <c r="J12" s="155">
        <v>1662</v>
      </c>
      <c r="K12" s="77">
        <v>11</v>
      </c>
      <c r="L12" s="92">
        <f t="shared" si="3"/>
        <v>28.754325259515571</v>
      </c>
      <c r="M12" s="92">
        <f t="shared" si="4"/>
        <v>-0.28888207326020421</v>
      </c>
      <c r="N12" s="154">
        <v>2065</v>
      </c>
      <c r="O12" s="77">
        <v>11</v>
      </c>
      <c r="P12" s="92">
        <f t="shared" si="5"/>
        <v>40.316282702069508</v>
      </c>
      <c r="Q12" s="154">
        <v>1836</v>
      </c>
      <c r="R12" s="77">
        <v>11</v>
      </c>
      <c r="S12" s="92">
        <f t="shared" si="6"/>
        <v>31.764705882352938</v>
      </c>
      <c r="T12" s="92">
        <f t="shared" si="7"/>
        <v>8.5515768197165691</v>
      </c>
      <c r="U12" s="77">
        <v>11</v>
      </c>
      <c r="V12" s="154">
        <v>5233</v>
      </c>
      <c r="W12" s="77">
        <v>11</v>
      </c>
      <c r="X12" s="154">
        <v>4511</v>
      </c>
      <c r="Y12" s="79">
        <f t="shared" si="8"/>
        <v>-722</v>
      </c>
      <c r="Z12" s="154">
        <v>1454</v>
      </c>
      <c r="AA12" s="77">
        <v>11</v>
      </c>
      <c r="AB12" s="92">
        <f t="shared" si="9"/>
        <v>32.232320993127914</v>
      </c>
      <c r="AC12" s="154">
        <v>1289</v>
      </c>
      <c r="AD12" s="77">
        <v>11</v>
      </c>
      <c r="AE12" s="92">
        <f t="shared" si="10"/>
        <v>24.632142174660807</v>
      </c>
      <c r="AF12" s="92">
        <f t="shared" si="11"/>
        <v>7.6001788184671071</v>
      </c>
      <c r="AG12" s="155">
        <v>601</v>
      </c>
      <c r="AH12" s="77">
        <v>11</v>
      </c>
      <c r="AI12" s="92">
        <f t="shared" si="12"/>
        <v>11.733697774306911</v>
      </c>
      <c r="AJ12" s="155">
        <v>597</v>
      </c>
      <c r="AK12" s="77">
        <v>11</v>
      </c>
      <c r="AL12" s="92">
        <f t="shared" si="13"/>
        <v>10.328719723183392</v>
      </c>
      <c r="AM12" s="92">
        <f t="shared" si="14"/>
        <v>1.4049780511235195</v>
      </c>
      <c r="AN12" s="154">
        <v>2532</v>
      </c>
      <c r="AO12" s="77">
        <v>11</v>
      </c>
      <c r="AP12" s="93">
        <f t="shared" si="15"/>
        <v>49.433814916048419</v>
      </c>
      <c r="AQ12" s="154">
        <v>2435</v>
      </c>
      <c r="AR12" s="77">
        <v>11</v>
      </c>
      <c r="AS12" s="93">
        <f t="shared" si="16"/>
        <v>42.128027681660903</v>
      </c>
      <c r="AT12" s="93">
        <f t="shared" si="17"/>
        <v>7.3057872343875161</v>
      </c>
      <c r="AU12" s="155">
        <v>51388857</v>
      </c>
      <c r="AV12" s="77">
        <v>11</v>
      </c>
      <c r="AW12" s="79">
        <f t="shared" si="0"/>
        <v>10032.967005076142</v>
      </c>
      <c r="AX12" s="155">
        <v>31022875</v>
      </c>
      <c r="AY12" s="77">
        <v>11</v>
      </c>
      <c r="AZ12" s="79">
        <f t="shared" si="18"/>
        <v>5367.2794117647063</v>
      </c>
      <c r="BA12" s="79">
        <f t="shared" si="19"/>
        <v>4665.6875933114352</v>
      </c>
    </row>
    <row r="13" spans="1:53" x14ac:dyDescent="0.3">
      <c r="A13" t="s">
        <v>106</v>
      </c>
      <c r="B13" s="77">
        <v>12</v>
      </c>
      <c r="C13" s="154">
        <v>10840</v>
      </c>
      <c r="D13" s="77">
        <v>12</v>
      </c>
      <c r="E13" s="154">
        <v>9642</v>
      </c>
      <c r="F13" s="176">
        <f t="shared" si="1"/>
        <v>-1198</v>
      </c>
      <c r="G13" s="155">
        <v>2668</v>
      </c>
      <c r="H13" s="77">
        <v>12</v>
      </c>
      <c r="I13" s="92">
        <f t="shared" si="2"/>
        <v>27.670607757726611</v>
      </c>
      <c r="J13" s="155">
        <v>3031</v>
      </c>
      <c r="K13" s="77">
        <v>12</v>
      </c>
      <c r="L13" s="92">
        <f t="shared" si="3"/>
        <v>27.961254612546128</v>
      </c>
      <c r="M13" s="92">
        <f t="shared" si="4"/>
        <v>-0.29064685481951713</v>
      </c>
      <c r="N13" s="154">
        <v>5826</v>
      </c>
      <c r="O13" s="77">
        <v>12</v>
      </c>
      <c r="P13" s="92">
        <f t="shared" si="5"/>
        <v>60.423148724331057</v>
      </c>
      <c r="Q13" s="154">
        <v>5656</v>
      </c>
      <c r="R13" s="77">
        <v>12</v>
      </c>
      <c r="S13" s="92">
        <f t="shared" si="6"/>
        <v>52.177121771217713</v>
      </c>
      <c r="T13" s="92">
        <f t="shared" si="7"/>
        <v>8.2460269531133434</v>
      </c>
      <c r="U13" s="77">
        <v>12</v>
      </c>
      <c r="V13" s="154">
        <v>8193</v>
      </c>
      <c r="W13" s="77">
        <v>12</v>
      </c>
      <c r="X13" s="154">
        <v>7023</v>
      </c>
      <c r="Y13" s="79">
        <f t="shared" si="8"/>
        <v>-1170</v>
      </c>
      <c r="Z13" s="154">
        <v>3207</v>
      </c>
      <c r="AA13" s="77">
        <v>12</v>
      </c>
      <c r="AB13" s="92">
        <f t="shared" si="9"/>
        <v>45.664246048697137</v>
      </c>
      <c r="AC13" s="154">
        <v>3009</v>
      </c>
      <c r="AD13" s="77">
        <v>12</v>
      </c>
      <c r="AE13" s="92">
        <f t="shared" si="10"/>
        <v>36.726473819113878</v>
      </c>
      <c r="AF13" s="92">
        <f t="shared" si="11"/>
        <v>8.9377722295832598</v>
      </c>
      <c r="AG13" s="155">
        <v>1118</v>
      </c>
      <c r="AH13" s="77">
        <v>12</v>
      </c>
      <c r="AI13" s="92">
        <f t="shared" si="12"/>
        <v>11.595104750051856</v>
      </c>
      <c r="AJ13" s="155">
        <v>1345</v>
      </c>
      <c r="AK13" s="77">
        <v>12</v>
      </c>
      <c r="AL13" s="92">
        <f t="shared" si="13"/>
        <v>12.407749077490775</v>
      </c>
      <c r="AM13" s="92">
        <f t="shared" si="14"/>
        <v>-0.81264432743891923</v>
      </c>
      <c r="AN13" s="154">
        <v>6044</v>
      </c>
      <c r="AO13" s="77">
        <v>12</v>
      </c>
      <c r="AP13" s="93">
        <f t="shared" si="15"/>
        <v>62.684090437668537</v>
      </c>
      <c r="AQ13" s="154">
        <v>6229</v>
      </c>
      <c r="AR13" s="77">
        <v>12</v>
      </c>
      <c r="AS13" s="93">
        <f t="shared" si="16"/>
        <v>57.463099630996304</v>
      </c>
      <c r="AT13" s="93">
        <f t="shared" si="17"/>
        <v>5.2209908066722335</v>
      </c>
      <c r="AU13" s="155">
        <v>108045582</v>
      </c>
      <c r="AV13" s="77">
        <v>12</v>
      </c>
      <c r="AW13" s="79">
        <f t="shared" si="0"/>
        <v>11205.723086496577</v>
      </c>
      <c r="AX13" s="155">
        <v>71994183</v>
      </c>
      <c r="AY13" s="77">
        <v>12</v>
      </c>
      <c r="AZ13" s="79">
        <f t="shared" si="18"/>
        <v>6641.5297970479705</v>
      </c>
      <c r="BA13" s="79">
        <f t="shared" si="19"/>
        <v>4564.1932894486063</v>
      </c>
    </row>
    <row r="14" spans="1:53" x14ac:dyDescent="0.3">
      <c r="A14" t="s">
        <v>107</v>
      </c>
      <c r="B14" s="77">
        <v>13</v>
      </c>
      <c r="C14" s="154">
        <v>4797</v>
      </c>
      <c r="D14" s="77">
        <v>13</v>
      </c>
      <c r="E14" s="154">
        <v>4610</v>
      </c>
      <c r="F14" s="106">
        <f t="shared" si="1"/>
        <v>-187</v>
      </c>
      <c r="G14" s="155">
        <v>1115</v>
      </c>
      <c r="H14" s="77">
        <v>13</v>
      </c>
      <c r="I14" s="92">
        <f t="shared" si="2"/>
        <v>24.186550976138829</v>
      </c>
      <c r="J14" s="155">
        <v>1107</v>
      </c>
      <c r="K14" s="77">
        <v>13</v>
      </c>
      <c r="L14" s="92">
        <f t="shared" si="3"/>
        <v>23.076923076923077</v>
      </c>
      <c r="M14" s="92">
        <f t="shared" si="4"/>
        <v>1.1096278992157522</v>
      </c>
      <c r="N14" s="154">
        <v>2132</v>
      </c>
      <c r="O14" s="77">
        <v>13</v>
      </c>
      <c r="P14" s="92">
        <f t="shared" si="5"/>
        <v>46.247288503253799</v>
      </c>
      <c r="Q14" s="154">
        <v>1871</v>
      </c>
      <c r="R14" s="77">
        <v>13</v>
      </c>
      <c r="S14" s="92">
        <f t="shared" si="6"/>
        <v>39.003543881592663</v>
      </c>
      <c r="T14" s="92">
        <f t="shared" si="7"/>
        <v>7.2437446216611363</v>
      </c>
      <c r="U14" s="77">
        <v>13</v>
      </c>
      <c r="V14" s="154">
        <v>4411</v>
      </c>
      <c r="W14" s="77">
        <v>13</v>
      </c>
      <c r="X14" s="154">
        <v>4153</v>
      </c>
      <c r="Y14" s="79">
        <f t="shared" si="8"/>
        <v>-258</v>
      </c>
      <c r="Z14" s="154">
        <v>1675</v>
      </c>
      <c r="AA14" s="77">
        <v>13</v>
      </c>
      <c r="AB14" s="92">
        <f t="shared" si="9"/>
        <v>40.332289910907775</v>
      </c>
      <c r="AC14" s="154">
        <v>1485</v>
      </c>
      <c r="AD14" s="77">
        <v>13</v>
      </c>
      <c r="AE14" s="92">
        <f t="shared" si="10"/>
        <v>33.665835411471321</v>
      </c>
      <c r="AF14" s="92">
        <f t="shared" si="11"/>
        <v>6.6664544994364547</v>
      </c>
      <c r="AG14" s="155">
        <v>718</v>
      </c>
      <c r="AH14" s="77">
        <v>13</v>
      </c>
      <c r="AI14" s="92">
        <f t="shared" si="12"/>
        <v>15.574837310195228</v>
      </c>
      <c r="AJ14" s="155">
        <v>790</v>
      </c>
      <c r="AK14" s="77">
        <v>13</v>
      </c>
      <c r="AL14" s="92">
        <f t="shared" si="13"/>
        <v>16.468626224723788</v>
      </c>
      <c r="AM14" s="92">
        <f t="shared" si="14"/>
        <v>-0.89378891452856024</v>
      </c>
      <c r="AN14" s="154">
        <v>3144</v>
      </c>
      <c r="AO14" s="77">
        <v>13</v>
      </c>
      <c r="AP14" s="93">
        <f t="shared" si="15"/>
        <v>68.199566160520604</v>
      </c>
      <c r="AQ14" s="154">
        <v>3345</v>
      </c>
      <c r="AR14" s="77">
        <v>13</v>
      </c>
      <c r="AS14" s="93">
        <f t="shared" si="16"/>
        <v>69.731081926203871</v>
      </c>
      <c r="AT14" s="93">
        <f t="shared" si="17"/>
        <v>-1.5315157656832667</v>
      </c>
      <c r="AU14" s="155">
        <v>97521765</v>
      </c>
      <c r="AV14" s="77">
        <v>13</v>
      </c>
      <c r="AW14" s="79">
        <f t="shared" si="0"/>
        <v>21154.395878524945</v>
      </c>
      <c r="AX14" s="155">
        <v>58063764</v>
      </c>
      <c r="AY14" s="77">
        <v>13</v>
      </c>
      <c r="AZ14" s="79">
        <f t="shared" si="18"/>
        <v>12104.182614133833</v>
      </c>
      <c r="BA14" s="79">
        <f t="shared" si="19"/>
        <v>9050.2132643911118</v>
      </c>
    </row>
    <row r="15" spans="1:53" x14ac:dyDescent="0.3">
      <c r="A15" t="s">
        <v>108</v>
      </c>
      <c r="B15" s="77">
        <v>14</v>
      </c>
      <c r="C15" s="154">
        <v>6367</v>
      </c>
      <c r="D15" s="77">
        <v>14</v>
      </c>
      <c r="E15" s="154">
        <v>5787</v>
      </c>
      <c r="F15" s="106">
        <f t="shared" si="1"/>
        <v>-580</v>
      </c>
      <c r="G15" s="155">
        <v>1465</v>
      </c>
      <c r="H15" s="77">
        <v>14</v>
      </c>
      <c r="I15" s="92">
        <f t="shared" si="2"/>
        <v>25.315362018316918</v>
      </c>
      <c r="J15" s="155">
        <v>1634</v>
      </c>
      <c r="K15" s="77">
        <v>14</v>
      </c>
      <c r="L15" s="92">
        <f t="shared" si="3"/>
        <v>25.663577823150618</v>
      </c>
      <c r="M15" s="92">
        <f t="shared" si="4"/>
        <v>-0.34821580483369985</v>
      </c>
      <c r="N15" s="154">
        <v>3265</v>
      </c>
      <c r="O15" s="77">
        <v>14</v>
      </c>
      <c r="P15" s="92">
        <f t="shared" si="5"/>
        <v>56.419561085190949</v>
      </c>
      <c r="Q15" s="154">
        <v>3106</v>
      </c>
      <c r="R15" s="77">
        <v>14</v>
      </c>
      <c r="S15" s="92">
        <f t="shared" si="6"/>
        <v>48.782786241558036</v>
      </c>
      <c r="T15" s="92">
        <f t="shared" si="7"/>
        <v>7.6367748436329137</v>
      </c>
      <c r="U15" s="77">
        <v>14</v>
      </c>
      <c r="V15" s="154">
        <v>5175</v>
      </c>
      <c r="W15" s="77">
        <v>14</v>
      </c>
      <c r="X15" s="154">
        <v>4655</v>
      </c>
      <c r="Y15" s="79">
        <f t="shared" si="8"/>
        <v>-520</v>
      </c>
      <c r="Z15" s="154">
        <v>2133</v>
      </c>
      <c r="AA15" s="77">
        <v>14</v>
      </c>
      <c r="AB15" s="92">
        <f t="shared" si="9"/>
        <v>45.821697099892589</v>
      </c>
      <c r="AC15" s="154">
        <v>1914</v>
      </c>
      <c r="AD15" s="77">
        <v>14</v>
      </c>
      <c r="AE15" s="92">
        <f t="shared" si="10"/>
        <v>36.985507246376812</v>
      </c>
      <c r="AF15" s="92">
        <f t="shared" si="11"/>
        <v>8.8361898535157763</v>
      </c>
      <c r="AG15" s="155">
        <v>732</v>
      </c>
      <c r="AH15" s="77">
        <v>14</v>
      </c>
      <c r="AI15" s="92">
        <f t="shared" si="12"/>
        <v>12.649040953862103</v>
      </c>
      <c r="AJ15" s="155">
        <v>796</v>
      </c>
      <c r="AK15" s="77">
        <v>14</v>
      </c>
      <c r="AL15" s="92">
        <f t="shared" si="13"/>
        <v>12.501963247997486</v>
      </c>
      <c r="AM15" s="92">
        <f t="shared" si="14"/>
        <v>0.14707770586461777</v>
      </c>
      <c r="AN15" s="154">
        <v>5102</v>
      </c>
      <c r="AO15" s="77">
        <v>14</v>
      </c>
      <c r="AP15" s="93">
        <f t="shared" si="15"/>
        <v>88.163124243995156</v>
      </c>
      <c r="AQ15" s="154">
        <v>5528</v>
      </c>
      <c r="AR15" s="77">
        <v>14</v>
      </c>
      <c r="AS15" s="93">
        <f t="shared" si="16"/>
        <v>86.822679440866963</v>
      </c>
      <c r="AT15" s="93">
        <f t="shared" si="17"/>
        <v>1.340444803128193</v>
      </c>
      <c r="AU15" s="155">
        <v>101100002</v>
      </c>
      <c r="AV15" s="77">
        <v>14</v>
      </c>
      <c r="AW15" s="79">
        <f t="shared" si="0"/>
        <v>17470.192154829791</v>
      </c>
      <c r="AX15" s="155">
        <v>68768051</v>
      </c>
      <c r="AY15" s="77">
        <v>14</v>
      </c>
      <c r="AZ15" s="79">
        <f t="shared" si="18"/>
        <v>10800.699073346945</v>
      </c>
      <c r="BA15" s="79">
        <f t="shared" si="19"/>
        <v>6669.4930814828458</v>
      </c>
    </row>
    <row r="16" spans="1:53" x14ac:dyDescent="0.3">
      <c r="A16" t="s">
        <v>109</v>
      </c>
      <c r="B16" s="77">
        <v>15</v>
      </c>
      <c r="C16" s="154">
        <v>6692</v>
      </c>
      <c r="D16" s="77">
        <v>15</v>
      </c>
      <c r="E16" s="154">
        <v>5995</v>
      </c>
      <c r="F16" s="106">
        <f t="shared" si="1"/>
        <v>-697</v>
      </c>
      <c r="G16" s="155">
        <v>1557</v>
      </c>
      <c r="H16" s="77">
        <v>15</v>
      </c>
      <c r="I16" s="92">
        <f t="shared" si="2"/>
        <v>25.971643035863217</v>
      </c>
      <c r="J16" s="155">
        <v>1671</v>
      </c>
      <c r="K16" s="77">
        <v>15</v>
      </c>
      <c r="L16" s="92">
        <f t="shared" si="3"/>
        <v>24.970113568439928</v>
      </c>
      <c r="M16" s="92">
        <f t="shared" si="4"/>
        <v>1.0015294674232891</v>
      </c>
      <c r="N16" s="154">
        <v>3409</v>
      </c>
      <c r="O16" s="77">
        <v>15</v>
      </c>
      <c r="P16" s="92">
        <f t="shared" si="5"/>
        <v>56.864053377814848</v>
      </c>
      <c r="Q16" s="154">
        <v>3162</v>
      </c>
      <c r="R16" s="77">
        <v>15</v>
      </c>
      <c r="S16" s="92">
        <f t="shared" si="6"/>
        <v>47.250448296473401</v>
      </c>
      <c r="T16" s="92">
        <f t="shared" si="7"/>
        <v>9.6136050813414471</v>
      </c>
      <c r="U16" s="77">
        <v>15</v>
      </c>
      <c r="V16" s="154">
        <v>5088</v>
      </c>
      <c r="W16" s="77">
        <v>15</v>
      </c>
      <c r="X16" s="154">
        <v>4376</v>
      </c>
      <c r="Y16" s="79">
        <f t="shared" si="8"/>
        <v>-712</v>
      </c>
      <c r="Z16" s="154">
        <v>1790</v>
      </c>
      <c r="AA16" s="77">
        <v>15</v>
      </c>
      <c r="AB16" s="92">
        <f t="shared" si="9"/>
        <v>40.904936014625228</v>
      </c>
      <c r="AC16" s="154">
        <v>1558</v>
      </c>
      <c r="AD16" s="77">
        <v>15</v>
      </c>
      <c r="AE16" s="92">
        <f t="shared" si="10"/>
        <v>30.621069182389938</v>
      </c>
      <c r="AF16" s="178">
        <f t="shared" si="11"/>
        <v>10.28386683223529</v>
      </c>
      <c r="AG16" s="155">
        <v>726</v>
      </c>
      <c r="AH16" s="77">
        <v>15</v>
      </c>
      <c r="AI16" s="92">
        <f t="shared" si="12"/>
        <v>12.110091743119266</v>
      </c>
      <c r="AJ16" s="155">
        <v>902</v>
      </c>
      <c r="AK16" s="77">
        <v>15</v>
      </c>
      <c r="AL16" s="92">
        <f t="shared" si="13"/>
        <v>13.478780633592349</v>
      </c>
      <c r="AM16" s="92">
        <f t="shared" si="14"/>
        <v>-1.3686888904730825</v>
      </c>
      <c r="AN16" s="154">
        <v>3755</v>
      </c>
      <c r="AO16" s="77">
        <v>15</v>
      </c>
      <c r="AP16" s="93">
        <f t="shared" si="15"/>
        <v>62.635529608006671</v>
      </c>
      <c r="AQ16" s="154">
        <v>3758</v>
      </c>
      <c r="AR16" s="77">
        <v>15</v>
      </c>
      <c r="AS16" s="93">
        <f t="shared" si="16"/>
        <v>56.156604901374777</v>
      </c>
      <c r="AT16" s="93">
        <f t="shared" si="17"/>
        <v>6.4789247066318936</v>
      </c>
      <c r="AU16" s="155">
        <v>67828377</v>
      </c>
      <c r="AV16" s="77">
        <v>15</v>
      </c>
      <c r="AW16" s="79">
        <f t="shared" si="0"/>
        <v>11314.157964970809</v>
      </c>
      <c r="AX16" s="155">
        <v>44100617</v>
      </c>
      <c r="AY16" s="77">
        <v>15</v>
      </c>
      <c r="AZ16" s="79">
        <f t="shared" si="18"/>
        <v>6590.0503586371788</v>
      </c>
      <c r="BA16" s="79">
        <f t="shared" si="19"/>
        <v>4724.1076063336304</v>
      </c>
    </row>
    <row r="17" spans="1:53" x14ac:dyDescent="0.3">
      <c r="A17" t="s">
        <v>110</v>
      </c>
      <c r="B17" s="77">
        <v>16</v>
      </c>
      <c r="C17" s="154">
        <v>5917</v>
      </c>
      <c r="D17" s="77">
        <v>16</v>
      </c>
      <c r="E17" s="154">
        <v>4877</v>
      </c>
      <c r="F17" s="106">
        <f t="shared" si="1"/>
        <v>-1040</v>
      </c>
      <c r="G17" s="155">
        <v>1166</v>
      </c>
      <c r="H17" s="77">
        <v>16</v>
      </c>
      <c r="I17" s="92">
        <f t="shared" si="2"/>
        <v>23.908140250153785</v>
      </c>
      <c r="J17" s="155">
        <v>1418</v>
      </c>
      <c r="K17" s="77">
        <v>16</v>
      </c>
      <c r="L17" s="92">
        <f t="shared" si="3"/>
        <v>23.964847050870375</v>
      </c>
      <c r="M17" s="92">
        <f t="shared" si="4"/>
        <v>-5.6706800716590067E-2</v>
      </c>
      <c r="N17" s="154">
        <v>3036</v>
      </c>
      <c r="O17" s="77">
        <v>16</v>
      </c>
      <c r="P17" s="92">
        <f t="shared" si="5"/>
        <v>62.251384047570227</v>
      </c>
      <c r="Q17" s="154">
        <v>3032</v>
      </c>
      <c r="R17" s="77">
        <v>16</v>
      </c>
      <c r="S17" s="92">
        <f t="shared" si="6"/>
        <v>51.242183538955558</v>
      </c>
      <c r="T17" s="92">
        <f t="shared" si="7"/>
        <v>11.009200508614668</v>
      </c>
      <c r="U17" s="77">
        <v>16</v>
      </c>
      <c r="V17" s="154">
        <v>5011</v>
      </c>
      <c r="W17" s="77">
        <v>16</v>
      </c>
      <c r="X17" s="154">
        <v>4087</v>
      </c>
      <c r="Y17" s="79">
        <f t="shared" si="8"/>
        <v>-924</v>
      </c>
      <c r="Z17" s="154">
        <v>2246</v>
      </c>
      <c r="AA17" s="77">
        <v>16</v>
      </c>
      <c r="AB17" s="92">
        <f t="shared" si="9"/>
        <v>54.954734524100814</v>
      </c>
      <c r="AC17" s="154">
        <v>2126</v>
      </c>
      <c r="AD17" s="77">
        <v>16</v>
      </c>
      <c r="AE17" s="92">
        <f t="shared" si="10"/>
        <v>42.426661345040912</v>
      </c>
      <c r="AF17" s="178">
        <f t="shared" si="11"/>
        <v>12.528073179059902</v>
      </c>
      <c r="AG17" s="155">
        <v>588</v>
      </c>
      <c r="AH17" s="77">
        <v>16</v>
      </c>
      <c r="AI17" s="92">
        <f t="shared" si="12"/>
        <v>12.056592167315973</v>
      </c>
      <c r="AJ17" s="155">
        <v>619</v>
      </c>
      <c r="AK17" s="77">
        <v>16</v>
      </c>
      <c r="AL17" s="92">
        <f t="shared" si="13"/>
        <v>10.461382457326348</v>
      </c>
      <c r="AM17" s="92">
        <f t="shared" si="14"/>
        <v>1.595209709989625</v>
      </c>
      <c r="AN17" s="154">
        <v>4079</v>
      </c>
      <c r="AO17" s="77">
        <v>16</v>
      </c>
      <c r="AP17" s="93">
        <f t="shared" si="15"/>
        <v>83.637482058642604</v>
      </c>
      <c r="AQ17" s="154">
        <v>4643</v>
      </c>
      <c r="AR17" s="77">
        <v>16</v>
      </c>
      <c r="AS17" s="93">
        <f t="shared" si="16"/>
        <v>78.468818658103771</v>
      </c>
      <c r="AT17" s="93">
        <f t="shared" si="17"/>
        <v>5.1686634005388328</v>
      </c>
      <c r="AU17" s="155">
        <v>128963207</v>
      </c>
      <c r="AV17" s="77">
        <v>16</v>
      </c>
      <c r="AW17" s="79">
        <f t="shared" si="0"/>
        <v>26443.142710682798</v>
      </c>
      <c r="AX17" s="155">
        <v>78457860</v>
      </c>
      <c r="AY17" s="77">
        <v>16</v>
      </c>
      <c r="AZ17" s="79">
        <f t="shared" si="18"/>
        <v>13259.736352881528</v>
      </c>
      <c r="BA17" s="174">
        <f t="shared" si="19"/>
        <v>13183.40635780127</v>
      </c>
    </row>
    <row r="18" spans="1:53" x14ac:dyDescent="0.3">
      <c r="A18" t="s">
        <v>111</v>
      </c>
      <c r="B18" s="77">
        <v>17</v>
      </c>
      <c r="C18" s="154">
        <v>7155</v>
      </c>
      <c r="D18" s="77">
        <v>17</v>
      </c>
      <c r="E18" s="154">
        <v>5987</v>
      </c>
      <c r="F18" s="106">
        <f t="shared" si="1"/>
        <v>-1168</v>
      </c>
      <c r="G18" s="155">
        <v>1462</v>
      </c>
      <c r="H18" s="77">
        <v>17</v>
      </c>
      <c r="I18" s="92">
        <f t="shared" si="2"/>
        <v>24.419575747452814</v>
      </c>
      <c r="J18" s="155">
        <v>1597</v>
      </c>
      <c r="K18" s="77">
        <v>17</v>
      </c>
      <c r="L18" s="92">
        <f t="shared" si="3"/>
        <v>22.320055904961567</v>
      </c>
      <c r="M18" s="92">
        <f t="shared" si="4"/>
        <v>2.0995198424912473</v>
      </c>
      <c r="N18" s="154">
        <v>3388</v>
      </c>
      <c r="O18" s="77">
        <v>17</v>
      </c>
      <c r="P18" s="92">
        <f t="shared" si="5"/>
        <v>56.589276766327046</v>
      </c>
      <c r="Q18" s="154">
        <v>3331</v>
      </c>
      <c r="R18" s="77">
        <v>17</v>
      </c>
      <c r="S18" s="92">
        <f t="shared" si="6"/>
        <v>46.554856743535986</v>
      </c>
      <c r="T18" s="92">
        <f t="shared" si="7"/>
        <v>10.03442002279106</v>
      </c>
      <c r="U18" s="77">
        <v>17</v>
      </c>
      <c r="V18" s="154">
        <v>6170</v>
      </c>
      <c r="W18" s="77">
        <v>17</v>
      </c>
      <c r="X18" s="154">
        <v>5199</v>
      </c>
      <c r="Y18" s="79">
        <f t="shared" si="8"/>
        <v>-971</v>
      </c>
      <c r="Z18" s="154">
        <v>2600</v>
      </c>
      <c r="AA18" s="77">
        <v>17</v>
      </c>
      <c r="AB18" s="92">
        <f t="shared" si="9"/>
        <v>50.009617234083478</v>
      </c>
      <c r="AC18" s="154">
        <v>2346</v>
      </c>
      <c r="AD18" s="77">
        <v>17</v>
      </c>
      <c r="AE18" s="92">
        <f t="shared" si="10"/>
        <v>38.022690437601298</v>
      </c>
      <c r="AF18" s="178">
        <f t="shared" si="11"/>
        <v>11.98692679648218</v>
      </c>
      <c r="AG18" s="155">
        <v>796</v>
      </c>
      <c r="AH18" s="77">
        <v>17</v>
      </c>
      <c r="AI18" s="92">
        <f t="shared" si="12"/>
        <v>13.295473525972943</v>
      </c>
      <c r="AJ18" s="155">
        <v>778</v>
      </c>
      <c r="AK18" s="77">
        <v>17</v>
      </c>
      <c r="AL18" s="92">
        <f t="shared" si="13"/>
        <v>10.87351502445842</v>
      </c>
      <c r="AM18" s="92">
        <f t="shared" si="14"/>
        <v>2.4219585015145224</v>
      </c>
      <c r="AN18" s="154">
        <v>4978</v>
      </c>
      <c r="AO18" s="77">
        <v>17</v>
      </c>
      <c r="AP18" s="93">
        <f t="shared" si="15"/>
        <v>83.146818105896102</v>
      </c>
      <c r="AQ18" s="154">
        <v>5786</v>
      </c>
      <c r="AR18" s="77">
        <v>17</v>
      </c>
      <c r="AS18" s="93">
        <f t="shared" si="16"/>
        <v>80.866526904262756</v>
      </c>
      <c r="AT18" s="93">
        <f t="shared" si="17"/>
        <v>2.2802912016333465</v>
      </c>
      <c r="AU18" s="155">
        <v>176433440</v>
      </c>
      <c r="AV18" s="77">
        <v>17</v>
      </c>
      <c r="AW18" s="79">
        <f t="shared" si="0"/>
        <v>29469.423751461502</v>
      </c>
      <c r="AX18" s="155">
        <v>101621881</v>
      </c>
      <c r="AY18" s="77">
        <v>17</v>
      </c>
      <c r="AZ18" s="79">
        <f t="shared" si="18"/>
        <v>14202.918378756114</v>
      </c>
      <c r="BA18" s="174">
        <f t="shared" si="19"/>
        <v>15266.505372705387</v>
      </c>
    </row>
    <row r="19" spans="1:53" x14ac:dyDescent="0.3">
      <c r="A19" t="s">
        <v>112</v>
      </c>
      <c r="B19" s="77">
        <v>18</v>
      </c>
      <c r="C19" s="154">
        <v>3939</v>
      </c>
      <c r="D19" s="77">
        <v>18</v>
      </c>
      <c r="E19" s="154">
        <v>3388</v>
      </c>
      <c r="F19" s="106">
        <f t="shared" si="1"/>
        <v>-551</v>
      </c>
      <c r="G19" s="155">
        <v>788</v>
      </c>
      <c r="H19" s="77">
        <v>18</v>
      </c>
      <c r="I19" s="92">
        <f t="shared" si="2"/>
        <v>23.258559622195985</v>
      </c>
      <c r="J19" s="155">
        <v>922</v>
      </c>
      <c r="K19" s="77">
        <v>18</v>
      </c>
      <c r="L19" s="92">
        <f t="shared" si="3"/>
        <v>23.406956080223406</v>
      </c>
      <c r="M19" s="92">
        <f t="shared" si="4"/>
        <v>-0.14839645802742041</v>
      </c>
      <c r="N19" s="154">
        <v>2242</v>
      </c>
      <c r="O19" s="77">
        <v>18</v>
      </c>
      <c r="P19" s="92">
        <f t="shared" si="5"/>
        <v>66.174734356552534</v>
      </c>
      <c r="Q19" s="154">
        <v>2306</v>
      </c>
      <c r="R19" s="77">
        <v>18</v>
      </c>
      <c r="S19" s="92">
        <f t="shared" si="6"/>
        <v>58.54277735465854</v>
      </c>
      <c r="T19" s="92">
        <f t="shared" si="7"/>
        <v>7.6319570018939942</v>
      </c>
      <c r="U19" s="77">
        <v>18</v>
      </c>
      <c r="V19" s="154">
        <v>3163</v>
      </c>
      <c r="W19" s="77">
        <v>18</v>
      </c>
      <c r="X19" s="154">
        <v>2770</v>
      </c>
      <c r="Y19" s="79">
        <f t="shared" si="8"/>
        <v>-393</v>
      </c>
      <c r="Z19" s="154">
        <v>1624</v>
      </c>
      <c r="AA19" s="77">
        <v>18</v>
      </c>
      <c r="AB19" s="92">
        <f t="shared" si="9"/>
        <v>58.628158844765345</v>
      </c>
      <c r="AC19" s="154">
        <v>1530</v>
      </c>
      <c r="AD19" s="77">
        <v>18</v>
      </c>
      <c r="AE19" s="92">
        <f t="shared" si="10"/>
        <v>48.371798925071133</v>
      </c>
      <c r="AF19" s="178">
        <f t="shared" si="11"/>
        <v>10.256359919694212</v>
      </c>
      <c r="AG19" s="155">
        <v>410</v>
      </c>
      <c r="AH19" s="77">
        <v>18</v>
      </c>
      <c r="AI19" s="92">
        <f t="shared" si="12"/>
        <v>12.101534828807555</v>
      </c>
      <c r="AJ19" s="155">
        <v>500</v>
      </c>
      <c r="AK19" s="77">
        <v>18</v>
      </c>
      <c r="AL19" s="92">
        <f t="shared" si="13"/>
        <v>12.693577050012694</v>
      </c>
      <c r="AM19" s="92">
        <f t="shared" si="14"/>
        <v>-0.59204222120513883</v>
      </c>
      <c r="AN19" s="154">
        <v>3084</v>
      </c>
      <c r="AO19" s="77">
        <v>18</v>
      </c>
      <c r="AP19" s="93">
        <f t="shared" si="15"/>
        <v>91.027154663518289</v>
      </c>
      <c r="AQ19" s="154">
        <v>3481</v>
      </c>
      <c r="AR19" s="77">
        <v>18</v>
      </c>
      <c r="AS19" s="93">
        <f t="shared" si="16"/>
        <v>88.372683422188373</v>
      </c>
      <c r="AT19" s="93">
        <f t="shared" si="17"/>
        <v>2.6544712413299152</v>
      </c>
      <c r="AU19" s="155">
        <v>72281215</v>
      </c>
      <c r="AV19" s="77">
        <v>18</v>
      </c>
      <c r="AW19" s="79">
        <f t="shared" si="0"/>
        <v>21334.47904368359</v>
      </c>
      <c r="AX19" s="155">
        <v>58721028</v>
      </c>
      <c r="AY19" s="77">
        <v>18</v>
      </c>
      <c r="AZ19" s="79">
        <f t="shared" si="18"/>
        <v>14907.597867479055</v>
      </c>
      <c r="BA19" s="79">
        <f t="shared" si="19"/>
        <v>6426.8811762045352</v>
      </c>
    </row>
    <row r="20" spans="1:53" x14ac:dyDescent="0.3">
      <c r="A20" t="s">
        <v>113</v>
      </c>
      <c r="B20" s="77">
        <v>19</v>
      </c>
      <c r="C20" s="154">
        <v>4899</v>
      </c>
      <c r="D20" s="77">
        <v>19</v>
      </c>
      <c r="E20" s="154">
        <v>4131</v>
      </c>
      <c r="F20" s="106">
        <f t="shared" si="1"/>
        <v>-768</v>
      </c>
      <c r="G20" s="155">
        <v>1104</v>
      </c>
      <c r="H20" s="77">
        <v>19</v>
      </c>
      <c r="I20" s="92">
        <f t="shared" si="2"/>
        <v>26.724763979665937</v>
      </c>
      <c r="J20" s="155">
        <v>1366</v>
      </c>
      <c r="K20" s="77">
        <v>19</v>
      </c>
      <c r="L20" s="92">
        <f t="shared" si="3"/>
        <v>27.883241477852621</v>
      </c>
      <c r="M20" s="92">
        <f t="shared" si="4"/>
        <v>-1.1584774981866843</v>
      </c>
      <c r="N20" s="154">
        <v>1944</v>
      </c>
      <c r="O20" s="77">
        <v>19</v>
      </c>
      <c r="P20" s="92">
        <f t="shared" si="5"/>
        <v>47.058823529411761</v>
      </c>
      <c r="Q20" s="154">
        <v>1883</v>
      </c>
      <c r="R20" s="77">
        <v>19</v>
      </c>
      <c r="S20" s="92">
        <f t="shared" si="6"/>
        <v>38.43641559501939</v>
      </c>
      <c r="T20" s="92">
        <f t="shared" si="7"/>
        <v>8.6224079343923705</v>
      </c>
      <c r="U20" s="77">
        <v>19</v>
      </c>
      <c r="V20" s="154">
        <v>4077</v>
      </c>
      <c r="W20" s="77">
        <v>19</v>
      </c>
      <c r="X20" s="154">
        <v>3370</v>
      </c>
      <c r="Y20" s="79">
        <f t="shared" si="8"/>
        <v>-707</v>
      </c>
      <c r="Z20" s="154">
        <v>1183</v>
      </c>
      <c r="AA20" s="77">
        <v>19</v>
      </c>
      <c r="AB20" s="92">
        <f t="shared" si="9"/>
        <v>35.103857566765576</v>
      </c>
      <c r="AC20" s="154">
        <v>1061</v>
      </c>
      <c r="AD20" s="77">
        <v>19</v>
      </c>
      <c r="AE20" s="92">
        <f t="shared" si="10"/>
        <v>26.024037282315426</v>
      </c>
      <c r="AF20" s="92">
        <f t="shared" si="11"/>
        <v>9.0798202844501503</v>
      </c>
      <c r="AG20" s="155">
        <v>516</v>
      </c>
      <c r="AH20" s="77">
        <v>19</v>
      </c>
      <c r="AI20" s="92">
        <f t="shared" si="12"/>
        <v>12.490922294843863</v>
      </c>
      <c r="AJ20" s="155">
        <v>606</v>
      </c>
      <c r="AK20" s="77">
        <v>19</v>
      </c>
      <c r="AL20" s="92">
        <f t="shared" si="13"/>
        <v>12.369871402327005</v>
      </c>
      <c r="AM20" s="92">
        <f t="shared" si="14"/>
        <v>0.12105089251685719</v>
      </c>
      <c r="AN20" s="154">
        <v>2515</v>
      </c>
      <c r="AO20" s="77">
        <v>19</v>
      </c>
      <c r="AP20" s="93">
        <f t="shared" si="15"/>
        <v>60.881142580488991</v>
      </c>
      <c r="AQ20" s="154">
        <v>2496</v>
      </c>
      <c r="AR20" s="77">
        <v>19</v>
      </c>
      <c r="AS20" s="93">
        <f t="shared" si="16"/>
        <v>50.949173300673614</v>
      </c>
      <c r="AT20" s="93">
        <f t="shared" si="17"/>
        <v>9.9319692798153767</v>
      </c>
      <c r="AU20" s="155">
        <v>44943763</v>
      </c>
      <c r="AV20" s="77">
        <v>19</v>
      </c>
      <c r="AW20" s="79">
        <f t="shared" si="0"/>
        <v>10879.632776567418</v>
      </c>
      <c r="AX20" s="155">
        <v>31387583</v>
      </c>
      <c r="AY20" s="77">
        <v>19</v>
      </c>
      <c r="AZ20" s="79">
        <f t="shared" si="18"/>
        <v>6406.9367217799554</v>
      </c>
      <c r="BA20" s="79">
        <f t="shared" si="19"/>
        <v>4472.6960547874623</v>
      </c>
    </row>
    <row r="21" spans="1:53" x14ac:dyDescent="0.3">
      <c r="A21" t="s">
        <v>114</v>
      </c>
      <c r="B21" s="77">
        <v>21</v>
      </c>
      <c r="C21" s="154">
        <v>5196</v>
      </c>
      <c r="D21" s="77">
        <v>21</v>
      </c>
      <c r="E21" s="154">
        <v>4705</v>
      </c>
      <c r="F21" s="106">
        <f t="shared" si="1"/>
        <v>-491</v>
      </c>
      <c r="G21" s="155">
        <v>997</v>
      </c>
      <c r="H21" s="77">
        <v>21</v>
      </c>
      <c r="I21" s="92">
        <f t="shared" si="2"/>
        <v>21.190223166843783</v>
      </c>
      <c r="J21" s="155">
        <v>1077</v>
      </c>
      <c r="K21" s="77">
        <v>21</v>
      </c>
      <c r="L21" s="92">
        <f t="shared" si="3"/>
        <v>20.727482678983833</v>
      </c>
      <c r="M21" s="92">
        <f t="shared" si="4"/>
        <v>0.46274048785994992</v>
      </c>
      <c r="N21" s="154">
        <v>3419</v>
      </c>
      <c r="O21" s="77">
        <v>21</v>
      </c>
      <c r="P21" s="92">
        <f t="shared" si="5"/>
        <v>72.667375132837407</v>
      </c>
      <c r="Q21" s="154">
        <v>3496</v>
      </c>
      <c r="R21" s="77">
        <v>21</v>
      </c>
      <c r="S21" s="92">
        <f t="shared" si="6"/>
        <v>67.282525019245583</v>
      </c>
      <c r="T21" s="92">
        <f t="shared" si="7"/>
        <v>5.3848501135918241</v>
      </c>
      <c r="U21" s="77">
        <v>21</v>
      </c>
      <c r="V21" s="154">
        <v>3939</v>
      </c>
      <c r="W21" s="77">
        <v>21</v>
      </c>
      <c r="X21" s="154">
        <v>3633</v>
      </c>
      <c r="Y21" s="79">
        <f t="shared" si="8"/>
        <v>-306</v>
      </c>
      <c r="Z21" s="154">
        <v>2347</v>
      </c>
      <c r="AA21" s="77">
        <v>21</v>
      </c>
      <c r="AB21" s="92">
        <f t="shared" si="9"/>
        <v>64.602257087806223</v>
      </c>
      <c r="AC21" s="154">
        <v>2239</v>
      </c>
      <c r="AD21" s="77">
        <v>21</v>
      </c>
      <c r="AE21" s="92">
        <f t="shared" si="10"/>
        <v>56.84183802995684</v>
      </c>
      <c r="AF21" s="92">
        <f t="shared" si="11"/>
        <v>7.7604190578493828</v>
      </c>
      <c r="AG21" s="155">
        <v>600</v>
      </c>
      <c r="AH21" s="77">
        <v>21</v>
      </c>
      <c r="AI21" s="92">
        <f t="shared" si="12"/>
        <v>12.752391073326249</v>
      </c>
      <c r="AJ21" s="155">
        <v>687</v>
      </c>
      <c r="AK21" s="77">
        <v>21</v>
      </c>
      <c r="AL21" s="92">
        <f t="shared" si="13"/>
        <v>13.221709006928407</v>
      </c>
      <c r="AM21" s="92">
        <f t="shared" si="14"/>
        <v>-0.46931793360215757</v>
      </c>
      <c r="AN21" s="154">
        <v>4261</v>
      </c>
      <c r="AO21" s="77">
        <v>21</v>
      </c>
      <c r="AP21" s="93">
        <f t="shared" si="15"/>
        <v>90.563230605738582</v>
      </c>
      <c r="AQ21" s="154">
        <v>4722</v>
      </c>
      <c r="AR21" s="77">
        <v>21</v>
      </c>
      <c r="AS21" s="93">
        <f t="shared" si="16"/>
        <v>90.877598152424937</v>
      </c>
      <c r="AT21" s="93">
        <f t="shared" si="17"/>
        <v>-0.31436754668635558</v>
      </c>
      <c r="AU21" s="155">
        <v>150540937</v>
      </c>
      <c r="AV21" s="77">
        <v>21</v>
      </c>
      <c r="AW21" s="79">
        <f t="shared" si="0"/>
        <v>31995.948352816155</v>
      </c>
      <c r="AX21" s="155">
        <v>106706933</v>
      </c>
      <c r="AY21" s="77">
        <v>21</v>
      </c>
      <c r="AZ21" s="79">
        <f t="shared" si="18"/>
        <v>20536.361239414935</v>
      </c>
      <c r="BA21" s="174">
        <f t="shared" si="19"/>
        <v>11459.58711340122</v>
      </c>
    </row>
    <row r="22" spans="1:53" x14ac:dyDescent="0.3">
      <c r="A22" t="s">
        <v>115</v>
      </c>
      <c r="B22" s="77">
        <v>22</v>
      </c>
      <c r="C22" s="154">
        <v>11265</v>
      </c>
      <c r="D22" s="77">
        <v>22</v>
      </c>
      <c r="E22" s="154">
        <v>9306</v>
      </c>
      <c r="F22" s="175">
        <f t="shared" si="1"/>
        <v>-1959</v>
      </c>
      <c r="G22" s="155">
        <v>2477</v>
      </c>
      <c r="H22" s="77">
        <v>22</v>
      </c>
      <c r="I22" s="92">
        <f t="shared" si="2"/>
        <v>26.617236191704276</v>
      </c>
      <c r="J22" s="155">
        <v>3084</v>
      </c>
      <c r="K22" s="77">
        <v>22</v>
      </c>
      <c r="L22" s="92">
        <f t="shared" si="3"/>
        <v>27.376830892143811</v>
      </c>
      <c r="M22" s="92">
        <f t="shared" si="4"/>
        <v>-0.75959470043953559</v>
      </c>
      <c r="N22" s="154">
        <v>6908</v>
      </c>
      <c r="O22" s="77">
        <v>22</v>
      </c>
      <c r="P22" s="92">
        <f t="shared" si="5"/>
        <v>74.231678486997637</v>
      </c>
      <c r="Q22" s="154">
        <v>7445</v>
      </c>
      <c r="R22" s="77">
        <v>22</v>
      </c>
      <c r="S22" s="92">
        <f t="shared" si="6"/>
        <v>66.08965823346648</v>
      </c>
      <c r="T22" s="92">
        <f t="shared" si="7"/>
        <v>8.1420202535311574</v>
      </c>
      <c r="U22" s="77">
        <v>22</v>
      </c>
      <c r="V22" s="154">
        <v>8306</v>
      </c>
      <c r="W22" s="77">
        <v>22</v>
      </c>
      <c r="X22" s="154">
        <v>6844</v>
      </c>
      <c r="Y22" s="173">
        <f t="shared" si="8"/>
        <v>-1462</v>
      </c>
      <c r="Z22" s="154">
        <v>4446</v>
      </c>
      <c r="AA22" s="77">
        <v>22</v>
      </c>
      <c r="AB22" s="92">
        <f t="shared" si="9"/>
        <v>64.962010520163645</v>
      </c>
      <c r="AC22" s="154">
        <v>4486</v>
      </c>
      <c r="AD22" s="77">
        <v>22</v>
      </c>
      <c r="AE22" s="92">
        <f t="shared" si="10"/>
        <v>54.009150012039484</v>
      </c>
      <c r="AF22" s="178">
        <f t="shared" si="11"/>
        <v>10.952860508124161</v>
      </c>
      <c r="AG22" s="155">
        <v>1055</v>
      </c>
      <c r="AH22" s="77">
        <v>22</v>
      </c>
      <c r="AI22" s="92">
        <f t="shared" si="12"/>
        <v>11.336771975069846</v>
      </c>
      <c r="AJ22" s="155">
        <v>1120</v>
      </c>
      <c r="AK22" s="77">
        <v>22</v>
      </c>
      <c r="AL22" s="92">
        <f t="shared" si="13"/>
        <v>9.9422991566799812</v>
      </c>
      <c r="AM22" s="92">
        <f t="shared" si="14"/>
        <v>1.3944728183898647</v>
      </c>
      <c r="AN22" s="154">
        <v>8668</v>
      </c>
      <c r="AO22" s="77">
        <v>22</v>
      </c>
      <c r="AP22" s="93">
        <f t="shared" si="15"/>
        <v>93.144208037825067</v>
      </c>
      <c r="AQ22" s="154">
        <v>10557</v>
      </c>
      <c r="AR22" s="77">
        <v>22</v>
      </c>
      <c r="AS22" s="93">
        <f t="shared" si="16"/>
        <v>93.715046604527302</v>
      </c>
      <c r="AT22" s="93">
        <f t="shared" si="17"/>
        <v>-0.57083856670223554</v>
      </c>
      <c r="AU22" s="155">
        <v>222311854</v>
      </c>
      <c r="AV22" s="77">
        <v>22</v>
      </c>
      <c r="AW22" s="79">
        <f t="shared" si="0"/>
        <v>23889.0881151945</v>
      </c>
      <c r="AX22" s="155">
        <v>160556707</v>
      </c>
      <c r="AY22" s="77">
        <v>22</v>
      </c>
      <c r="AZ22" s="79">
        <f t="shared" si="18"/>
        <v>14252.703683976919</v>
      </c>
      <c r="BA22" s="79">
        <f t="shared" si="19"/>
        <v>9636.3844312175806</v>
      </c>
    </row>
    <row r="23" spans="1:53" x14ac:dyDescent="0.3">
      <c r="A23" t="s">
        <v>116</v>
      </c>
      <c r="B23" s="77">
        <v>23</v>
      </c>
      <c r="C23" s="154">
        <v>4673</v>
      </c>
      <c r="D23" s="77">
        <v>23</v>
      </c>
      <c r="E23" s="154">
        <v>3927</v>
      </c>
      <c r="F23" s="106">
        <f t="shared" si="1"/>
        <v>-746</v>
      </c>
      <c r="G23" s="155">
        <v>981</v>
      </c>
      <c r="H23" s="77">
        <v>23</v>
      </c>
      <c r="I23" s="92">
        <f t="shared" si="2"/>
        <v>24.980901451489686</v>
      </c>
      <c r="J23" s="155">
        <v>1185</v>
      </c>
      <c r="K23" s="77">
        <v>23</v>
      </c>
      <c r="L23" s="92">
        <f t="shared" si="3"/>
        <v>25.358442114273487</v>
      </c>
      <c r="M23" s="92">
        <f t="shared" si="4"/>
        <v>-0.37754066278380094</v>
      </c>
      <c r="N23" s="154">
        <v>2398</v>
      </c>
      <c r="O23" s="77">
        <v>23</v>
      </c>
      <c r="P23" s="92">
        <f t="shared" si="5"/>
        <v>61.064425770308127</v>
      </c>
      <c r="Q23" s="154">
        <v>2326</v>
      </c>
      <c r="R23" s="77">
        <v>23</v>
      </c>
      <c r="S23" s="92">
        <f t="shared" si="6"/>
        <v>49.775304943291246</v>
      </c>
      <c r="T23" s="92">
        <f t="shared" si="7"/>
        <v>11.28912082701688</v>
      </c>
      <c r="U23" s="77">
        <v>23</v>
      </c>
      <c r="V23" s="154">
        <v>3514</v>
      </c>
      <c r="W23" s="77">
        <v>23</v>
      </c>
      <c r="X23" s="154">
        <v>2793</v>
      </c>
      <c r="Y23" s="79">
        <f t="shared" si="8"/>
        <v>-721</v>
      </c>
      <c r="Z23" s="154">
        <v>1264</v>
      </c>
      <c r="AA23" s="77">
        <v>23</v>
      </c>
      <c r="AB23" s="92">
        <f t="shared" si="9"/>
        <v>45.255997135696383</v>
      </c>
      <c r="AC23" s="154">
        <v>1167</v>
      </c>
      <c r="AD23" s="77">
        <v>23</v>
      </c>
      <c r="AE23" s="92">
        <f t="shared" si="10"/>
        <v>33.210017074558905</v>
      </c>
      <c r="AF23" s="178">
        <f t="shared" si="11"/>
        <v>12.045980061137477</v>
      </c>
      <c r="AG23" s="155">
        <v>582</v>
      </c>
      <c r="AH23" s="77">
        <v>23</v>
      </c>
      <c r="AI23" s="92">
        <f t="shared" si="12"/>
        <v>14.820473644003057</v>
      </c>
      <c r="AJ23" s="155">
        <v>672</v>
      </c>
      <c r="AK23" s="77">
        <v>23</v>
      </c>
      <c r="AL23" s="92">
        <f t="shared" si="13"/>
        <v>14.380483629360155</v>
      </c>
      <c r="AM23" s="92">
        <f t="shared" si="14"/>
        <v>0.43999001464290188</v>
      </c>
      <c r="AN23" s="154">
        <v>2746</v>
      </c>
      <c r="AO23" s="77">
        <v>23</v>
      </c>
      <c r="AP23" s="93">
        <f t="shared" si="15"/>
        <v>69.926152279093458</v>
      </c>
      <c r="AQ23" s="154">
        <v>2590</v>
      </c>
      <c r="AR23" s="77">
        <v>23</v>
      </c>
      <c r="AS23" s="93">
        <f t="shared" si="16"/>
        <v>55.424780654825589</v>
      </c>
      <c r="AT23" s="93">
        <f t="shared" si="17"/>
        <v>14.501371624267868</v>
      </c>
      <c r="AU23" s="155">
        <v>46924566</v>
      </c>
      <c r="AV23" s="77">
        <v>23</v>
      </c>
      <c r="AW23" s="79">
        <f t="shared" si="0"/>
        <v>11949.214667685255</v>
      </c>
      <c r="AX23" s="155">
        <v>33992936</v>
      </c>
      <c r="AY23" s="77">
        <v>23</v>
      </c>
      <c r="AZ23" s="79">
        <f t="shared" si="18"/>
        <v>7274.3282687780866</v>
      </c>
      <c r="BA23" s="79">
        <f t="shared" si="19"/>
        <v>4674.8863989071688</v>
      </c>
    </row>
    <row r="24" spans="1:53" x14ac:dyDescent="0.3">
      <c r="A24" t="s">
        <v>117</v>
      </c>
      <c r="B24" s="77">
        <v>24</v>
      </c>
      <c r="C24" s="154">
        <v>7171</v>
      </c>
      <c r="D24" s="77">
        <v>24</v>
      </c>
      <c r="E24" s="154">
        <v>5857</v>
      </c>
      <c r="F24" s="106">
        <f t="shared" si="1"/>
        <v>-1314</v>
      </c>
      <c r="G24" s="155">
        <v>1448</v>
      </c>
      <c r="H24" s="77">
        <v>24</v>
      </c>
      <c r="I24" s="92">
        <f t="shared" si="2"/>
        <v>24.722554208639234</v>
      </c>
      <c r="J24" s="155">
        <v>1844</v>
      </c>
      <c r="K24" s="77">
        <v>24</v>
      </c>
      <c r="L24" s="92">
        <f t="shared" si="3"/>
        <v>25.714684144470784</v>
      </c>
      <c r="M24" s="92">
        <f t="shared" si="4"/>
        <v>-0.9921299358315494</v>
      </c>
      <c r="N24" s="154">
        <v>2471</v>
      </c>
      <c r="O24" s="77">
        <v>24</v>
      </c>
      <c r="P24" s="92">
        <f t="shared" si="5"/>
        <v>42.188833873996927</v>
      </c>
      <c r="Q24" s="154">
        <v>2419</v>
      </c>
      <c r="R24" s="77">
        <v>24</v>
      </c>
      <c r="S24" s="92">
        <f t="shared" si="6"/>
        <v>33.733091619021053</v>
      </c>
      <c r="T24" s="92">
        <f t="shared" si="7"/>
        <v>8.4557422549758741</v>
      </c>
      <c r="U24" s="77">
        <v>24</v>
      </c>
      <c r="V24" s="154">
        <v>6250</v>
      </c>
      <c r="W24" s="77">
        <v>24</v>
      </c>
      <c r="X24" s="154">
        <v>5036</v>
      </c>
      <c r="Y24" s="79">
        <f t="shared" si="8"/>
        <v>-1214</v>
      </c>
      <c r="Z24" s="154">
        <v>1650</v>
      </c>
      <c r="AA24" s="77">
        <v>24</v>
      </c>
      <c r="AB24" s="92">
        <f t="shared" si="9"/>
        <v>32.76409849086577</v>
      </c>
      <c r="AC24" s="154">
        <v>1498</v>
      </c>
      <c r="AD24" s="77">
        <v>24</v>
      </c>
      <c r="AE24" s="92">
        <f t="shared" si="10"/>
        <v>23.968</v>
      </c>
      <c r="AF24" s="92">
        <f t="shared" si="11"/>
        <v>8.79609849086577</v>
      </c>
      <c r="AG24" s="155">
        <v>682</v>
      </c>
      <c r="AH24" s="77">
        <v>24</v>
      </c>
      <c r="AI24" s="92">
        <f t="shared" si="12"/>
        <v>11.644186443571794</v>
      </c>
      <c r="AJ24" s="155">
        <v>729</v>
      </c>
      <c r="AK24" s="77">
        <v>24</v>
      </c>
      <c r="AL24" s="92">
        <f t="shared" si="13"/>
        <v>10.165946172081997</v>
      </c>
      <c r="AM24" s="92">
        <f t="shared" si="14"/>
        <v>1.4782402714897973</v>
      </c>
      <c r="AN24" s="154">
        <v>3790</v>
      </c>
      <c r="AO24" s="77">
        <v>24</v>
      </c>
      <c r="AP24" s="93">
        <f t="shared" si="15"/>
        <v>64.708895338910708</v>
      </c>
      <c r="AQ24" s="154">
        <v>4425</v>
      </c>
      <c r="AR24" s="77">
        <v>24</v>
      </c>
      <c r="AS24" s="93">
        <f t="shared" si="16"/>
        <v>61.706874912843404</v>
      </c>
      <c r="AT24" s="93">
        <f t="shared" si="17"/>
        <v>3.002020426067304</v>
      </c>
      <c r="AU24" s="155">
        <v>64916226</v>
      </c>
      <c r="AV24" s="77">
        <v>24</v>
      </c>
      <c r="AW24" s="79">
        <f t="shared" si="0"/>
        <v>11083.528427522622</v>
      </c>
      <c r="AX24" s="155">
        <v>55728388</v>
      </c>
      <c r="AY24" s="77">
        <v>24</v>
      </c>
      <c r="AZ24" s="79">
        <f t="shared" si="18"/>
        <v>7771.3551805884817</v>
      </c>
      <c r="BA24" s="79">
        <f t="shared" si="19"/>
        <v>3312.1732469341405</v>
      </c>
    </row>
    <row r="25" spans="1:53" x14ac:dyDescent="0.3">
      <c r="A25" t="s">
        <v>118</v>
      </c>
      <c r="B25" s="77">
        <v>25</v>
      </c>
      <c r="C25" s="154">
        <v>4247</v>
      </c>
      <c r="D25" s="77">
        <v>25</v>
      </c>
      <c r="E25" s="154">
        <v>4111</v>
      </c>
      <c r="F25" s="106">
        <f t="shared" si="1"/>
        <v>-136</v>
      </c>
      <c r="G25" s="155">
        <v>838</v>
      </c>
      <c r="H25" s="77">
        <v>25</v>
      </c>
      <c r="I25" s="92">
        <f t="shared" si="2"/>
        <v>20.384334711748966</v>
      </c>
      <c r="J25" s="155">
        <v>757</v>
      </c>
      <c r="K25" s="77">
        <v>25</v>
      </c>
      <c r="L25" s="92">
        <f t="shared" si="3"/>
        <v>17.824346597598304</v>
      </c>
      <c r="M25" s="92">
        <f t="shared" si="4"/>
        <v>2.5599881141506629</v>
      </c>
      <c r="N25" s="154">
        <v>2984</v>
      </c>
      <c r="O25" s="77">
        <v>25</v>
      </c>
      <c r="P25" s="92">
        <f t="shared" si="5"/>
        <v>72.585745560690825</v>
      </c>
      <c r="Q25" s="154">
        <v>2612</v>
      </c>
      <c r="R25" s="77">
        <v>25</v>
      </c>
      <c r="S25" s="92">
        <f t="shared" si="6"/>
        <v>61.502236873086879</v>
      </c>
      <c r="T25" s="92">
        <f t="shared" si="7"/>
        <v>11.083508687603945</v>
      </c>
      <c r="U25" s="77">
        <v>25</v>
      </c>
      <c r="V25" s="154">
        <v>2964</v>
      </c>
      <c r="W25" s="77">
        <v>25</v>
      </c>
      <c r="X25" s="154">
        <v>2707</v>
      </c>
      <c r="Y25" s="79">
        <f t="shared" si="8"/>
        <v>-257</v>
      </c>
      <c r="Z25" s="154">
        <v>1580</v>
      </c>
      <c r="AA25" s="77">
        <v>25</v>
      </c>
      <c r="AB25" s="92">
        <f t="shared" si="9"/>
        <v>58.367196158108605</v>
      </c>
      <c r="AC25" s="154">
        <v>1329</v>
      </c>
      <c r="AD25" s="77">
        <v>25</v>
      </c>
      <c r="AE25" s="92">
        <f t="shared" si="10"/>
        <v>44.838056680161941</v>
      </c>
      <c r="AF25" s="178">
        <f t="shared" si="11"/>
        <v>13.529139477946664</v>
      </c>
      <c r="AG25" s="155">
        <v>791</v>
      </c>
      <c r="AH25" s="77">
        <v>25</v>
      </c>
      <c r="AI25" s="92">
        <f t="shared" si="12"/>
        <v>19.241060569204574</v>
      </c>
      <c r="AJ25" s="155">
        <v>802</v>
      </c>
      <c r="AK25" s="77">
        <v>25</v>
      </c>
      <c r="AL25" s="92">
        <f t="shared" si="13"/>
        <v>18.883918059806923</v>
      </c>
      <c r="AM25" s="92">
        <f t="shared" si="14"/>
        <v>0.3571425093976508</v>
      </c>
      <c r="AN25" s="154">
        <v>3715</v>
      </c>
      <c r="AO25" s="77">
        <v>25</v>
      </c>
      <c r="AP25" s="93">
        <f t="shared" si="15"/>
        <v>90.367307224519578</v>
      </c>
      <c r="AQ25" s="154">
        <v>3478</v>
      </c>
      <c r="AR25" s="77">
        <v>25</v>
      </c>
      <c r="AS25" s="93">
        <f t="shared" si="16"/>
        <v>81.893101012479391</v>
      </c>
      <c r="AT25" s="93">
        <f t="shared" si="17"/>
        <v>8.4742062120401869</v>
      </c>
      <c r="AU25" s="155">
        <v>88608897</v>
      </c>
      <c r="AV25" s="77">
        <v>25</v>
      </c>
      <c r="AW25" s="79">
        <f t="shared" si="0"/>
        <v>21554.098029676479</v>
      </c>
      <c r="AX25" s="155">
        <v>48606165</v>
      </c>
      <c r="AY25" s="77">
        <v>25</v>
      </c>
      <c r="AZ25" s="79">
        <f t="shared" si="18"/>
        <v>11444.823404756298</v>
      </c>
      <c r="BA25" s="174">
        <f t="shared" si="19"/>
        <v>10109.274624920181</v>
      </c>
    </row>
    <row r="26" spans="1:53" x14ac:dyDescent="0.3">
      <c r="A26" t="s">
        <v>119</v>
      </c>
      <c r="B26" s="77">
        <v>26</v>
      </c>
      <c r="C26" s="154">
        <v>5765</v>
      </c>
      <c r="D26" s="77">
        <v>26</v>
      </c>
      <c r="E26" s="154">
        <v>5145</v>
      </c>
      <c r="F26" s="106">
        <f t="shared" si="1"/>
        <v>-620</v>
      </c>
      <c r="G26" s="155">
        <v>1187</v>
      </c>
      <c r="H26" s="77">
        <v>26</v>
      </c>
      <c r="I26" s="92">
        <f t="shared" si="2"/>
        <v>23.070942662779398</v>
      </c>
      <c r="J26" s="155">
        <v>1294</v>
      </c>
      <c r="K26" s="77">
        <v>26</v>
      </c>
      <c r="L26" s="92">
        <f t="shared" si="3"/>
        <v>22.445793581960103</v>
      </c>
      <c r="M26" s="92">
        <f t="shared" si="4"/>
        <v>0.62514908081929477</v>
      </c>
      <c r="N26" s="154">
        <v>2387</v>
      </c>
      <c r="O26" s="77">
        <v>26</v>
      </c>
      <c r="P26" s="92">
        <f t="shared" si="5"/>
        <v>46.394557823129254</v>
      </c>
      <c r="Q26" s="154">
        <v>2115</v>
      </c>
      <c r="R26" s="77">
        <v>26</v>
      </c>
      <c r="S26" s="92">
        <f t="shared" si="6"/>
        <v>36.686903729401557</v>
      </c>
      <c r="T26" s="92">
        <f t="shared" si="7"/>
        <v>9.7076540937276974</v>
      </c>
      <c r="U26" s="77">
        <v>26</v>
      </c>
      <c r="V26" s="154">
        <v>5095</v>
      </c>
      <c r="W26" s="77">
        <v>26</v>
      </c>
      <c r="X26" s="154">
        <v>4428</v>
      </c>
      <c r="Y26" s="79">
        <f t="shared" si="8"/>
        <v>-667</v>
      </c>
      <c r="Z26" s="154">
        <v>1670</v>
      </c>
      <c r="AA26" s="77">
        <v>26</v>
      </c>
      <c r="AB26" s="92">
        <f t="shared" si="9"/>
        <v>37.714543812104786</v>
      </c>
      <c r="AC26" s="154">
        <v>1445</v>
      </c>
      <c r="AD26" s="77">
        <v>26</v>
      </c>
      <c r="AE26" s="92">
        <f t="shared" si="10"/>
        <v>28.361138370951917</v>
      </c>
      <c r="AF26" s="92">
        <f t="shared" si="11"/>
        <v>9.3534054411528693</v>
      </c>
      <c r="AG26" s="155">
        <v>762</v>
      </c>
      <c r="AH26" s="77">
        <v>26</v>
      </c>
      <c r="AI26" s="92">
        <f t="shared" si="12"/>
        <v>14.810495626822156</v>
      </c>
      <c r="AJ26" s="155">
        <v>771</v>
      </c>
      <c r="AK26" s="77">
        <v>26</v>
      </c>
      <c r="AL26" s="92">
        <f t="shared" si="13"/>
        <v>13.373807458803121</v>
      </c>
      <c r="AM26" s="92">
        <f t="shared" si="14"/>
        <v>1.4366881680190353</v>
      </c>
      <c r="AN26" s="154">
        <v>3121</v>
      </c>
      <c r="AO26" s="77">
        <v>26</v>
      </c>
      <c r="AP26" s="93">
        <f t="shared" si="15"/>
        <v>60.660835762876573</v>
      </c>
      <c r="AQ26" s="154">
        <v>3483</v>
      </c>
      <c r="AR26" s="77">
        <v>26</v>
      </c>
      <c r="AS26" s="93">
        <f t="shared" si="16"/>
        <v>60.416305290546404</v>
      </c>
      <c r="AT26" s="93">
        <f t="shared" si="17"/>
        <v>0.24453047233016889</v>
      </c>
      <c r="AU26" s="155">
        <v>84445927</v>
      </c>
      <c r="AV26" s="77">
        <v>26</v>
      </c>
      <c r="AW26" s="79">
        <f t="shared" si="0"/>
        <v>16413.202526724977</v>
      </c>
      <c r="AX26" s="155">
        <v>60540867</v>
      </c>
      <c r="AY26" s="77">
        <v>26</v>
      </c>
      <c r="AZ26" s="79">
        <f t="shared" si="18"/>
        <v>10501.451344319168</v>
      </c>
      <c r="BA26" s="79">
        <f t="shared" si="19"/>
        <v>5911.7511824058092</v>
      </c>
    </row>
    <row r="27" spans="1:53" x14ac:dyDescent="0.3">
      <c r="A27" t="s">
        <v>120</v>
      </c>
      <c r="B27" s="77">
        <v>27</v>
      </c>
      <c r="C27" s="154">
        <v>4140</v>
      </c>
      <c r="D27" s="77">
        <v>27</v>
      </c>
      <c r="E27" s="154">
        <v>4069</v>
      </c>
      <c r="F27" s="106">
        <f t="shared" si="1"/>
        <v>-71</v>
      </c>
      <c r="G27" s="155">
        <v>1001</v>
      </c>
      <c r="H27" s="77">
        <v>27</v>
      </c>
      <c r="I27" s="92">
        <f t="shared" si="2"/>
        <v>24.600638977635782</v>
      </c>
      <c r="J27" s="155">
        <v>916</v>
      </c>
      <c r="K27" s="77">
        <v>27</v>
      </c>
      <c r="L27" s="92">
        <f t="shared" si="3"/>
        <v>22.125603864734302</v>
      </c>
      <c r="M27" s="92">
        <f t="shared" si="4"/>
        <v>2.4750351129014803</v>
      </c>
      <c r="N27" s="154">
        <v>2794</v>
      </c>
      <c r="O27" s="77">
        <v>27</v>
      </c>
      <c r="P27" s="92">
        <f t="shared" si="5"/>
        <v>68.665519783730645</v>
      </c>
      <c r="Q27" s="154">
        <v>2494</v>
      </c>
      <c r="R27" s="77">
        <v>27</v>
      </c>
      <c r="S27" s="92">
        <f t="shared" si="6"/>
        <v>60.241545893719803</v>
      </c>
      <c r="T27" s="92">
        <f t="shared" si="7"/>
        <v>8.4239738900108421</v>
      </c>
      <c r="U27" s="77">
        <v>27</v>
      </c>
      <c r="V27" s="154">
        <v>3451</v>
      </c>
      <c r="W27" s="77">
        <v>27</v>
      </c>
      <c r="X27" s="154">
        <v>3245</v>
      </c>
      <c r="Y27" s="79">
        <f t="shared" si="8"/>
        <v>-206</v>
      </c>
      <c r="Z27" s="154">
        <v>1970</v>
      </c>
      <c r="AA27" s="77">
        <v>27</v>
      </c>
      <c r="AB27" s="92">
        <f t="shared" si="9"/>
        <v>60.708782742681045</v>
      </c>
      <c r="AC27" s="154">
        <v>1805</v>
      </c>
      <c r="AD27" s="77">
        <v>27</v>
      </c>
      <c r="AE27" s="92">
        <f t="shared" si="10"/>
        <v>52.303680092726744</v>
      </c>
      <c r="AF27" s="92">
        <f t="shared" si="11"/>
        <v>8.4051026499543013</v>
      </c>
      <c r="AG27" s="155">
        <v>504</v>
      </c>
      <c r="AH27" s="77">
        <v>27</v>
      </c>
      <c r="AI27" s="92">
        <f t="shared" si="12"/>
        <v>12.386335709019415</v>
      </c>
      <c r="AJ27" s="155">
        <v>524</v>
      </c>
      <c r="AK27" s="77">
        <v>27</v>
      </c>
      <c r="AL27" s="92">
        <f t="shared" si="13"/>
        <v>12.657004830917876</v>
      </c>
      <c r="AM27" s="92">
        <f t="shared" si="14"/>
        <v>-0.27066912189846093</v>
      </c>
      <c r="AN27" s="154">
        <v>3728</v>
      </c>
      <c r="AO27" s="77">
        <v>27</v>
      </c>
      <c r="AP27" s="93">
        <f t="shared" si="15"/>
        <v>91.619562546080118</v>
      </c>
      <c r="AQ27" s="154">
        <v>3790</v>
      </c>
      <c r="AR27" s="77">
        <v>27</v>
      </c>
      <c r="AS27" s="93">
        <f t="shared" si="16"/>
        <v>91.545893719806756</v>
      </c>
      <c r="AT27" s="93">
        <f t="shared" si="17"/>
        <v>7.3668826273362242E-2</v>
      </c>
      <c r="AU27" s="155">
        <v>81423722</v>
      </c>
      <c r="AV27" s="77">
        <v>27</v>
      </c>
      <c r="AW27" s="79">
        <f t="shared" si="0"/>
        <v>20010.745146227575</v>
      </c>
      <c r="AX27" s="155">
        <v>67450705</v>
      </c>
      <c r="AY27" s="77">
        <v>27</v>
      </c>
      <c r="AZ27" s="79">
        <f t="shared" si="18"/>
        <v>16292.440821256039</v>
      </c>
      <c r="BA27" s="79">
        <f t="shared" si="19"/>
        <v>3718.3043249715356</v>
      </c>
    </row>
    <row r="28" spans="1:53" x14ac:dyDescent="0.3">
      <c r="A28" t="s">
        <v>121</v>
      </c>
      <c r="B28" s="77">
        <v>28</v>
      </c>
      <c r="C28" s="154">
        <v>4289</v>
      </c>
      <c r="D28" s="77">
        <v>28</v>
      </c>
      <c r="E28" s="154">
        <v>3891</v>
      </c>
      <c r="F28" s="106">
        <f t="shared" si="1"/>
        <v>-398</v>
      </c>
      <c r="G28" s="155">
        <v>900</v>
      </c>
      <c r="H28" s="77">
        <v>28</v>
      </c>
      <c r="I28" s="92">
        <f t="shared" si="2"/>
        <v>23.130300693909021</v>
      </c>
      <c r="J28" s="155">
        <v>899</v>
      </c>
      <c r="K28" s="77">
        <v>28</v>
      </c>
      <c r="L28" s="92">
        <f t="shared" si="3"/>
        <v>20.960596875728609</v>
      </c>
      <c r="M28" s="92">
        <f t="shared" si="4"/>
        <v>2.1697038181804125</v>
      </c>
      <c r="N28" s="154">
        <v>2516</v>
      </c>
      <c r="O28" s="77">
        <v>28</v>
      </c>
      <c r="P28" s="92">
        <f t="shared" si="5"/>
        <v>64.662040606527881</v>
      </c>
      <c r="Q28" s="154">
        <v>2366</v>
      </c>
      <c r="R28" s="77">
        <v>28</v>
      </c>
      <c r="S28" s="92">
        <f t="shared" si="6"/>
        <v>55.164373979948714</v>
      </c>
      <c r="T28" s="92">
        <f t="shared" si="7"/>
        <v>9.4976666265791678</v>
      </c>
      <c r="U28" s="77">
        <v>28</v>
      </c>
      <c r="V28" s="154">
        <v>3635</v>
      </c>
      <c r="W28" s="77">
        <v>28</v>
      </c>
      <c r="X28" s="154">
        <v>3264</v>
      </c>
      <c r="Y28" s="79">
        <f t="shared" si="8"/>
        <v>-371</v>
      </c>
      <c r="Z28" s="154">
        <v>1889</v>
      </c>
      <c r="AA28" s="77">
        <v>28</v>
      </c>
      <c r="AB28" s="92">
        <f t="shared" si="9"/>
        <v>57.873774509803923</v>
      </c>
      <c r="AC28" s="154">
        <v>1712</v>
      </c>
      <c r="AD28" s="77">
        <v>28</v>
      </c>
      <c r="AE28" s="92">
        <f t="shared" si="10"/>
        <v>47.097661623108664</v>
      </c>
      <c r="AF28" s="178">
        <f t="shared" si="11"/>
        <v>10.776112886695259</v>
      </c>
      <c r="AG28" s="155">
        <v>389</v>
      </c>
      <c r="AH28" s="77">
        <v>28</v>
      </c>
      <c r="AI28" s="92">
        <f t="shared" si="12"/>
        <v>9.9974299665895661</v>
      </c>
      <c r="AJ28" s="155">
        <v>452</v>
      </c>
      <c r="AK28" s="77">
        <v>28</v>
      </c>
      <c r="AL28" s="92">
        <f t="shared" si="13"/>
        <v>10.538587083236186</v>
      </c>
      <c r="AM28" s="92">
        <f t="shared" si="14"/>
        <v>-0.54115711664661958</v>
      </c>
      <c r="AN28" s="154">
        <v>3752</v>
      </c>
      <c r="AO28" s="77">
        <v>28</v>
      </c>
      <c r="AP28" s="93">
        <f t="shared" si="15"/>
        <v>96.427653559496278</v>
      </c>
      <c r="AQ28" s="154">
        <v>4044</v>
      </c>
      <c r="AR28" s="77">
        <v>28</v>
      </c>
      <c r="AS28" s="93">
        <f t="shared" si="16"/>
        <v>94.28771275355561</v>
      </c>
      <c r="AT28" s="93">
        <f t="shared" si="17"/>
        <v>2.1399408059406682</v>
      </c>
      <c r="AU28" s="155">
        <v>97981277</v>
      </c>
      <c r="AV28" s="77">
        <v>28</v>
      </c>
      <c r="AW28" s="79">
        <f t="shared" si="0"/>
        <v>25181.515548702133</v>
      </c>
      <c r="AX28" s="155">
        <v>105361878</v>
      </c>
      <c r="AY28" s="77">
        <v>28</v>
      </c>
      <c r="AZ28" s="79">
        <f t="shared" si="18"/>
        <v>24565.604569829797</v>
      </c>
      <c r="BA28" s="173">
        <f t="shared" si="19"/>
        <v>615.91097887233627</v>
      </c>
    </row>
    <row r="29" spans="1:53" x14ac:dyDescent="0.3">
      <c r="A29" t="s">
        <v>122</v>
      </c>
      <c r="B29" s="77">
        <v>29</v>
      </c>
      <c r="C29" s="154">
        <v>9743</v>
      </c>
      <c r="D29" s="77">
        <v>29</v>
      </c>
      <c r="E29" s="154">
        <v>7962</v>
      </c>
      <c r="F29" s="175">
        <f t="shared" si="1"/>
        <v>-1781</v>
      </c>
      <c r="G29" s="155">
        <v>1711</v>
      </c>
      <c r="H29" s="77">
        <v>29</v>
      </c>
      <c r="I29" s="92">
        <f t="shared" si="2"/>
        <v>21.489575483546847</v>
      </c>
      <c r="J29" s="155">
        <v>2151</v>
      </c>
      <c r="K29" s="77">
        <v>29</v>
      </c>
      <c r="L29" s="92">
        <f t="shared" si="3"/>
        <v>22.077388894590989</v>
      </c>
      <c r="M29" s="92">
        <f t="shared" si="4"/>
        <v>-0.58781341104414153</v>
      </c>
      <c r="N29" s="154">
        <v>5471</v>
      </c>
      <c r="O29" s="77">
        <v>29</v>
      </c>
      <c r="P29" s="92">
        <f t="shared" si="5"/>
        <v>68.713890982165282</v>
      </c>
      <c r="Q29" s="154">
        <v>6435</v>
      </c>
      <c r="R29" s="77">
        <v>29</v>
      </c>
      <c r="S29" s="92">
        <f t="shared" si="6"/>
        <v>66.047418659550445</v>
      </c>
      <c r="T29" s="92">
        <f t="shared" si="7"/>
        <v>2.6664723226148368</v>
      </c>
      <c r="U29" s="77">
        <v>29</v>
      </c>
      <c r="V29" s="154">
        <v>7368</v>
      </c>
      <c r="W29" s="77">
        <v>29</v>
      </c>
      <c r="X29" s="154">
        <v>6131</v>
      </c>
      <c r="Y29" s="79">
        <f t="shared" si="8"/>
        <v>-1237</v>
      </c>
      <c r="Z29" s="154">
        <v>3641</v>
      </c>
      <c r="AA29" s="77">
        <v>29</v>
      </c>
      <c r="AB29" s="92">
        <f t="shared" si="9"/>
        <v>59.386723209916816</v>
      </c>
      <c r="AC29" s="154">
        <v>4060</v>
      </c>
      <c r="AD29" s="77">
        <v>29</v>
      </c>
      <c r="AE29" s="92">
        <f t="shared" si="10"/>
        <v>55.103148751357224</v>
      </c>
      <c r="AF29" s="92">
        <f t="shared" si="11"/>
        <v>4.2835744585595918</v>
      </c>
      <c r="AG29" s="155">
        <v>913</v>
      </c>
      <c r="AH29" s="77">
        <v>29</v>
      </c>
      <c r="AI29" s="92">
        <f t="shared" si="12"/>
        <v>11.466968098467721</v>
      </c>
      <c r="AJ29" s="155">
        <v>1001</v>
      </c>
      <c r="AK29" s="77">
        <v>29</v>
      </c>
      <c r="AL29" s="92">
        <f t="shared" si="13"/>
        <v>10.274042902596737</v>
      </c>
      <c r="AM29" s="92">
        <f t="shared" si="14"/>
        <v>1.1929251958709841</v>
      </c>
      <c r="AN29" s="154">
        <v>6937</v>
      </c>
      <c r="AO29" s="77">
        <v>29</v>
      </c>
      <c r="AP29" s="93">
        <f t="shared" si="15"/>
        <v>87.126350163275561</v>
      </c>
      <c r="AQ29" s="154">
        <v>8623</v>
      </c>
      <c r="AR29" s="77">
        <v>29</v>
      </c>
      <c r="AS29" s="93">
        <f t="shared" si="16"/>
        <v>88.504567381709947</v>
      </c>
      <c r="AT29" s="93">
        <f t="shared" si="17"/>
        <v>-1.3782172184343864</v>
      </c>
      <c r="AU29" s="155">
        <v>181603866</v>
      </c>
      <c r="AV29" s="77">
        <v>29</v>
      </c>
      <c r="AW29" s="79">
        <f t="shared" si="0"/>
        <v>22808.825169555388</v>
      </c>
      <c r="AX29" s="155">
        <v>125449128</v>
      </c>
      <c r="AY29" s="77">
        <v>29</v>
      </c>
      <c r="AZ29" s="79">
        <f t="shared" si="18"/>
        <v>12875.821410243252</v>
      </c>
      <c r="BA29" s="79">
        <f t="shared" si="19"/>
        <v>9933.003759312136</v>
      </c>
    </row>
    <row r="30" spans="1:53" x14ac:dyDescent="0.3">
      <c r="A30" t="s">
        <v>123</v>
      </c>
      <c r="B30" s="77" t="s">
        <v>82</v>
      </c>
      <c r="C30" s="154">
        <v>1087</v>
      </c>
      <c r="D30" s="77" t="s">
        <v>82</v>
      </c>
      <c r="E30" s="154">
        <v>1194</v>
      </c>
      <c r="F30" s="177">
        <f t="shared" si="1"/>
        <v>107</v>
      </c>
      <c r="G30" s="155">
        <v>286</v>
      </c>
      <c r="H30" s="77" t="s">
        <v>82</v>
      </c>
      <c r="I30" s="92">
        <f t="shared" si="2"/>
        <v>23.953098827470686</v>
      </c>
      <c r="J30" s="155">
        <v>229</v>
      </c>
      <c r="K30" s="77" t="s">
        <v>82</v>
      </c>
      <c r="L30" s="92">
        <f t="shared" si="3"/>
        <v>21.067157313707451</v>
      </c>
      <c r="M30" s="179">
        <f t="shared" si="4"/>
        <v>2.8859415137632354</v>
      </c>
      <c r="N30" s="154">
        <v>260</v>
      </c>
      <c r="O30" s="77" t="s">
        <v>82</v>
      </c>
      <c r="P30" s="92">
        <f t="shared" si="5"/>
        <v>21.775544388609717</v>
      </c>
      <c r="Q30" s="154">
        <v>156</v>
      </c>
      <c r="R30" s="77" t="s">
        <v>82</v>
      </c>
      <c r="S30" s="92">
        <f t="shared" si="6"/>
        <v>14.351425942962281</v>
      </c>
      <c r="T30" s="92">
        <f t="shared" si="7"/>
        <v>7.4241184456474354</v>
      </c>
      <c r="U30" s="77" t="s">
        <v>82</v>
      </c>
      <c r="V30" s="154">
        <v>1046</v>
      </c>
      <c r="W30" s="77" t="s">
        <v>82</v>
      </c>
      <c r="X30" s="154">
        <v>1144</v>
      </c>
      <c r="Y30" s="174">
        <f t="shared" si="8"/>
        <v>98</v>
      </c>
      <c r="Z30" s="154">
        <v>210</v>
      </c>
      <c r="AA30" s="77" t="s">
        <v>82</v>
      </c>
      <c r="AB30" s="92">
        <f t="shared" si="9"/>
        <v>18.356643356643357</v>
      </c>
      <c r="AC30" s="154">
        <v>115</v>
      </c>
      <c r="AD30" s="77" t="s">
        <v>82</v>
      </c>
      <c r="AE30" s="92">
        <f t="shared" si="10"/>
        <v>10.994263862332696</v>
      </c>
      <c r="AF30" s="92">
        <f t="shared" si="11"/>
        <v>7.3623794943106606</v>
      </c>
      <c r="AG30" s="155">
        <v>161</v>
      </c>
      <c r="AH30" s="77" t="s">
        <v>82</v>
      </c>
      <c r="AI30" s="92">
        <f t="shared" si="12"/>
        <v>13.484087102177556</v>
      </c>
      <c r="AJ30" s="155">
        <v>114</v>
      </c>
      <c r="AK30" s="77" t="s">
        <v>82</v>
      </c>
      <c r="AL30" s="92">
        <f t="shared" si="13"/>
        <v>10.487580496780129</v>
      </c>
      <c r="AM30" s="178">
        <f t="shared" si="14"/>
        <v>2.9965066053974265</v>
      </c>
      <c r="AN30" s="154">
        <v>430</v>
      </c>
      <c r="AO30" s="77" t="s">
        <v>82</v>
      </c>
      <c r="AP30" s="93">
        <f t="shared" si="15"/>
        <v>36.013400335008377</v>
      </c>
      <c r="AQ30" s="154">
        <v>362</v>
      </c>
      <c r="AR30" s="77" t="s">
        <v>82</v>
      </c>
      <c r="AS30" s="93">
        <f t="shared" si="16"/>
        <v>33.302667893284273</v>
      </c>
      <c r="AT30" s="93">
        <f t="shared" si="17"/>
        <v>2.7107324417241045</v>
      </c>
      <c r="AU30" s="155">
        <v>12306952</v>
      </c>
      <c r="AV30" s="77" t="s">
        <v>82</v>
      </c>
      <c r="AW30" s="79">
        <f t="shared" si="0"/>
        <v>10307.329983249581</v>
      </c>
      <c r="AX30" s="155">
        <v>7056660</v>
      </c>
      <c r="AY30" s="77" t="s">
        <v>82</v>
      </c>
      <c r="AZ30" s="79">
        <f t="shared" si="18"/>
        <v>6491.8675252989879</v>
      </c>
      <c r="BA30" s="79">
        <f t="shared" si="19"/>
        <v>3815.4624579505935</v>
      </c>
    </row>
    <row r="31" spans="1:53" x14ac:dyDescent="0.3">
      <c r="A31" t="s">
        <v>124</v>
      </c>
      <c r="B31" s="77" t="s">
        <v>83</v>
      </c>
      <c r="C31" s="154">
        <v>1815</v>
      </c>
      <c r="D31" s="77" t="s">
        <v>83</v>
      </c>
      <c r="E31" s="154">
        <v>1977</v>
      </c>
      <c r="F31" s="177">
        <f t="shared" si="1"/>
        <v>162</v>
      </c>
      <c r="G31" s="155">
        <v>522</v>
      </c>
      <c r="H31" s="77" t="s">
        <v>83</v>
      </c>
      <c r="I31" s="92">
        <f t="shared" si="2"/>
        <v>26.403641881638844</v>
      </c>
      <c r="J31" s="155">
        <v>426</v>
      </c>
      <c r="K31" s="77" t="s">
        <v>83</v>
      </c>
      <c r="L31" s="92">
        <f t="shared" si="3"/>
        <v>23.471074380165287</v>
      </c>
      <c r="M31" s="179">
        <f t="shared" si="4"/>
        <v>2.9325675014735566</v>
      </c>
      <c r="N31" s="154">
        <v>514</v>
      </c>
      <c r="O31" s="77" t="s">
        <v>83</v>
      </c>
      <c r="P31" s="92">
        <f t="shared" si="5"/>
        <v>25.998988366211435</v>
      </c>
      <c r="Q31" s="154">
        <v>314</v>
      </c>
      <c r="R31" s="77" t="s">
        <v>83</v>
      </c>
      <c r="S31" s="92">
        <f t="shared" si="6"/>
        <v>17.300275482093664</v>
      </c>
      <c r="T31" s="92">
        <f t="shared" si="7"/>
        <v>8.6987128841177714</v>
      </c>
      <c r="U31" s="77" t="s">
        <v>83</v>
      </c>
      <c r="V31" s="154">
        <v>1717</v>
      </c>
      <c r="W31" s="77" t="s">
        <v>83</v>
      </c>
      <c r="X31" s="154">
        <v>1822</v>
      </c>
      <c r="Y31" s="174">
        <f t="shared" si="8"/>
        <v>105</v>
      </c>
      <c r="Z31" s="154">
        <v>359</v>
      </c>
      <c r="AA31" s="77" t="s">
        <v>83</v>
      </c>
      <c r="AB31" s="92">
        <f t="shared" si="9"/>
        <v>19.703622392974754</v>
      </c>
      <c r="AC31" s="154">
        <v>216</v>
      </c>
      <c r="AD31" s="77" t="s">
        <v>83</v>
      </c>
      <c r="AE31" s="92">
        <f t="shared" si="10"/>
        <v>12.580081537565521</v>
      </c>
      <c r="AF31" s="92">
        <f t="shared" si="11"/>
        <v>7.1235408554092334</v>
      </c>
      <c r="AG31" s="155">
        <v>272</v>
      </c>
      <c r="AH31" s="77" t="s">
        <v>83</v>
      </c>
      <c r="AI31" s="92">
        <f t="shared" si="12"/>
        <v>13.758219524532119</v>
      </c>
      <c r="AJ31" s="155">
        <v>181</v>
      </c>
      <c r="AK31" s="77" t="s">
        <v>83</v>
      </c>
      <c r="AL31" s="92">
        <f t="shared" si="13"/>
        <v>9.9724517906336096</v>
      </c>
      <c r="AM31" s="178">
        <f t="shared" si="14"/>
        <v>3.7857677338985098</v>
      </c>
      <c r="AN31" s="154">
        <v>687</v>
      </c>
      <c r="AO31" s="77" t="s">
        <v>83</v>
      </c>
      <c r="AP31" s="93">
        <f t="shared" si="15"/>
        <v>34.749620637329286</v>
      </c>
      <c r="AQ31" s="154">
        <v>492</v>
      </c>
      <c r="AR31" s="77" t="s">
        <v>83</v>
      </c>
      <c r="AS31" s="93">
        <f t="shared" si="16"/>
        <v>27.107438016528924</v>
      </c>
      <c r="AT31" s="93">
        <f t="shared" si="17"/>
        <v>7.6421826208003623</v>
      </c>
      <c r="AU31" s="155">
        <v>23889708</v>
      </c>
      <c r="AV31" s="77" t="s">
        <v>83</v>
      </c>
      <c r="AW31" s="79">
        <f t="shared" si="0"/>
        <v>12083.817905918058</v>
      </c>
      <c r="AX31" s="155">
        <v>10796182</v>
      </c>
      <c r="AY31" s="77" t="s">
        <v>83</v>
      </c>
      <c r="AZ31" s="79">
        <f t="shared" si="18"/>
        <v>5948.3096418732785</v>
      </c>
      <c r="BA31" s="79">
        <f t="shared" si="19"/>
        <v>6135.5082640447799</v>
      </c>
    </row>
    <row r="32" spans="1:53" x14ac:dyDescent="0.3">
      <c r="A32" t="s">
        <v>125</v>
      </c>
      <c r="B32" s="77">
        <v>30</v>
      </c>
      <c r="C32" s="154">
        <v>5501</v>
      </c>
      <c r="D32" s="77">
        <v>30</v>
      </c>
      <c r="E32" s="154">
        <v>5096</v>
      </c>
      <c r="F32" s="106">
        <f t="shared" si="1"/>
        <v>-405</v>
      </c>
      <c r="G32" s="155">
        <v>1342</v>
      </c>
      <c r="H32" s="77">
        <v>30</v>
      </c>
      <c r="I32" s="92">
        <f t="shared" si="2"/>
        <v>26.334379905808476</v>
      </c>
      <c r="J32" s="155">
        <v>1334</v>
      </c>
      <c r="K32" s="77">
        <v>30</v>
      </c>
      <c r="L32" s="92">
        <f t="shared" si="3"/>
        <v>24.250136338847483</v>
      </c>
      <c r="M32" s="92">
        <f t="shared" si="4"/>
        <v>2.0842435669609927</v>
      </c>
      <c r="N32" s="154">
        <v>2185</v>
      </c>
      <c r="O32" s="77">
        <v>30</v>
      </c>
      <c r="P32" s="92">
        <f t="shared" si="5"/>
        <v>42.876766091051806</v>
      </c>
      <c r="Q32" s="154">
        <v>1848</v>
      </c>
      <c r="R32" s="77">
        <v>30</v>
      </c>
      <c r="S32" s="92">
        <f t="shared" si="6"/>
        <v>33.59389201963279</v>
      </c>
      <c r="T32" s="92">
        <f t="shared" si="7"/>
        <v>9.2828740714190161</v>
      </c>
      <c r="U32" s="77">
        <v>30</v>
      </c>
      <c r="V32" s="154">
        <v>5027</v>
      </c>
      <c r="W32" s="77">
        <v>30</v>
      </c>
      <c r="X32" s="154">
        <v>4545</v>
      </c>
      <c r="Y32" s="79">
        <f t="shared" si="8"/>
        <v>-482</v>
      </c>
      <c r="Z32" s="154">
        <v>1634</v>
      </c>
      <c r="AA32" s="77">
        <v>30</v>
      </c>
      <c r="AB32" s="92">
        <f t="shared" si="9"/>
        <v>35.951595159515954</v>
      </c>
      <c r="AC32" s="154">
        <v>1374</v>
      </c>
      <c r="AD32" s="77">
        <v>30</v>
      </c>
      <c r="AE32" s="92">
        <f t="shared" si="10"/>
        <v>27.332405012930177</v>
      </c>
      <c r="AF32" s="92">
        <f t="shared" si="11"/>
        <v>8.6191901465857761</v>
      </c>
      <c r="AG32" s="155">
        <v>691</v>
      </c>
      <c r="AH32" s="77">
        <v>30</v>
      </c>
      <c r="AI32" s="92">
        <f t="shared" si="12"/>
        <v>13.559654631083202</v>
      </c>
      <c r="AJ32" s="155">
        <v>727</v>
      </c>
      <c r="AK32" s="77">
        <v>30</v>
      </c>
      <c r="AL32" s="92">
        <f t="shared" si="13"/>
        <v>13.215778949281948</v>
      </c>
      <c r="AM32" s="92">
        <f t="shared" si="14"/>
        <v>0.34387568180125427</v>
      </c>
      <c r="AN32" s="154">
        <v>2958</v>
      </c>
      <c r="AO32" s="77">
        <v>30</v>
      </c>
      <c r="AP32" s="93">
        <f t="shared" si="15"/>
        <v>58.045525902668757</v>
      </c>
      <c r="AQ32" s="154">
        <v>3042</v>
      </c>
      <c r="AR32" s="77">
        <v>30</v>
      </c>
      <c r="AS32" s="93">
        <f t="shared" si="16"/>
        <v>55.29903653881113</v>
      </c>
      <c r="AT32" s="93">
        <f t="shared" si="17"/>
        <v>2.7464893638576271</v>
      </c>
      <c r="AU32" s="155">
        <v>76407461</v>
      </c>
      <c r="AV32" s="77">
        <v>30</v>
      </c>
      <c r="AW32" s="79">
        <f t="shared" si="0"/>
        <v>14993.614795918367</v>
      </c>
      <c r="AX32" s="155">
        <v>39208532</v>
      </c>
      <c r="AY32" s="77">
        <v>30</v>
      </c>
      <c r="AZ32" s="79">
        <f t="shared" si="18"/>
        <v>7127.5280858025817</v>
      </c>
      <c r="BA32" s="79">
        <f t="shared" si="19"/>
        <v>7866.0867101157855</v>
      </c>
    </row>
    <row r="33" spans="1:53" x14ac:dyDescent="0.3">
      <c r="A33" t="s">
        <v>126</v>
      </c>
      <c r="B33" s="77">
        <v>31</v>
      </c>
      <c r="C33" s="154">
        <v>5817</v>
      </c>
      <c r="D33" s="77">
        <v>31</v>
      </c>
      <c r="E33" s="154">
        <v>5057</v>
      </c>
      <c r="F33" s="106">
        <f t="shared" si="1"/>
        <v>-760</v>
      </c>
      <c r="G33" s="155">
        <v>1275</v>
      </c>
      <c r="H33" s="77">
        <v>31</v>
      </c>
      <c r="I33" s="92">
        <f t="shared" si="2"/>
        <v>25.212576626458379</v>
      </c>
      <c r="J33" s="155">
        <v>1601</v>
      </c>
      <c r="K33" s="77">
        <v>31</v>
      </c>
      <c r="L33" s="92">
        <f t="shared" si="3"/>
        <v>27.522778064294311</v>
      </c>
      <c r="M33" s="180">
        <f t="shared" si="4"/>
        <v>-2.3102014378359321</v>
      </c>
      <c r="N33" s="154">
        <v>2353</v>
      </c>
      <c r="O33" s="77">
        <v>31</v>
      </c>
      <c r="P33" s="92">
        <f t="shared" si="5"/>
        <v>46.529562982005139</v>
      </c>
      <c r="Q33" s="154">
        <v>2265</v>
      </c>
      <c r="R33" s="77">
        <v>31</v>
      </c>
      <c r="S33" s="92">
        <f t="shared" si="6"/>
        <v>38.937596699329553</v>
      </c>
      <c r="T33" s="92">
        <f t="shared" si="7"/>
        <v>7.5919662826755854</v>
      </c>
      <c r="U33" s="77">
        <v>31</v>
      </c>
      <c r="V33" s="154">
        <v>5065</v>
      </c>
      <c r="W33" s="77">
        <v>31</v>
      </c>
      <c r="X33" s="154">
        <v>4426</v>
      </c>
      <c r="Y33" s="79">
        <f t="shared" si="8"/>
        <v>-639</v>
      </c>
      <c r="Z33" s="154">
        <v>1722</v>
      </c>
      <c r="AA33" s="77">
        <v>31</v>
      </c>
      <c r="AB33" s="92">
        <f t="shared" si="9"/>
        <v>38.906461816538638</v>
      </c>
      <c r="AC33" s="154">
        <v>1513</v>
      </c>
      <c r="AD33" s="77">
        <v>31</v>
      </c>
      <c r="AE33" s="92">
        <f t="shared" si="10"/>
        <v>29.87166831194472</v>
      </c>
      <c r="AF33" s="92">
        <f t="shared" si="11"/>
        <v>9.0347935045939174</v>
      </c>
      <c r="AG33" s="155">
        <v>610</v>
      </c>
      <c r="AH33" s="77">
        <v>31</v>
      </c>
      <c r="AI33" s="92">
        <f t="shared" si="12"/>
        <v>12.062487640893812</v>
      </c>
      <c r="AJ33" s="155">
        <v>677</v>
      </c>
      <c r="AK33" s="77">
        <v>31</v>
      </c>
      <c r="AL33" s="92">
        <f t="shared" si="13"/>
        <v>11.63830152999828</v>
      </c>
      <c r="AM33" s="92">
        <f t="shared" si="14"/>
        <v>0.4241861108955316</v>
      </c>
      <c r="AN33" s="154">
        <v>3553</v>
      </c>
      <c r="AO33" s="77">
        <v>31</v>
      </c>
      <c r="AP33" s="93">
        <f t="shared" si="15"/>
        <v>70.259046865730667</v>
      </c>
      <c r="AQ33" s="154">
        <v>3629</v>
      </c>
      <c r="AR33" s="77">
        <v>31</v>
      </c>
      <c r="AS33" s="93">
        <f t="shared" si="16"/>
        <v>62.386109678528456</v>
      </c>
      <c r="AT33" s="93">
        <f t="shared" si="17"/>
        <v>7.8729371872022114</v>
      </c>
      <c r="AU33" s="155">
        <v>49909274</v>
      </c>
      <c r="AV33" s="77">
        <v>31</v>
      </c>
      <c r="AW33" s="79">
        <f t="shared" si="0"/>
        <v>9869.3442752620122</v>
      </c>
      <c r="AX33" s="155">
        <v>48364418</v>
      </c>
      <c r="AY33" s="77">
        <v>31</v>
      </c>
      <c r="AZ33" s="79">
        <f t="shared" si="18"/>
        <v>8314.3231906480996</v>
      </c>
      <c r="BA33" s="79">
        <f t="shared" si="19"/>
        <v>1555.0210846139125</v>
      </c>
    </row>
    <row r="34" spans="1:53" x14ac:dyDescent="0.3">
      <c r="A34" t="s">
        <v>127</v>
      </c>
      <c r="B34" s="77">
        <v>32</v>
      </c>
      <c r="C34" s="154">
        <v>7221</v>
      </c>
      <c r="D34" s="77">
        <v>32</v>
      </c>
      <c r="E34" s="154">
        <v>5924</v>
      </c>
      <c r="F34" s="106">
        <f t="shared" si="1"/>
        <v>-1297</v>
      </c>
      <c r="G34" s="155">
        <v>1532</v>
      </c>
      <c r="H34" s="77">
        <v>32</v>
      </c>
      <c r="I34" s="92">
        <f t="shared" si="2"/>
        <v>25.860904794058072</v>
      </c>
      <c r="J34" s="155">
        <v>1856</v>
      </c>
      <c r="K34" s="77">
        <v>32</v>
      </c>
      <c r="L34" s="92">
        <f t="shared" si="3"/>
        <v>25.702811244979916</v>
      </c>
      <c r="M34" s="92">
        <f t="shared" si="4"/>
        <v>0.15809354907815631</v>
      </c>
      <c r="N34" s="154">
        <v>3064</v>
      </c>
      <c r="O34" s="77">
        <v>32</v>
      </c>
      <c r="P34" s="92">
        <f t="shared" si="5"/>
        <v>51.721809588116145</v>
      </c>
      <c r="Q34" s="154">
        <v>3110</v>
      </c>
      <c r="R34" s="77">
        <v>32</v>
      </c>
      <c r="S34" s="92">
        <f t="shared" si="6"/>
        <v>43.068827032266995</v>
      </c>
      <c r="T34" s="92">
        <f t="shared" si="7"/>
        <v>8.6529825558491495</v>
      </c>
      <c r="U34" s="77">
        <v>32</v>
      </c>
      <c r="V34" s="154">
        <v>6331</v>
      </c>
      <c r="W34" s="77">
        <v>32</v>
      </c>
      <c r="X34" s="154">
        <v>5189</v>
      </c>
      <c r="Y34" s="79">
        <f t="shared" si="8"/>
        <v>-1142</v>
      </c>
      <c r="Z34" s="154">
        <v>2329</v>
      </c>
      <c r="AA34" s="77">
        <v>32</v>
      </c>
      <c r="AB34" s="92">
        <f t="shared" si="9"/>
        <v>44.883407207554441</v>
      </c>
      <c r="AC34" s="154">
        <v>2220</v>
      </c>
      <c r="AD34" s="77">
        <v>32</v>
      </c>
      <c r="AE34" s="92">
        <f t="shared" si="10"/>
        <v>35.065550465961145</v>
      </c>
      <c r="AF34" s="92">
        <f t="shared" si="11"/>
        <v>9.817856741593296</v>
      </c>
      <c r="AG34" s="155">
        <v>670</v>
      </c>
      <c r="AH34" s="77">
        <v>32</v>
      </c>
      <c r="AI34" s="92">
        <f t="shared" si="12"/>
        <v>11.309925725860905</v>
      </c>
      <c r="AJ34" s="155">
        <v>641</v>
      </c>
      <c r="AK34" s="77">
        <v>32</v>
      </c>
      <c r="AL34" s="92">
        <f t="shared" si="13"/>
        <v>8.876886857775931</v>
      </c>
      <c r="AM34" s="179">
        <f t="shared" si="14"/>
        <v>2.4330388680849744</v>
      </c>
      <c r="AN34" s="154">
        <v>4511</v>
      </c>
      <c r="AO34" s="77">
        <v>32</v>
      </c>
      <c r="AP34" s="93">
        <f t="shared" si="15"/>
        <v>76.147873058744082</v>
      </c>
      <c r="AQ34" s="154">
        <v>5037</v>
      </c>
      <c r="AR34" s="77">
        <v>32</v>
      </c>
      <c r="AS34" s="93">
        <f t="shared" si="16"/>
        <v>69.754881595346902</v>
      </c>
      <c r="AT34" s="93">
        <f t="shared" si="17"/>
        <v>6.3929914633971805</v>
      </c>
      <c r="AU34" s="155">
        <v>69519906</v>
      </c>
      <c r="AV34" s="77">
        <v>32</v>
      </c>
      <c r="AW34" s="79">
        <f t="shared" ref="AW34:AW65" si="20">AU34/E34</f>
        <v>11735.298109385551</v>
      </c>
      <c r="AX34" s="155">
        <v>71901050</v>
      </c>
      <c r="AY34" s="77">
        <v>32</v>
      </c>
      <c r="AZ34" s="79">
        <f t="shared" si="18"/>
        <v>9957.2150671652125</v>
      </c>
      <c r="BA34" s="79">
        <f t="shared" si="19"/>
        <v>1778.083042220338</v>
      </c>
    </row>
    <row r="35" spans="1:53" x14ac:dyDescent="0.3">
      <c r="A35" t="s">
        <v>128</v>
      </c>
      <c r="B35" s="77">
        <v>33</v>
      </c>
      <c r="C35" s="154">
        <v>8152</v>
      </c>
      <c r="D35" s="77">
        <v>33</v>
      </c>
      <c r="E35" s="154">
        <v>6692</v>
      </c>
      <c r="F35" s="106">
        <f t="shared" si="1"/>
        <v>-1460</v>
      </c>
      <c r="G35" s="155">
        <v>1750</v>
      </c>
      <c r="H35" s="77">
        <v>33</v>
      </c>
      <c r="I35" s="92">
        <f t="shared" si="2"/>
        <v>26.15062761506276</v>
      </c>
      <c r="J35" s="155">
        <v>2173</v>
      </c>
      <c r="K35" s="77">
        <v>33</v>
      </c>
      <c r="L35" s="92">
        <f t="shared" si="3"/>
        <v>26.656035328753681</v>
      </c>
      <c r="M35" s="92">
        <f t="shared" si="4"/>
        <v>-0.50540771369092141</v>
      </c>
      <c r="N35" s="154">
        <v>4090</v>
      </c>
      <c r="O35" s="77">
        <v>33</v>
      </c>
      <c r="P35" s="92">
        <f t="shared" si="5"/>
        <v>61.117752540346679</v>
      </c>
      <c r="Q35" s="154">
        <v>4356</v>
      </c>
      <c r="R35" s="77">
        <v>33</v>
      </c>
      <c r="S35" s="92">
        <f t="shared" si="6"/>
        <v>53.43473994111875</v>
      </c>
      <c r="T35" s="92">
        <f t="shared" si="7"/>
        <v>7.6830125992279292</v>
      </c>
      <c r="U35" s="77">
        <v>33</v>
      </c>
      <c r="V35" s="154">
        <v>7057</v>
      </c>
      <c r="W35" s="77">
        <v>33</v>
      </c>
      <c r="X35" s="154">
        <v>5794</v>
      </c>
      <c r="Y35" s="173">
        <f t="shared" si="8"/>
        <v>-1263</v>
      </c>
      <c r="Z35" s="154">
        <v>3192</v>
      </c>
      <c r="AA35" s="77">
        <v>33</v>
      </c>
      <c r="AB35" s="92">
        <f t="shared" si="9"/>
        <v>55.091473938557122</v>
      </c>
      <c r="AC35" s="154">
        <v>3261</v>
      </c>
      <c r="AD35" s="77">
        <v>33</v>
      </c>
      <c r="AE35" s="92">
        <f t="shared" si="10"/>
        <v>46.209437438004819</v>
      </c>
      <c r="AF35" s="92">
        <f t="shared" si="11"/>
        <v>8.882036500552303</v>
      </c>
      <c r="AG35" s="155">
        <v>614</v>
      </c>
      <c r="AH35" s="77">
        <v>33</v>
      </c>
      <c r="AI35" s="92">
        <f t="shared" si="12"/>
        <v>9.175134488942021</v>
      </c>
      <c r="AJ35" s="155">
        <v>864</v>
      </c>
      <c r="AK35" s="77">
        <v>33</v>
      </c>
      <c r="AL35" s="92">
        <f t="shared" si="13"/>
        <v>10.598626104023552</v>
      </c>
      <c r="AM35" s="92">
        <f t="shared" si="14"/>
        <v>-1.4234916150815309</v>
      </c>
      <c r="AN35" s="154">
        <v>5425</v>
      </c>
      <c r="AO35" s="77">
        <v>33</v>
      </c>
      <c r="AP35" s="93">
        <f t="shared" si="15"/>
        <v>81.06694560669456</v>
      </c>
      <c r="AQ35" s="154">
        <v>6575</v>
      </c>
      <c r="AR35" s="77">
        <v>33</v>
      </c>
      <c r="AS35" s="93">
        <f t="shared" si="16"/>
        <v>80.655053974484787</v>
      </c>
      <c r="AT35" s="93">
        <f t="shared" si="17"/>
        <v>0.41189163220977321</v>
      </c>
      <c r="AU35" s="155">
        <v>117308815</v>
      </c>
      <c r="AV35" s="77">
        <v>33</v>
      </c>
      <c r="AW35" s="79">
        <f t="shared" si="20"/>
        <v>17529.70935445308</v>
      </c>
      <c r="AX35" s="155">
        <v>106078483</v>
      </c>
      <c r="AY35" s="77">
        <v>33</v>
      </c>
      <c r="AZ35" s="79">
        <f t="shared" si="18"/>
        <v>13012.571516192345</v>
      </c>
      <c r="BA35" s="79">
        <f t="shared" si="19"/>
        <v>4517.1378382607345</v>
      </c>
    </row>
    <row r="36" spans="1:53" x14ac:dyDescent="0.3">
      <c r="A36" t="s">
        <v>129</v>
      </c>
      <c r="B36" s="77">
        <v>34</v>
      </c>
      <c r="C36" s="154">
        <v>7090</v>
      </c>
      <c r="D36" s="77">
        <v>34</v>
      </c>
      <c r="E36" s="154">
        <v>6644</v>
      </c>
      <c r="F36" s="106">
        <f t="shared" si="1"/>
        <v>-446</v>
      </c>
      <c r="G36" s="155">
        <v>1714</v>
      </c>
      <c r="H36" s="77">
        <v>34</v>
      </c>
      <c r="I36" s="92">
        <f t="shared" si="2"/>
        <v>25.797712221553283</v>
      </c>
      <c r="J36" s="155">
        <v>1883</v>
      </c>
      <c r="K36" s="77">
        <v>34</v>
      </c>
      <c r="L36" s="92">
        <f t="shared" si="3"/>
        <v>26.558533145275039</v>
      </c>
      <c r="M36" s="92">
        <f t="shared" si="4"/>
        <v>-0.7608209237217558</v>
      </c>
      <c r="N36" s="154">
        <v>2659</v>
      </c>
      <c r="O36" s="77">
        <v>34</v>
      </c>
      <c r="P36" s="92">
        <f t="shared" si="5"/>
        <v>40.021071643588201</v>
      </c>
      <c r="Q36" s="154">
        <v>2004</v>
      </c>
      <c r="R36" s="77">
        <v>34</v>
      </c>
      <c r="S36" s="92">
        <f t="shared" si="6"/>
        <v>28.265162200282091</v>
      </c>
      <c r="T36" s="92">
        <f t="shared" si="7"/>
        <v>11.755909443306109</v>
      </c>
      <c r="U36" s="77">
        <v>34</v>
      </c>
      <c r="V36" s="154">
        <v>6505</v>
      </c>
      <c r="W36" s="77">
        <v>34</v>
      </c>
      <c r="X36" s="154">
        <v>5880</v>
      </c>
      <c r="Y36" s="79">
        <f t="shared" si="8"/>
        <v>-625</v>
      </c>
      <c r="Z36" s="154">
        <v>1897</v>
      </c>
      <c r="AA36" s="77">
        <v>34</v>
      </c>
      <c r="AB36" s="92">
        <f t="shared" si="9"/>
        <v>32.261904761904766</v>
      </c>
      <c r="AC36" s="154">
        <v>1420</v>
      </c>
      <c r="AD36" s="77">
        <v>34</v>
      </c>
      <c r="AE36" s="92">
        <f t="shared" si="10"/>
        <v>21.829362029208301</v>
      </c>
      <c r="AF36" s="178">
        <f t="shared" si="11"/>
        <v>10.432542732696465</v>
      </c>
      <c r="AG36" s="155">
        <v>816</v>
      </c>
      <c r="AH36" s="77">
        <v>34</v>
      </c>
      <c r="AI36" s="92">
        <f t="shared" si="12"/>
        <v>12.281757977122215</v>
      </c>
      <c r="AJ36" s="155">
        <v>789</v>
      </c>
      <c r="AK36" s="77">
        <v>34</v>
      </c>
      <c r="AL36" s="92">
        <f t="shared" si="13"/>
        <v>11.128349788434415</v>
      </c>
      <c r="AM36" s="92">
        <f t="shared" si="14"/>
        <v>1.1534081886878003</v>
      </c>
      <c r="AN36" s="154">
        <v>3335</v>
      </c>
      <c r="AO36" s="77">
        <v>34</v>
      </c>
      <c r="AP36" s="93">
        <f t="shared" si="15"/>
        <v>50.195665261890433</v>
      </c>
      <c r="AQ36" s="154">
        <v>2903</v>
      </c>
      <c r="AR36" s="77">
        <v>34</v>
      </c>
      <c r="AS36" s="93">
        <f t="shared" si="16"/>
        <v>40.944992947813823</v>
      </c>
      <c r="AT36" s="93">
        <f t="shared" si="17"/>
        <v>9.2506723140766098</v>
      </c>
      <c r="AU36" s="155">
        <v>82785228</v>
      </c>
      <c r="AV36" s="77">
        <v>34</v>
      </c>
      <c r="AW36" s="79">
        <f t="shared" si="20"/>
        <v>12460.148705599036</v>
      </c>
      <c r="AX36" s="155">
        <v>40033590</v>
      </c>
      <c r="AY36" s="77">
        <v>34</v>
      </c>
      <c r="AZ36" s="79">
        <f t="shared" si="18"/>
        <v>5646.4866008462623</v>
      </c>
      <c r="BA36" s="79">
        <f t="shared" si="19"/>
        <v>6813.6621047527742</v>
      </c>
    </row>
    <row r="37" spans="1:53" x14ac:dyDescent="0.3">
      <c r="A37" t="s">
        <v>130</v>
      </c>
      <c r="B37" s="77">
        <v>35</v>
      </c>
      <c r="C37" s="154">
        <v>11418</v>
      </c>
      <c r="D37" s="77">
        <v>35</v>
      </c>
      <c r="E37" s="154">
        <v>9400</v>
      </c>
      <c r="F37" s="175">
        <f t="shared" si="1"/>
        <v>-2018</v>
      </c>
      <c r="G37" s="155">
        <v>2596</v>
      </c>
      <c r="H37" s="77">
        <v>35</v>
      </c>
      <c r="I37" s="92">
        <f t="shared" si="2"/>
        <v>27.617021276595743</v>
      </c>
      <c r="J37" s="155">
        <v>3433</v>
      </c>
      <c r="K37" s="77">
        <v>35</v>
      </c>
      <c r="L37" s="92">
        <f t="shared" si="3"/>
        <v>30.066561569451743</v>
      </c>
      <c r="M37" s="180">
        <f t="shared" si="4"/>
        <v>-2.4495402928559997</v>
      </c>
      <c r="N37" s="154">
        <v>7131</v>
      </c>
      <c r="O37" s="77">
        <v>35</v>
      </c>
      <c r="P37" s="92">
        <f t="shared" si="5"/>
        <v>75.861702127659569</v>
      </c>
      <c r="Q37" s="154">
        <v>8017</v>
      </c>
      <c r="R37" s="77">
        <v>35</v>
      </c>
      <c r="S37" s="92">
        <f t="shared" si="6"/>
        <v>70.21369767034507</v>
      </c>
      <c r="T37" s="92">
        <f t="shared" si="7"/>
        <v>5.6480044573144994</v>
      </c>
      <c r="U37" s="77">
        <v>35</v>
      </c>
      <c r="V37" s="154">
        <v>7758</v>
      </c>
      <c r="W37" s="77">
        <v>35</v>
      </c>
      <c r="X37" s="154">
        <v>6484</v>
      </c>
      <c r="Y37" s="173">
        <f t="shared" si="8"/>
        <v>-1274</v>
      </c>
      <c r="Z37" s="154">
        <v>4215</v>
      </c>
      <c r="AA37" s="77">
        <v>35</v>
      </c>
      <c r="AB37" s="92">
        <f t="shared" si="9"/>
        <v>65.006169031462065</v>
      </c>
      <c r="AC37" s="154">
        <v>4357</v>
      </c>
      <c r="AD37" s="77">
        <v>35</v>
      </c>
      <c r="AE37" s="92">
        <f t="shared" si="10"/>
        <v>56.161381799432839</v>
      </c>
      <c r="AF37" s="92">
        <f t="shared" si="11"/>
        <v>8.8447872320292262</v>
      </c>
      <c r="AG37" s="155">
        <v>1003</v>
      </c>
      <c r="AH37" s="77">
        <v>35</v>
      </c>
      <c r="AI37" s="92">
        <f t="shared" si="12"/>
        <v>10.670212765957448</v>
      </c>
      <c r="AJ37" s="155">
        <v>1186</v>
      </c>
      <c r="AK37" s="77">
        <v>35</v>
      </c>
      <c r="AL37" s="92">
        <f t="shared" si="13"/>
        <v>10.387108074969346</v>
      </c>
      <c r="AM37" s="92">
        <f t="shared" si="14"/>
        <v>0.28310469098810209</v>
      </c>
      <c r="AN37" s="154">
        <v>8746</v>
      </c>
      <c r="AO37" s="77">
        <v>35</v>
      </c>
      <c r="AP37" s="93">
        <f t="shared" si="15"/>
        <v>93.042553191489361</v>
      </c>
      <c r="AQ37" s="154">
        <v>10643</v>
      </c>
      <c r="AR37" s="77">
        <v>35</v>
      </c>
      <c r="AS37" s="93">
        <f t="shared" si="16"/>
        <v>93.212471536170966</v>
      </c>
      <c r="AT37" s="93">
        <f t="shared" si="17"/>
        <v>-0.16991834468160505</v>
      </c>
      <c r="AU37" s="155">
        <v>178360312</v>
      </c>
      <c r="AV37" s="77">
        <v>35</v>
      </c>
      <c r="AW37" s="79">
        <f t="shared" si="20"/>
        <v>18974.501276595744</v>
      </c>
      <c r="AX37" s="155">
        <v>119483760</v>
      </c>
      <c r="AY37" s="77">
        <v>35</v>
      </c>
      <c r="AZ37" s="79">
        <f t="shared" si="18"/>
        <v>10464.508670520232</v>
      </c>
      <c r="BA37" s="79">
        <f t="shared" si="19"/>
        <v>8509.9926060755115</v>
      </c>
    </row>
    <row r="38" spans="1:53" x14ac:dyDescent="0.3">
      <c r="A38" t="s">
        <v>131</v>
      </c>
      <c r="B38" s="77">
        <v>36</v>
      </c>
      <c r="C38" s="154">
        <v>4396</v>
      </c>
      <c r="D38" s="77">
        <v>36</v>
      </c>
      <c r="E38" s="154">
        <v>3776</v>
      </c>
      <c r="F38" s="106">
        <f t="shared" si="1"/>
        <v>-620</v>
      </c>
      <c r="G38" s="155">
        <v>907</v>
      </c>
      <c r="H38" s="77">
        <v>36</v>
      </c>
      <c r="I38" s="92">
        <f t="shared" si="2"/>
        <v>24.020127118644069</v>
      </c>
      <c r="J38" s="155">
        <v>1006</v>
      </c>
      <c r="K38" s="77">
        <v>36</v>
      </c>
      <c r="L38" s="92">
        <f t="shared" si="3"/>
        <v>22.884440400363967</v>
      </c>
      <c r="M38" s="92">
        <f t="shared" si="4"/>
        <v>1.1356867182801018</v>
      </c>
      <c r="N38" s="154">
        <v>2279</v>
      </c>
      <c r="O38" s="77">
        <v>36</v>
      </c>
      <c r="P38" s="92">
        <f t="shared" si="5"/>
        <v>60.354872881355938</v>
      </c>
      <c r="Q38" s="154">
        <v>2333</v>
      </c>
      <c r="R38" s="77">
        <v>36</v>
      </c>
      <c r="S38" s="92">
        <f t="shared" si="6"/>
        <v>53.070973612374885</v>
      </c>
      <c r="T38" s="92">
        <f t="shared" si="7"/>
        <v>7.2838992689810524</v>
      </c>
      <c r="U38" s="77">
        <v>36</v>
      </c>
      <c r="V38" s="154">
        <v>3557</v>
      </c>
      <c r="W38" s="77">
        <v>36</v>
      </c>
      <c r="X38" s="154">
        <v>3045</v>
      </c>
      <c r="Y38" s="79">
        <f t="shared" si="8"/>
        <v>-512</v>
      </c>
      <c r="Z38" s="154">
        <v>1548</v>
      </c>
      <c r="AA38" s="77">
        <v>36</v>
      </c>
      <c r="AB38" s="92">
        <f t="shared" si="9"/>
        <v>50.837438423645324</v>
      </c>
      <c r="AC38" s="154">
        <v>1494</v>
      </c>
      <c r="AD38" s="77">
        <v>36</v>
      </c>
      <c r="AE38" s="92">
        <f t="shared" si="10"/>
        <v>42.001686814731514</v>
      </c>
      <c r="AF38" s="92">
        <f t="shared" si="11"/>
        <v>8.8357516089138102</v>
      </c>
      <c r="AG38" s="155">
        <v>437</v>
      </c>
      <c r="AH38" s="77">
        <v>36</v>
      </c>
      <c r="AI38" s="92">
        <f t="shared" si="12"/>
        <v>11.573093220338983</v>
      </c>
      <c r="AJ38" s="155">
        <v>467</v>
      </c>
      <c r="AK38" s="77">
        <v>36</v>
      </c>
      <c r="AL38" s="92">
        <f t="shared" si="13"/>
        <v>10.623293903548682</v>
      </c>
      <c r="AM38" s="92">
        <f t="shared" si="14"/>
        <v>0.94979931679030116</v>
      </c>
      <c r="AN38" s="154">
        <v>3151</v>
      </c>
      <c r="AO38" s="77">
        <v>36</v>
      </c>
      <c r="AP38" s="93">
        <f t="shared" si="15"/>
        <v>83.448093220338976</v>
      </c>
      <c r="AQ38" s="154">
        <v>3389</v>
      </c>
      <c r="AR38" s="77">
        <v>36</v>
      </c>
      <c r="AS38" s="93">
        <f t="shared" si="16"/>
        <v>77.092811646951773</v>
      </c>
      <c r="AT38" s="93">
        <f t="shared" si="17"/>
        <v>6.3552815733872023</v>
      </c>
      <c r="AU38" s="155">
        <v>54911802</v>
      </c>
      <c r="AV38" s="77">
        <v>36</v>
      </c>
      <c r="AW38" s="79">
        <f t="shared" si="20"/>
        <v>14542.320444915254</v>
      </c>
      <c r="AX38" s="155">
        <v>48683135</v>
      </c>
      <c r="AY38" s="77">
        <v>36</v>
      </c>
      <c r="AZ38" s="79">
        <f t="shared" si="18"/>
        <v>11074.416515013649</v>
      </c>
      <c r="BA38" s="79">
        <f t="shared" si="19"/>
        <v>3467.9039299016058</v>
      </c>
    </row>
    <row r="39" spans="1:53" x14ac:dyDescent="0.3">
      <c r="A39" t="s">
        <v>132</v>
      </c>
      <c r="B39" s="77">
        <v>37</v>
      </c>
      <c r="C39" s="154">
        <v>4717</v>
      </c>
      <c r="D39" s="77">
        <v>37</v>
      </c>
      <c r="E39" s="154">
        <v>3957</v>
      </c>
      <c r="F39" s="106">
        <f t="shared" si="1"/>
        <v>-760</v>
      </c>
      <c r="G39" s="155">
        <v>864</v>
      </c>
      <c r="H39" s="77">
        <v>37</v>
      </c>
      <c r="I39" s="92">
        <f t="shared" si="2"/>
        <v>21.834723275208493</v>
      </c>
      <c r="J39" s="155">
        <v>1034</v>
      </c>
      <c r="K39" s="77">
        <v>37</v>
      </c>
      <c r="L39" s="92">
        <f t="shared" si="3"/>
        <v>21.920712317150731</v>
      </c>
      <c r="M39" s="92">
        <f t="shared" si="4"/>
        <v>-8.5989041942237776E-2</v>
      </c>
      <c r="N39" s="154">
        <v>2358</v>
      </c>
      <c r="O39" s="77">
        <v>37</v>
      </c>
      <c r="P39" s="92">
        <f t="shared" si="5"/>
        <v>59.590598938589842</v>
      </c>
      <c r="Q39" s="154">
        <v>2484</v>
      </c>
      <c r="R39" s="77">
        <v>37</v>
      </c>
      <c r="S39" s="92">
        <f t="shared" si="6"/>
        <v>52.660589357642571</v>
      </c>
      <c r="T39" s="92">
        <f t="shared" si="7"/>
        <v>6.9300095809472708</v>
      </c>
      <c r="U39" s="77">
        <v>37</v>
      </c>
      <c r="V39" s="154">
        <v>3887</v>
      </c>
      <c r="W39" s="77">
        <v>37</v>
      </c>
      <c r="X39" s="154">
        <v>3296</v>
      </c>
      <c r="Y39" s="79">
        <f t="shared" si="8"/>
        <v>-591</v>
      </c>
      <c r="Z39" s="154">
        <v>1697</v>
      </c>
      <c r="AA39" s="77">
        <v>37</v>
      </c>
      <c r="AB39" s="92">
        <f t="shared" si="9"/>
        <v>51.48665048543689</v>
      </c>
      <c r="AC39" s="154">
        <v>1654</v>
      </c>
      <c r="AD39" s="77">
        <v>37</v>
      </c>
      <c r="AE39" s="92">
        <f t="shared" si="10"/>
        <v>42.552096732698743</v>
      </c>
      <c r="AF39" s="92">
        <f t="shared" si="11"/>
        <v>8.9345537527381467</v>
      </c>
      <c r="AG39" s="155">
        <v>473</v>
      </c>
      <c r="AH39" s="77">
        <v>37</v>
      </c>
      <c r="AI39" s="92">
        <f t="shared" si="12"/>
        <v>11.953500126358351</v>
      </c>
      <c r="AJ39" s="155">
        <v>593</v>
      </c>
      <c r="AK39" s="77">
        <v>37</v>
      </c>
      <c r="AL39" s="92">
        <f t="shared" si="13"/>
        <v>12.571549713801144</v>
      </c>
      <c r="AM39" s="92">
        <f t="shared" si="14"/>
        <v>-0.61804958744279226</v>
      </c>
      <c r="AN39" s="154">
        <v>3441</v>
      </c>
      <c r="AO39" s="77">
        <v>37</v>
      </c>
      <c r="AP39" s="93">
        <f t="shared" si="15"/>
        <v>86.959818043972703</v>
      </c>
      <c r="AQ39" s="154">
        <v>3942</v>
      </c>
      <c r="AR39" s="77">
        <v>37</v>
      </c>
      <c r="AS39" s="93">
        <f t="shared" si="16"/>
        <v>83.570065719737116</v>
      </c>
      <c r="AT39" s="93">
        <f t="shared" si="17"/>
        <v>3.3897523242355874</v>
      </c>
      <c r="AU39" s="155">
        <v>81732423</v>
      </c>
      <c r="AV39" s="77">
        <v>37</v>
      </c>
      <c r="AW39" s="79">
        <f t="shared" si="20"/>
        <v>20655.148597422289</v>
      </c>
      <c r="AX39" s="155">
        <v>68626064</v>
      </c>
      <c r="AY39" s="77">
        <v>37</v>
      </c>
      <c r="AZ39" s="79">
        <f t="shared" si="18"/>
        <v>14548.667373330507</v>
      </c>
      <c r="BA39" s="79">
        <f t="shared" si="19"/>
        <v>6106.4812240917818</v>
      </c>
    </row>
    <row r="40" spans="1:53" x14ac:dyDescent="0.3">
      <c r="A40" t="s">
        <v>133</v>
      </c>
      <c r="B40" s="77">
        <v>38</v>
      </c>
      <c r="C40" s="154">
        <v>5997</v>
      </c>
      <c r="D40" s="77">
        <v>38</v>
      </c>
      <c r="E40" s="154">
        <v>5492</v>
      </c>
      <c r="F40" s="106">
        <f t="shared" si="1"/>
        <v>-505</v>
      </c>
      <c r="G40" s="155">
        <v>1203</v>
      </c>
      <c r="H40" s="77">
        <v>38</v>
      </c>
      <c r="I40" s="92">
        <f t="shared" si="2"/>
        <v>21.904588492352513</v>
      </c>
      <c r="J40" s="155">
        <v>1243</v>
      </c>
      <c r="K40" s="77">
        <v>38</v>
      </c>
      <c r="L40" s="92">
        <f t="shared" si="3"/>
        <v>20.727030181757545</v>
      </c>
      <c r="M40" s="92">
        <f t="shared" si="4"/>
        <v>1.1775583105949678</v>
      </c>
      <c r="N40" s="154">
        <v>2568</v>
      </c>
      <c r="O40" s="77">
        <v>38</v>
      </c>
      <c r="P40" s="92">
        <f t="shared" si="5"/>
        <v>46.758922068463221</v>
      </c>
      <c r="Q40" s="154">
        <v>2059</v>
      </c>
      <c r="R40" s="77">
        <v>38</v>
      </c>
      <c r="S40" s="92">
        <f t="shared" si="6"/>
        <v>34.333833583458393</v>
      </c>
      <c r="T40" s="92">
        <f t="shared" si="7"/>
        <v>12.425088485004828</v>
      </c>
      <c r="U40" s="77">
        <v>38</v>
      </c>
      <c r="V40" s="154">
        <v>5169</v>
      </c>
      <c r="W40" s="77">
        <v>38</v>
      </c>
      <c r="X40" s="154">
        <v>4578</v>
      </c>
      <c r="Y40" s="79">
        <f t="shared" si="8"/>
        <v>-591</v>
      </c>
      <c r="Z40" s="154">
        <v>1654</v>
      </c>
      <c r="AA40" s="77">
        <v>38</v>
      </c>
      <c r="AB40" s="92">
        <f t="shared" si="9"/>
        <v>36.129314110965488</v>
      </c>
      <c r="AC40" s="154">
        <v>1231</v>
      </c>
      <c r="AD40" s="77">
        <v>38</v>
      </c>
      <c r="AE40" s="92">
        <f t="shared" si="10"/>
        <v>23.815051267169665</v>
      </c>
      <c r="AF40" s="178">
        <f t="shared" si="11"/>
        <v>12.314262843795824</v>
      </c>
      <c r="AG40" s="155">
        <v>899</v>
      </c>
      <c r="AH40" s="77">
        <v>38</v>
      </c>
      <c r="AI40" s="92">
        <f t="shared" si="12"/>
        <v>16.369264384559358</v>
      </c>
      <c r="AJ40" s="155">
        <v>857</v>
      </c>
      <c r="AK40" s="77">
        <v>38</v>
      </c>
      <c r="AL40" s="92">
        <f t="shared" si="13"/>
        <v>14.290478572619644</v>
      </c>
      <c r="AM40" s="92">
        <f t="shared" si="14"/>
        <v>2.0787858119397136</v>
      </c>
      <c r="AN40" s="154">
        <v>3604</v>
      </c>
      <c r="AO40" s="77">
        <v>38</v>
      </c>
      <c r="AP40" s="93">
        <f t="shared" si="15"/>
        <v>65.622723962126727</v>
      </c>
      <c r="AQ40" s="154">
        <v>3386</v>
      </c>
      <c r="AR40" s="77">
        <v>38</v>
      </c>
      <c r="AS40" s="93">
        <f t="shared" si="16"/>
        <v>56.461564115391027</v>
      </c>
      <c r="AT40" s="93">
        <f t="shared" si="17"/>
        <v>9.1611598467356998</v>
      </c>
      <c r="AU40" s="155">
        <v>69450716</v>
      </c>
      <c r="AV40" s="77">
        <v>38</v>
      </c>
      <c r="AW40" s="79">
        <f t="shared" si="20"/>
        <v>12645.796795338674</v>
      </c>
      <c r="AX40" s="155">
        <v>52819595</v>
      </c>
      <c r="AY40" s="77">
        <v>38</v>
      </c>
      <c r="AZ40" s="79">
        <f t="shared" si="18"/>
        <v>8807.6696681674166</v>
      </c>
      <c r="BA40" s="79">
        <f t="shared" si="19"/>
        <v>3838.1271271712576</v>
      </c>
    </row>
    <row r="41" spans="1:53" x14ac:dyDescent="0.3">
      <c r="A41" t="s">
        <v>134</v>
      </c>
      <c r="B41" s="77">
        <v>39</v>
      </c>
      <c r="C41" s="154">
        <v>3105</v>
      </c>
      <c r="D41" s="77">
        <v>39</v>
      </c>
      <c r="E41" s="154">
        <v>2960</v>
      </c>
      <c r="F41" s="106">
        <f t="shared" si="1"/>
        <v>-145</v>
      </c>
      <c r="G41" s="155">
        <v>549</v>
      </c>
      <c r="H41" s="77">
        <v>39</v>
      </c>
      <c r="I41" s="92">
        <f t="shared" si="2"/>
        <v>18.547297297297298</v>
      </c>
      <c r="J41" s="155">
        <v>570</v>
      </c>
      <c r="K41" s="77">
        <v>39</v>
      </c>
      <c r="L41" s="92">
        <f t="shared" si="3"/>
        <v>18.357487922705314</v>
      </c>
      <c r="M41" s="92">
        <f t="shared" si="4"/>
        <v>0.18980937459198444</v>
      </c>
      <c r="N41" s="154">
        <v>1945</v>
      </c>
      <c r="O41" s="77">
        <v>39</v>
      </c>
      <c r="P41" s="92">
        <f t="shared" si="5"/>
        <v>65.709459459459467</v>
      </c>
      <c r="Q41" s="154">
        <v>1852</v>
      </c>
      <c r="R41" s="77">
        <v>39</v>
      </c>
      <c r="S41" s="92">
        <f t="shared" si="6"/>
        <v>59.645732689210952</v>
      </c>
      <c r="T41" s="92">
        <f t="shared" si="7"/>
        <v>6.0637267702485147</v>
      </c>
      <c r="U41" s="77">
        <v>39</v>
      </c>
      <c r="V41" s="154">
        <v>2268</v>
      </c>
      <c r="W41" s="77">
        <v>39</v>
      </c>
      <c r="X41" s="154">
        <v>2145</v>
      </c>
      <c r="Y41" s="79">
        <f t="shared" si="8"/>
        <v>-123</v>
      </c>
      <c r="Z41" s="154">
        <v>1130</v>
      </c>
      <c r="AA41" s="77">
        <v>39</v>
      </c>
      <c r="AB41" s="92">
        <f t="shared" si="9"/>
        <v>52.680652680652685</v>
      </c>
      <c r="AC41" s="154">
        <v>1015</v>
      </c>
      <c r="AD41" s="77">
        <v>39</v>
      </c>
      <c r="AE41" s="92">
        <f t="shared" si="10"/>
        <v>44.753086419753089</v>
      </c>
      <c r="AF41" s="92">
        <f t="shared" si="11"/>
        <v>7.9275662608995958</v>
      </c>
      <c r="AG41" s="155">
        <v>493</v>
      </c>
      <c r="AH41" s="77">
        <v>39</v>
      </c>
      <c r="AI41" s="92">
        <f t="shared" si="12"/>
        <v>16.655405405405403</v>
      </c>
      <c r="AJ41" s="155">
        <v>502</v>
      </c>
      <c r="AK41" s="77">
        <v>39</v>
      </c>
      <c r="AL41" s="92">
        <f t="shared" si="13"/>
        <v>16.167471819645733</v>
      </c>
      <c r="AM41" s="92">
        <f t="shared" si="14"/>
        <v>0.48793358575967005</v>
      </c>
      <c r="AN41" s="154">
        <v>2517</v>
      </c>
      <c r="AO41" s="77">
        <v>39</v>
      </c>
      <c r="AP41" s="93">
        <f t="shared" si="15"/>
        <v>85.033783783783775</v>
      </c>
      <c r="AQ41" s="154">
        <v>2605</v>
      </c>
      <c r="AR41" s="77">
        <v>39</v>
      </c>
      <c r="AS41" s="93">
        <f t="shared" si="16"/>
        <v>83.896940418679549</v>
      </c>
      <c r="AT41" s="93">
        <f t="shared" si="17"/>
        <v>1.1368433651042267</v>
      </c>
      <c r="AU41" s="155">
        <v>61942579</v>
      </c>
      <c r="AV41" s="77">
        <v>39</v>
      </c>
      <c r="AW41" s="79">
        <f t="shared" si="20"/>
        <v>20926.546959459458</v>
      </c>
      <c r="AX41" s="155">
        <v>37154073</v>
      </c>
      <c r="AY41" s="77">
        <v>39</v>
      </c>
      <c r="AZ41" s="79">
        <f t="shared" si="18"/>
        <v>11965.88502415459</v>
      </c>
      <c r="BA41" s="79">
        <f t="shared" si="19"/>
        <v>8960.6619353048682</v>
      </c>
    </row>
    <row r="42" spans="1:53" x14ac:dyDescent="0.3">
      <c r="A42" t="s">
        <v>135</v>
      </c>
      <c r="B42" s="77">
        <v>40</v>
      </c>
      <c r="C42" s="154">
        <v>5494</v>
      </c>
      <c r="D42" s="77">
        <v>40</v>
      </c>
      <c r="E42" s="154">
        <v>4343</v>
      </c>
      <c r="F42" s="106">
        <f t="shared" si="1"/>
        <v>-1151</v>
      </c>
      <c r="G42" s="155">
        <v>1019</v>
      </c>
      <c r="H42" s="77">
        <v>40</v>
      </c>
      <c r="I42" s="92">
        <f t="shared" si="2"/>
        <v>23.463043978816486</v>
      </c>
      <c r="J42" s="155">
        <v>1453</v>
      </c>
      <c r="K42" s="77">
        <v>40</v>
      </c>
      <c r="L42" s="92">
        <f t="shared" si="3"/>
        <v>26.447033127047685</v>
      </c>
      <c r="M42" s="180">
        <f t="shared" si="4"/>
        <v>-2.9839891482311991</v>
      </c>
      <c r="N42" s="154">
        <v>2575</v>
      </c>
      <c r="O42" s="77">
        <v>40</v>
      </c>
      <c r="P42" s="92">
        <f t="shared" si="5"/>
        <v>59.290812802210461</v>
      </c>
      <c r="Q42" s="154">
        <v>2631</v>
      </c>
      <c r="R42" s="77">
        <v>40</v>
      </c>
      <c r="S42" s="92">
        <f t="shared" si="6"/>
        <v>47.888605751729159</v>
      </c>
      <c r="T42" s="92">
        <f t="shared" si="7"/>
        <v>11.402207050481302</v>
      </c>
      <c r="U42" s="77">
        <v>40</v>
      </c>
      <c r="V42" s="154">
        <v>4666</v>
      </c>
      <c r="W42" s="77">
        <v>40</v>
      </c>
      <c r="X42" s="154">
        <v>3704</v>
      </c>
      <c r="Y42" s="79">
        <f t="shared" si="8"/>
        <v>-962</v>
      </c>
      <c r="Z42" s="154">
        <v>1936</v>
      </c>
      <c r="AA42" s="77">
        <v>40</v>
      </c>
      <c r="AB42" s="92">
        <f t="shared" si="9"/>
        <v>52.267818574514038</v>
      </c>
      <c r="AC42" s="154">
        <v>1803</v>
      </c>
      <c r="AD42" s="77">
        <v>40</v>
      </c>
      <c r="AE42" s="92">
        <f t="shared" si="10"/>
        <v>38.641234462066009</v>
      </c>
      <c r="AF42" s="178">
        <f t="shared" si="11"/>
        <v>13.626584112448029</v>
      </c>
      <c r="AG42" s="155">
        <v>505</v>
      </c>
      <c r="AH42" s="77">
        <v>40</v>
      </c>
      <c r="AI42" s="92">
        <f t="shared" si="12"/>
        <v>11.627906976744185</v>
      </c>
      <c r="AJ42" s="155">
        <v>559</v>
      </c>
      <c r="AK42" s="77">
        <v>40</v>
      </c>
      <c r="AL42" s="92">
        <f t="shared" si="13"/>
        <v>10.174736075718966</v>
      </c>
      <c r="AM42" s="92">
        <f t="shared" si="14"/>
        <v>1.453170901025219</v>
      </c>
      <c r="AN42" s="154">
        <v>3717</v>
      </c>
      <c r="AO42" s="77">
        <v>40</v>
      </c>
      <c r="AP42" s="93">
        <f t="shared" si="15"/>
        <v>85.586000460511173</v>
      </c>
      <c r="AQ42" s="154">
        <v>4557</v>
      </c>
      <c r="AR42" s="77">
        <v>40</v>
      </c>
      <c r="AS42" s="93">
        <f t="shared" si="16"/>
        <v>82.945030942846742</v>
      </c>
      <c r="AT42" s="93">
        <f t="shared" si="17"/>
        <v>2.6409695176644306</v>
      </c>
      <c r="AU42" s="155">
        <v>66412997</v>
      </c>
      <c r="AV42" s="77">
        <v>40</v>
      </c>
      <c r="AW42" s="79">
        <f t="shared" si="20"/>
        <v>15291.963389362192</v>
      </c>
      <c r="AX42" s="155">
        <v>70924775</v>
      </c>
      <c r="AY42" s="77">
        <v>40</v>
      </c>
      <c r="AZ42" s="79">
        <f t="shared" si="18"/>
        <v>12909.496723698579</v>
      </c>
      <c r="BA42" s="79">
        <f t="shared" si="19"/>
        <v>2382.4666656636127</v>
      </c>
    </row>
    <row r="43" spans="1:53" x14ac:dyDescent="0.3">
      <c r="A43" t="s">
        <v>136</v>
      </c>
      <c r="B43" s="77">
        <v>41</v>
      </c>
      <c r="C43" s="154">
        <v>3626</v>
      </c>
      <c r="D43" s="77">
        <v>41</v>
      </c>
      <c r="E43" s="154">
        <v>3001</v>
      </c>
      <c r="F43" s="106">
        <f t="shared" si="1"/>
        <v>-625</v>
      </c>
      <c r="G43" s="155">
        <v>657</v>
      </c>
      <c r="H43" s="77">
        <v>41</v>
      </c>
      <c r="I43" s="92">
        <f t="shared" si="2"/>
        <v>21.892702432522494</v>
      </c>
      <c r="J43" s="155">
        <v>709</v>
      </c>
      <c r="K43" s="77">
        <v>41</v>
      </c>
      <c r="L43" s="92">
        <f t="shared" si="3"/>
        <v>19.55322669608384</v>
      </c>
      <c r="M43" s="92">
        <f t="shared" si="4"/>
        <v>2.3394757364386543</v>
      </c>
      <c r="N43" s="154">
        <v>1897</v>
      </c>
      <c r="O43" s="77">
        <v>41</v>
      </c>
      <c r="P43" s="92">
        <f t="shared" si="5"/>
        <v>63.212262579140287</v>
      </c>
      <c r="Q43" s="154">
        <v>1937</v>
      </c>
      <c r="R43" s="77">
        <v>41</v>
      </c>
      <c r="S43" s="92">
        <f t="shared" si="6"/>
        <v>53.419746276889136</v>
      </c>
      <c r="T43" s="92">
        <f t="shared" si="7"/>
        <v>9.7925163022511512</v>
      </c>
      <c r="U43" s="77">
        <v>41</v>
      </c>
      <c r="V43" s="154">
        <v>3020</v>
      </c>
      <c r="W43" s="77">
        <v>41</v>
      </c>
      <c r="X43" s="154">
        <v>2508</v>
      </c>
      <c r="Y43" s="79">
        <f t="shared" si="8"/>
        <v>-512</v>
      </c>
      <c r="Z43" s="154">
        <v>1404</v>
      </c>
      <c r="AA43" s="77">
        <v>41</v>
      </c>
      <c r="AB43" s="92">
        <f t="shared" si="9"/>
        <v>55.980861244019145</v>
      </c>
      <c r="AC43" s="154">
        <v>1331</v>
      </c>
      <c r="AD43" s="77">
        <v>41</v>
      </c>
      <c r="AE43" s="92">
        <f t="shared" si="10"/>
        <v>44.072847682119203</v>
      </c>
      <c r="AF43" s="178">
        <f t="shared" si="11"/>
        <v>11.908013561899942</v>
      </c>
      <c r="AG43" s="155">
        <v>338</v>
      </c>
      <c r="AH43" s="77">
        <v>41</v>
      </c>
      <c r="AI43" s="92">
        <f t="shared" si="12"/>
        <v>11.262912362545819</v>
      </c>
      <c r="AJ43" s="155">
        <v>390</v>
      </c>
      <c r="AK43" s="77">
        <v>41</v>
      </c>
      <c r="AL43" s="92">
        <f t="shared" si="13"/>
        <v>10.75565361279647</v>
      </c>
      <c r="AM43" s="92">
        <f t="shared" si="14"/>
        <v>0.50725874974934904</v>
      </c>
      <c r="AN43" s="154">
        <v>2732</v>
      </c>
      <c r="AO43" s="77">
        <v>41</v>
      </c>
      <c r="AP43" s="93">
        <f t="shared" si="15"/>
        <v>91.036321226257911</v>
      </c>
      <c r="AQ43" s="154">
        <v>3218</v>
      </c>
      <c r="AR43" s="77">
        <v>41</v>
      </c>
      <c r="AS43" s="93">
        <f t="shared" si="16"/>
        <v>88.747931605074456</v>
      </c>
      <c r="AT43" s="93">
        <f t="shared" si="17"/>
        <v>2.2883896211834553</v>
      </c>
      <c r="AU43" s="155">
        <v>66985754</v>
      </c>
      <c r="AV43" s="77">
        <v>41</v>
      </c>
      <c r="AW43" s="79">
        <f t="shared" si="20"/>
        <v>22321.144285238253</v>
      </c>
      <c r="AX43" s="155">
        <v>63923152</v>
      </c>
      <c r="AY43" s="77">
        <v>41</v>
      </c>
      <c r="AZ43" s="79">
        <f t="shared" si="18"/>
        <v>17629.10976282405</v>
      </c>
      <c r="BA43" s="79">
        <f t="shared" si="19"/>
        <v>4692.0345224142038</v>
      </c>
    </row>
    <row r="44" spans="1:53" x14ac:dyDescent="0.3">
      <c r="A44" t="s">
        <v>137</v>
      </c>
      <c r="B44" s="77">
        <v>42</v>
      </c>
      <c r="C44" s="154">
        <v>5684</v>
      </c>
      <c r="D44" s="77">
        <v>42</v>
      </c>
      <c r="E44" s="154">
        <v>5181</v>
      </c>
      <c r="F44" s="106">
        <f t="shared" si="1"/>
        <v>-503</v>
      </c>
      <c r="G44" s="155">
        <v>1071</v>
      </c>
      <c r="H44" s="77">
        <v>42</v>
      </c>
      <c r="I44" s="92">
        <f t="shared" si="2"/>
        <v>20.671685002895192</v>
      </c>
      <c r="J44" s="155">
        <v>1067</v>
      </c>
      <c r="K44" s="77">
        <v>42</v>
      </c>
      <c r="L44" s="92">
        <f t="shared" si="3"/>
        <v>18.771991555242789</v>
      </c>
      <c r="M44" s="92">
        <f t="shared" si="4"/>
        <v>1.8996934476524032</v>
      </c>
      <c r="N44" s="154">
        <v>2874</v>
      </c>
      <c r="O44" s="77">
        <v>42</v>
      </c>
      <c r="P44" s="92">
        <f t="shared" si="5"/>
        <v>55.471916618413431</v>
      </c>
      <c r="Q44" s="154">
        <v>2406</v>
      </c>
      <c r="R44" s="77">
        <v>42</v>
      </c>
      <c r="S44" s="92">
        <f t="shared" si="6"/>
        <v>42.32934553131598</v>
      </c>
      <c r="T44" s="178">
        <f t="shared" si="7"/>
        <v>13.142571087097451</v>
      </c>
      <c r="U44" s="77">
        <v>42</v>
      </c>
      <c r="V44" s="154">
        <v>4564</v>
      </c>
      <c r="W44" s="77">
        <v>42</v>
      </c>
      <c r="X44" s="154">
        <v>3908</v>
      </c>
      <c r="Y44" s="79">
        <f t="shared" si="8"/>
        <v>-656</v>
      </c>
      <c r="Z44" s="154">
        <v>1601</v>
      </c>
      <c r="AA44" s="77">
        <v>42</v>
      </c>
      <c r="AB44" s="92">
        <f t="shared" si="9"/>
        <v>40.96724667349028</v>
      </c>
      <c r="AC44" s="154">
        <v>1286</v>
      </c>
      <c r="AD44" s="77">
        <v>42</v>
      </c>
      <c r="AE44" s="92">
        <f t="shared" si="10"/>
        <v>28.177037686240141</v>
      </c>
      <c r="AF44" s="178">
        <f t="shared" si="11"/>
        <v>12.790208987250139</v>
      </c>
      <c r="AG44" s="155">
        <v>763</v>
      </c>
      <c r="AH44" s="77">
        <v>42</v>
      </c>
      <c r="AI44" s="92">
        <f t="shared" si="12"/>
        <v>14.726886701408995</v>
      </c>
      <c r="AJ44" s="155">
        <v>912</v>
      </c>
      <c r="AK44" s="77">
        <v>42</v>
      </c>
      <c r="AL44" s="92">
        <f t="shared" si="13"/>
        <v>16.045038705137227</v>
      </c>
      <c r="AM44" s="92">
        <f t="shared" si="14"/>
        <v>-1.3181520037282315</v>
      </c>
      <c r="AN44" s="154">
        <v>3624</v>
      </c>
      <c r="AO44" s="77">
        <v>42</v>
      </c>
      <c r="AP44" s="93">
        <f t="shared" si="15"/>
        <v>69.947886508396067</v>
      </c>
      <c r="AQ44" s="154">
        <v>3420</v>
      </c>
      <c r="AR44" s="77">
        <v>42</v>
      </c>
      <c r="AS44" s="93">
        <f t="shared" si="16"/>
        <v>60.168895144264603</v>
      </c>
      <c r="AT44" s="93">
        <f t="shared" si="17"/>
        <v>9.7789913641314641</v>
      </c>
      <c r="AU44" s="155">
        <v>59635731</v>
      </c>
      <c r="AV44" s="77">
        <v>42</v>
      </c>
      <c r="AW44" s="79">
        <f t="shared" si="20"/>
        <v>11510.467284308048</v>
      </c>
      <c r="AX44" s="155">
        <v>42842122</v>
      </c>
      <c r="AY44" s="77">
        <v>42</v>
      </c>
      <c r="AZ44" s="79">
        <f t="shared" si="18"/>
        <v>7537.3191414496832</v>
      </c>
      <c r="BA44" s="79">
        <f t="shared" si="19"/>
        <v>3973.1481428583647</v>
      </c>
    </row>
    <row r="45" spans="1:53" x14ac:dyDescent="0.3">
      <c r="A45" t="s">
        <v>138</v>
      </c>
      <c r="B45" s="77">
        <v>43</v>
      </c>
      <c r="C45" s="154">
        <v>5256</v>
      </c>
      <c r="D45" s="77">
        <v>43</v>
      </c>
      <c r="E45" s="154">
        <v>4659</v>
      </c>
      <c r="F45" s="106">
        <f t="shared" si="1"/>
        <v>-597</v>
      </c>
      <c r="G45" s="155">
        <v>1023</v>
      </c>
      <c r="H45" s="77">
        <v>43</v>
      </c>
      <c r="I45" s="92">
        <f t="shared" si="2"/>
        <v>21.957501609787506</v>
      </c>
      <c r="J45" s="155">
        <v>1083</v>
      </c>
      <c r="K45" s="77">
        <v>43</v>
      </c>
      <c r="L45" s="92">
        <f t="shared" si="3"/>
        <v>20.605022831050228</v>
      </c>
      <c r="M45" s="92">
        <f t="shared" si="4"/>
        <v>1.3524787787372787</v>
      </c>
      <c r="N45" s="154">
        <v>2342</v>
      </c>
      <c r="O45" s="77">
        <v>43</v>
      </c>
      <c r="P45" s="92">
        <f t="shared" si="5"/>
        <v>50.268297918008152</v>
      </c>
      <c r="Q45" s="154">
        <v>2233</v>
      </c>
      <c r="R45" s="77">
        <v>43</v>
      </c>
      <c r="S45" s="92">
        <f t="shared" si="6"/>
        <v>42.484779299847794</v>
      </c>
      <c r="T45" s="92">
        <f t="shared" si="7"/>
        <v>7.7835186181603575</v>
      </c>
      <c r="U45" s="77">
        <v>43</v>
      </c>
      <c r="V45" s="154">
        <v>4133</v>
      </c>
      <c r="W45" s="77">
        <v>43</v>
      </c>
      <c r="X45" s="154">
        <v>3571</v>
      </c>
      <c r="Y45" s="79">
        <f t="shared" si="8"/>
        <v>-562</v>
      </c>
      <c r="Z45" s="154">
        <v>1254</v>
      </c>
      <c r="AA45" s="77">
        <v>43</v>
      </c>
      <c r="AB45" s="92">
        <f t="shared" si="9"/>
        <v>35.116213945673479</v>
      </c>
      <c r="AC45" s="154">
        <v>1110</v>
      </c>
      <c r="AD45" s="77">
        <v>43</v>
      </c>
      <c r="AE45" s="92">
        <f t="shared" si="10"/>
        <v>26.857004597144929</v>
      </c>
      <c r="AF45" s="92">
        <f t="shared" si="11"/>
        <v>8.2592093485285503</v>
      </c>
      <c r="AG45" s="155">
        <v>616</v>
      </c>
      <c r="AH45" s="77">
        <v>43</v>
      </c>
      <c r="AI45" s="92">
        <f t="shared" si="12"/>
        <v>13.221721399441941</v>
      </c>
      <c r="AJ45" s="155">
        <v>737</v>
      </c>
      <c r="AK45" s="77">
        <v>43</v>
      </c>
      <c r="AL45" s="92">
        <f t="shared" si="13"/>
        <v>14.022070015220701</v>
      </c>
      <c r="AM45" s="92">
        <f t="shared" si="14"/>
        <v>-0.80034861577875915</v>
      </c>
      <c r="AN45" s="154">
        <v>3023</v>
      </c>
      <c r="AO45" s="77">
        <v>43</v>
      </c>
      <c r="AP45" s="93">
        <f t="shared" si="15"/>
        <v>64.8851684910925</v>
      </c>
      <c r="AQ45" s="154">
        <v>2864</v>
      </c>
      <c r="AR45" s="77">
        <v>43</v>
      </c>
      <c r="AS45" s="93">
        <f t="shared" si="16"/>
        <v>54.49010654490106</v>
      </c>
      <c r="AT45" s="93">
        <f t="shared" si="17"/>
        <v>10.39506194619144</v>
      </c>
      <c r="AU45" s="155">
        <v>49217477</v>
      </c>
      <c r="AV45" s="77">
        <v>43</v>
      </c>
      <c r="AW45" s="79">
        <f t="shared" si="20"/>
        <v>10563.957286971454</v>
      </c>
      <c r="AX45" s="155">
        <v>32430330</v>
      </c>
      <c r="AY45" s="77">
        <v>43</v>
      </c>
      <c r="AZ45" s="79">
        <f t="shared" si="18"/>
        <v>6170.1541095890407</v>
      </c>
      <c r="BA45" s="79">
        <f t="shared" si="19"/>
        <v>4393.8031773824132</v>
      </c>
    </row>
    <row r="46" spans="1:53" x14ac:dyDescent="0.3">
      <c r="A46" t="s">
        <v>139</v>
      </c>
      <c r="B46" s="77">
        <v>44</v>
      </c>
      <c r="C46" s="154">
        <v>8467</v>
      </c>
      <c r="D46" s="77">
        <v>44</v>
      </c>
      <c r="E46" s="154">
        <v>7542</v>
      </c>
      <c r="F46" s="106">
        <f t="shared" si="1"/>
        <v>-925</v>
      </c>
      <c r="G46" s="155">
        <v>1664</v>
      </c>
      <c r="H46" s="77">
        <v>44</v>
      </c>
      <c r="I46" s="92">
        <f t="shared" si="2"/>
        <v>22.063113232564309</v>
      </c>
      <c r="J46" s="155">
        <v>1914</v>
      </c>
      <c r="K46" s="77">
        <v>44</v>
      </c>
      <c r="L46" s="92">
        <f t="shared" si="3"/>
        <v>22.605409235856854</v>
      </c>
      <c r="M46" s="92">
        <f t="shared" si="4"/>
        <v>-0.54229600329254524</v>
      </c>
      <c r="N46" s="154">
        <v>5446</v>
      </c>
      <c r="O46" s="77">
        <v>44</v>
      </c>
      <c r="P46" s="92">
        <f t="shared" si="5"/>
        <v>72.208963139750722</v>
      </c>
      <c r="Q46" s="154">
        <v>5827</v>
      </c>
      <c r="R46" s="77">
        <v>44</v>
      </c>
      <c r="S46" s="92">
        <f t="shared" si="6"/>
        <v>68.820125191921576</v>
      </c>
      <c r="T46" s="92">
        <f t="shared" si="7"/>
        <v>3.3888379478291455</v>
      </c>
      <c r="U46" s="77">
        <v>44</v>
      </c>
      <c r="V46" s="154">
        <v>5877</v>
      </c>
      <c r="W46" s="77">
        <v>44</v>
      </c>
      <c r="X46" s="154">
        <v>5322</v>
      </c>
      <c r="Y46" s="79">
        <f t="shared" si="8"/>
        <v>-555</v>
      </c>
      <c r="Z46" s="154">
        <v>3227</v>
      </c>
      <c r="AA46" s="77">
        <v>44</v>
      </c>
      <c r="AB46" s="92">
        <f t="shared" si="9"/>
        <v>60.635099586621564</v>
      </c>
      <c r="AC46" s="154">
        <v>3237</v>
      </c>
      <c r="AD46" s="77">
        <v>44</v>
      </c>
      <c r="AE46" s="92">
        <f t="shared" si="10"/>
        <v>55.079122001020927</v>
      </c>
      <c r="AF46" s="92">
        <f t="shared" si="11"/>
        <v>5.5559775856006368</v>
      </c>
      <c r="AG46" s="155">
        <v>1046</v>
      </c>
      <c r="AH46" s="77">
        <v>44</v>
      </c>
      <c r="AI46" s="92">
        <f t="shared" si="12"/>
        <v>13.869000265181649</v>
      </c>
      <c r="AJ46" s="155">
        <v>1171</v>
      </c>
      <c r="AK46" s="77">
        <v>44</v>
      </c>
      <c r="AL46" s="92">
        <f t="shared" si="13"/>
        <v>13.830164166765089</v>
      </c>
      <c r="AM46" s="92">
        <f t="shared" si="14"/>
        <v>3.8836098416560105E-2</v>
      </c>
      <c r="AN46" s="154">
        <v>6528</v>
      </c>
      <c r="AO46" s="77">
        <v>44</v>
      </c>
      <c r="AP46" s="93">
        <f t="shared" si="15"/>
        <v>86.555290373906118</v>
      </c>
      <c r="AQ46" s="154">
        <v>7562</v>
      </c>
      <c r="AR46" s="77">
        <v>44</v>
      </c>
      <c r="AS46" s="93">
        <f t="shared" si="16"/>
        <v>89.31144443132159</v>
      </c>
      <c r="AT46" s="93">
        <f t="shared" si="17"/>
        <v>-2.7561540574154719</v>
      </c>
      <c r="AU46" s="155">
        <v>136556563</v>
      </c>
      <c r="AV46" s="77">
        <v>44</v>
      </c>
      <c r="AW46" s="79">
        <f t="shared" si="20"/>
        <v>18106.14730840626</v>
      </c>
      <c r="AX46" s="155">
        <v>96682877</v>
      </c>
      <c r="AY46" s="77">
        <v>44</v>
      </c>
      <c r="AZ46" s="79">
        <f t="shared" si="18"/>
        <v>11418.787882366836</v>
      </c>
      <c r="BA46" s="79">
        <f t="shared" si="19"/>
        <v>6687.3594260394239</v>
      </c>
    </row>
    <row r="47" spans="1:53" x14ac:dyDescent="0.3">
      <c r="A47" t="s">
        <v>140</v>
      </c>
      <c r="B47" s="77">
        <v>45</v>
      </c>
      <c r="C47" s="154">
        <v>4057</v>
      </c>
      <c r="D47" s="77">
        <v>45</v>
      </c>
      <c r="E47" s="154">
        <v>3461</v>
      </c>
      <c r="F47" s="106">
        <f t="shared" si="1"/>
        <v>-596</v>
      </c>
      <c r="G47" s="155">
        <v>708</v>
      </c>
      <c r="H47" s="77">
        <v>45</v>
      </c>
      <c r="I47" s="92">
        <f t="shared" si="2"/>
        <v>20.45651545796013</v>
      </c>
      <c r="J47" s="155">
        <v>805</v>
      </c>
      <c r="K47" s="77">
        <v>45</v>
      </c>
      <c r="L47" s="92">
        <f t="shared" si="3"/>
        <v>19.842247966477693</v>
      </c>
      <c r="M47" s="92">
        <f t="shared" si="4"/>
        <v>0.61426749148243687</v>
      </c>
      <c r="N47" s="154">
        <v>2184</v>
      </c>
      <c r="O47" s="77">
        <v>45</v>
      </c>
      <c r="P47" s="92">
        <f t="shared" si="5"/>
        <v>63.103149378792253</v>
      </c>
      <c r="Q47" s="154">
        <v>2399</v>
      </c>
      <c r="R47" s="77">
        <v>45</v>
      </c>
      <c r="S47" s="92">
        <f t="shared" si="6"/>
        <v>59.132363815627308</v>
      </c>
      <c r="T47" s="92">
        <f t="shared" si="7"/>
        <v>3.9707855631649451</v>
      </c>
      <c r="U47" s="77">
        <v>45</v>
      </c>
      <c r="V47" s="154">
        <v>3340</v>
      </c>
      <c r="W47" s="77">
        <v>45</v>
      </c>
      <c r="X47" s="154">
        <v>2898</v>
      </c>
      <c r="Y47" s="79">
        <f t="shared" si="8"/>
        <v>-442</v>
      </c>
      <c r="Z47" s="154">
        <v>1621</v>
      </c>
      <c r="AA47" s="77">
        <v>45</v>
      </c>
      <c r="AB47" s="92">
        <f t="shared" si="9"/>
        <v>55.935127674258112</v>
      </c>
      <c r="AC47" s="154">
        <v>1682</v>
      </c>
      <c r="AD47" s="77">
        <v>45</v>
      </c>
      <c r="AE47" s="92">
        <f t="shared" si="10"/>
        <v>50.359281437125745</v>
      </c>
      <c r="AF47" s="92">
        <f t="shared" si="11"/>
        <v>5.5758462371323674</v>
      </c>
      <c r="AG47" s="155">
        <v>402</v>
      </c>
      <c r="AH47" s="77">
        <v>45</v>
      </c>
      <c r="AI47" s="92">
        <f t="shared" si="12"/>
        <v>11.615140132909564</v>
      </c>
      <c r="AJ47" s="155">
        <v>407</v>
      </c>
      <c r="AK47" s="77">
        <v>45</v>
      </c>
      <c r="AL47" s="92">
        <f t="shared" si="13"/>
        <v>10.032043381809219</v>
      </c>
      <c r="AM47" s="92">
        <f t="shared" si="14"/>
        <v>1.5830967511003458</v>
      </c>
      <c r="AN47" s="154">
        <v>3195</v>
      </c>
      <c r="AO47" s="77">
        <v>45</v>
      </c>
      <c r="AP47" s="93">
        <f t="shared" si="15"/>
        <v>92.314360011557355</v>
      </c>
      <c r="AQ47" s="154">
        <v>3665</v>
      </c>
      <c r="AR47" s="77">
        <v>45</v>
      </c>
      <c r="AS47" s="93">
        <f t="shared" si="16"/>
        <v>90.337687946758692</v>
      </c>
      <c r="AT47" s="93">
        <f t="shared" si="17"/>
        <v>1.9766720647986631</v>
      </c>
      <c r="AU47" s="155">
        <v>73700011</v>
      </c>
      <c r="AV47" s="77">
        <v>45</v>
      </c>
      <c r="AW47" s="79">
        <f t="shared" si="20"/>
        <v>21294.426755273042</v>
      </c>
      <c r="AX47" s="155">
        <v>71829986</v>
      </c>
      <c r="AY47" s="77">
        <v>45</v>
      </c>
      <c r="AZ47" s="79">
        <f t="shared" si="18"/>
        <v>17705.197436529455</v>
      </c>
      <c r="BA47" s="79">
        <f t="shared" si="19"/>
        <v>3589.2293187435862</v>
      </c>
    </row>
    <row r="48" spans="1:53" x14ac:dyDescent="0.3">
      <c r="A48" t="s">
        <v>141</v>
      </c>
      <c r="B48" s="77">
        <v>46</v>
      </c>
      <c r="C48" s="154">
        <v>4724</v>
      </c>
      <c r="D48" s="77">
        <v>46</v>
      </c>
      <c r="E48" s="154">
        <v>3935</v>
      </c>
      <c r="F48" s="106">
        <f t="shared" si="1"/>
        <v>-789</v>
      </c>
      <c r="G48" s="155">
        <v>1053</v>
      </c>
      <c r="H48" s="77">
        <v>46</v>
      </c>
      <c r="I48" s="92">
        <f t="shared" si="2"/>
        <v>26.759847522236342</v>
      </c>
      <c r="J48" s="155">
        <v>1339</v>
      </c>
      <c r="K48" s="77">
        <v>46</v>
      </c>
      <c r="L48" s="92">
        <f t="shared" si="3"/>
        <v>28.344623200677393</v>
      </c>
      <c r="M48" s="92">
        <f t="shared" si="4"/>
        <v>-1.5847756784410514</v>
      </c>
      <c r="N48" s="154">
        <v>1979</v>
      </c>
      <c r="O48" s="77">
        <v>46</v>
      </c>
      <c r="P48" s="92">
        <f t="shared" si="5"/>
        <v>50.292249047013982</v>
      </c>
      <c r="Q48" s="154">
        <v>2011</v>
      </c>
      <c r="R48" s="77">
        <v>46</v>
      </c>
      <c r="S48" s="92">
        <f t="shared" si="6"/>
        <v>42.569856054191362</v>
      </c>
      <c r="T48" s="92">
        <f t="shared" si="7"/>
        <v>7.7223929928226198</v>
      </c>
      <c r="U48" s="77">
        <v>46</v>
      </c>
      <c r="V48" s="154">
        <v>3862</v>
      </c>
      <c r="W48" s="77">
        <v>46</v>
      </c>
      <c r="X48" s="154">
        <v>3152</v>
      </c>
      <c r="Y48" s="79">
        <f t="shared" si="8"/>
        <v>-710</v>
      </c>
      <c r="Z48" s="154">
        <v>1196</v>
      </c>
      <c r="AA48" s="77">
        <v>46</v>
      </c>
      <c r="AB48" s="92">
        <f t="shared" si="9"/>
        <v>37.944162436548226</v>
      </c>
      <c r="AC48" s="154">
        <v>1149</v>
      </c>
      <c r="AD48" s="77">
        <v>46</v>
      </c>
      <c r="AE48" s="92">
        <f t="shared" si="10"/>
        <v>29.751424132573796</v>
      </c>
      <c r="AF48" s="92">
        <f t="shared" si="11"/>
        <v>8.1927383039744299</v>
      </c>
      <c r="AG48" s="155">
        <v>417</v>
      </c>
      <c r="AH48" s="77">
        <v>46</v>
      </c>
      <c r="AI48" s="92">
        <f t="shared" si="12"/>
        <v>10.59720457433291</v>
      </c>
      <c r="AJ48" s="155">
        <v>483</v>
      </c>
      <c r="AK48" s="77">
        <v>46</v>
      </c>
      <c r="AL48" s="92">
        <f t="shared" si="13"/>
        <v>10.224386113463167</v>
      </c>
      <c r="AM48" s="92">
        <f t="shared" si="14"/>
        <v>0.37281846086974291</v>
      </c>
      <c r="AN48" s="154">
        <v>2317</v>
      </c>
      <c r="AO48" s="77">
        <v>46</v>
      </c>
      <c r="AP48" s="93">
        <f t="shared" si="15"/>
        <v>58.881829733163912</v>
      </c>
      <c r="AQ48" s="154">
        <v>2556</v>
      </c>
      <c r="AR48" s="77">
        <v>46</v>
      </c>
      <c r="AS48" s="93">
        <f t="shared" si="16"/>
        <v>54.106689246401352</v>
      </c>
      <c r="AT48" s="93">
        <f t="shared" si="17"/>
        <v>4.7751404867625595</v>
      </c>
      <c r="AU48" s="155">
        <v>44357566</v>
      </c>
      <c r="AV48" s="77">
        <v>46</v>
      </c>
      <c r="AW48" s="79">
        <f t="shared" si="20"/>
        <v>11272.570775095299</v>
      </c>
      <c r="AX48" s="155">
        <v>31106449</v>
      </c>
      <c r="AY48" s="77">
        <v>46</v>
      </c>
      <c r="AZ48" s="79">
        <f t="shared" si="18"/>
        <v>6584.7690516511429</v>
      </c>
      <c r="BA48" s="79">
        <f t="shared" si="19"/>
        <v>4687.8017234441559</v>
      </c>
    </row>
    <row r="49" spans="1:53" x14ac:dyDescent="0.3">
      <c r="A49" t="s">
        <v>142</v>
      </c>
      <c r="B49" s="77">
        <v>47</v>
      </c>
      <c r="C49" s="154">
        <v>6310</v>
      </c>
      <c r="D49" s="77">
        <v>47</v>
      </c>
      <c r="E49" s="154">
        <v>4907</v>
      </c>
      <c r="F49" s="106">
        <f t="shared" si="1"/>
        <v>-1403</v>
      </c>
      <c r="G49" s="155">
        <v>1242</v>
      </c>
      <c r="H49" s="77">
        <v>47</v>
      </c>
      <c r="I49" s="92">
        <f t="shared" si="2"/>
        <v>25.31078051762788</v>
      </c>
      <c r="J49" s="155">
        <v>1662</v>
      </c>
      <c r="K49" s="77">
        <v>47</v>
      </c>
      <c r="L49" s="92">
        <f t="shared" si="3"/>
        <v>26.339144215530901</v>
      </c>
      <c r="M49" s="92">
        <f t="shared" si="4"/>
        <v>-1.0283636979030213</v>
      </c>
      <c r="N49" s="154">
        <v>2705</v>
      </c>
      <c r="O49" s="77">
        <v>47</v>
      </c>
      <c r="P49" s="92">
        <f t="shared" si="5"/>
        <v>55.12533115956797</v>
      </c>
      <c r="Q49" s="154">
        <v>3176</v>
      </c>
      <c r="R49" s="77">
        <v>47</v>
      </c>
      <c r="S49" s="92">
        <f t="shared" si="6"/>
        <v>50.33280507131537</v>
      </c>
      <c r="T49" s="92">
        <f t="shared" si="7"/>
        <v>4.7925260882526004</v>
      </c>
      <c r="U49" s="77">
        <v>47</v>
      </c>
      <c r="V49" s="154">
        <v>5413</v>
      </c>
      <c r="W49" s="77">
        <v>47</v>
      </c>
      <c r="X49" s="154">
        <v>4218</v>
      </c>
      <c r="Y49" s="79">
        <f t="shared" si="8"/>
        <v>-1195</v>
      </c>
      <c r="Z49" s="154">
        <v>2016</v>
      </c>
      <c r="AA49" s="77">
        <v>47</v>
      </c>
      <c r="AB49" s="92">
        <f t="shared" si="9"/>
        <v>47.795163584637265</v>
      </c>
      <c r="AC49" s="154">
        <v>2279</v>
      </c>
      <c r="AD49" s="77">
        <v>47</v>
      </c>
      <c r="AE49" s="92">
        <f t="shared" si="10"/>
        <v>42.102346203583963</v>
      </c>
      <c r="AF49" s="92">
        <f t="shared" si="11"/>
        <v>5.6928173810533025</v>
      </c>
      <c r="AG49" s="155">
        <v>545</v>
      </c>
      <c r="AH49" s="77">
        <v>47</v>
      </c>
      <c r="AI49" s="92">
        <f t="shared" si="12"/>
        <v>11.106582433258611</v>
      </c>
      <c r="AJ49" s="155">
        <v>591</v>
      </c>
      <c r="AK49" s="77">
        <v>47</v>
      </c>
      <c r="AL49" s="92">
        <f t="shared" si="13"/>
        <v>9.3660855784469099</v>
      </c>
      <c r="AM49" s="92">
        <f t="shared" si="14"/>
        <v>1.7404968548117008</v>
      </c>
      <c r="AN49" s="154">
        <v>3677</v>
      </c>
      <c r="AO49" s="77">
        <v>47</v>
      </c>
      <c r="AP49" s="93">
        <f t="shared" si="15"/>
        <v>74.93376808640717</v>
      </c>
      <c r="AQ49" s="154">
        <v>4424</v>
      </c>
      <c r="AR49" s="77">
        <v>47</v>
      </c>
      <c r="AS49" s="93">
        <f t="shared" si="16"/>
        <v>70.110935023771788</v>
      </c>
      <c r="AT49" s="93">
        <f t="shared" si="17"/>
        <v>4.8228330626353824</v>
      </c>
      <c r="AU49" s="155">
        <v>75145364</v>
      </c>
      <c r="AV49" s="77">
        <v>47</v>
      </c>
      <c r="AW49" s="79">
        <f t="shared" si="20"/>
        <v>15313.91155492154</v>
      </c>
      <c r="AX49" s="155">
        <v>61413241</v>
      </c>
      <c r="AY49" s="77">
        <v>47</v>
      </c>
      <c r="AZ49" s="79">
        <f t="shared" si="18"/>
        <v>9732.6847860538819</v>
      </c>
      <c r="BA49" s="79">
        <f t="shared" si="19"/>
        <v>5581.2267688676584</v>
      </c>
    </row>
    <row r="50" spans="1:53" x14ac:dyDescent="0.3">
      <c r="A50" t="s">
        <v>143</v>
      </c>
      <c r="B50" s="77">
        <v>48</v>
      </c>
      <c r="C50" s="154">
        <v>3180</v>
      </c>
      <c r="D50" s="77">
        <v>48</v>
      </c>
      <c r="E50" s="154">
        <v>3213</v>
      </c>
      <c r="F50" s="177">
        <f t="shared" si="1"/>
        <v>33</v>
      </c>
      <c r="G50" s="155">
        <v>919</v>
      </c>
      <c r="H50" s="77">
        <v>48</v>
      </c>
      <c r="I50" s="92">
        <f t="shared" si="2"/>
        <v>28.602552131963897</v>
      </c>
      <c r="J50" s="155">
        <v>820</v>
      </c>
      <c r="K50" s="77">
        <v>48</v>
      </c>
      <c r="L50" s="92">
        <f t="shared" si="3"/>
        <v>25.786163522012579</v>
      </c>
      <c r="M50" s="92">
        <f t="shared" si="4"/>
        <v>2.8163886099513178</v>
      </c>
      <c r="N50" s="154">
        <v>1625</v>
      </c>
      <c r="O50" s="77">
        <v>48</v>
      </c>
      <c r="P50" s="92">
        <f t="shared" si="5"/>
        <v>50.57578586990352</v>
      </c>
      <c r="Q50" s="154">
        <v>1119</v>
      </c>
      <c r="R50" s="77">
        <v>48</v>
      </c>
      <c r="S50" s="92">
        <f t="shared" si="6"/>
        <v>35.188679245283019</v>
      </c>
      <c r="T50" s="178">
        <f t="shared" si="7"/>
        <v>15.3871066246205</v>
      </c>
      <c r="U50" s="77">
        <v>48</v>
      </c>
      <c r="V50" s="154">
        <v>2594</v>
      </c>
      <c r="W50" s="77">
        <v>48</v>
      </c>
      <c r="X50" s="154">
        <v>2397</v>
      </c>
      <c r="Y50" s="79">
        <f t="shared" si="8"/>
        <v>-197</v>
      </c>
      <c r="Z50" s="154">
        <v>809</v>
      </c>
      <c r="AA50" s="77">
        <v>48</v>
      </c>
      <c r="AB50" s="92">
        <f t="shared" si="9"/>
        <v>33.750521485189822</v>
      </c>
      <c r="AC50" s="154">
        <v>533</v>
      </c>
      <c r="AD50" s="77">
        <v>48</v>
      </c>
      <c r="AE50" s="92">
        <f t="shared" si="10"/>
        <v>20.547417116422515</v>
      </c>
      <c r="AF50" s="178">
        <f t="shared" si="11"/>
        <v>13.203104368767306</v>
      </c>
      <c r="AG50" s="155">
        <v>417</v>
      </c>
      <c r="AH50" s="77">
        <v>48</v>
      </c>
      <c r="AI50" s="92">
        <f t="shared" si="12"/>
        <v>12.978524743230627</v>
      </c>
      <c r="AJ50" s="155">
        <v>475</v>
      </c>
      <c r="AK50" s="77">
        <v>48</v>
      </c>
      <c r="AL50" s="92">
        <f t="shared" si="13"/>
        <v>14.937106918238992</v>
      </c>
      <c r="AM50" s="180">
        <f t="shared" si="14"/>
        <v>-1.958582175008365</v>
      </c>
      <c r="AN50" s="154">
        <v>1566</v>
      </c>
      <c r="AO50" s="77">
        <v>48</v>
      </c>
      <c r="AP50" s="93">
        <f t="shared" si="15"/>
        <v>48.739495798319325</v>
      </c>
      <c r="AQ50" s="154">
        <v>1442</v>
      </c>
      <c r="AR50" s="77">
        <v>48</v>
      </c>
      <c r="AS50" s="93">
        <f t="shared" si="16"/>
        <v>45.345911949685537</v>
      </c>
      <c r="AT50" s="93">
        <f t="shared" si="17"/>
        <v>3.3935838486337886</v>
      </c>
      <c r="AU50" s="155">
        <v>29601222</v>
      </c>
      <c r="AV50" s="77">
        <v>48</v>
      </c>
      <c r="AW50" s="79">
        <f t="shared" si="20"/>
        <v>9212.9542483660134</v>
      </c>
      <c r="AX50" s="155">
        <v>19303731</v>
      </c>
      <c r="AY50" s="77">
        <v>48</v>
      </c>
      <c r="AZ50" s="79">
        <f t="shared" si="18"/>
        <v>6070.3556603773586</v>
      </c>
      <c r="BA50" s="79">
        <f t="shared" si="19"/>
        <v>3142.5985879886548</v>
      </c>
    </row>
    <row r="51" spans="1:53" x14ac:dyDescent="0.3">
      <c r="A51" t="s">
        <v>144</v>
      </c>
      <c r="B51" s="77">
        <v>49</v>
      </c>
      <c r="C51" s="154">
        <v>10210</v>
      </c>
      <c r="D51" s="77">
        <v>49</v>
      </c>
      <c r="E51" s="154">
        <v>8394</v>
      </c>
      <c r="F51" s="175">
        <f t="shared" si="1"/>
        <v>-1816</v>
      </c>
      <c r="G51" s="155">
        <v>1776</v>
      </c>
      <c r="H51" s="77">
        <v>49</v>
      </c>
      <c r="I51" s="92">
        <f t="shared" si="2"/>
        <v>21.157969978556114</v>
      </c>
      <c r="J51" s="155">
        <v>2177</v>
      </c>
      <c r="K51" s="77">
        <v>49</v>
      </c>
      <c r="L51" s="92">
        <f t="shared" si="3"/>
        <v>21.322233104799217</v>
      </c>
      <c r="M51" s="92">
        <f t="shared" si="4"/>
        <v>-0.16426312624310313</v>
      </c>
      <c r="N51" s="154">
        <v>6196</v>
      </c>
      <c r="O51" s="77">
        <v>49</v>
      </c>
      <c r="P51" s="92">
        <f t="shared" si="5"/>
        <v>73.814629497259943</v>
      </c>
      <c r="Q51" s="154">
        <v>7102</v>
      </c>
      <c r="R51" s="77">
        <v>49</v>
      </c>
      <c r="S51" s="92">
        <f t="shared" si="6"/>
        <v>69.559255631733592</v>
      </c>
      <c r="T51" s="92">
        <f t="shared" si="7"/>
        <v>4.2553738655263516</v>
      </c>
      <c r="U51" s="77">
        <v>49</v>
      </c>
      <c r="V51" s="154">
        <v>7291</v>
      </c>
      <c r="W51" s="77">
        <v>49</v>
      </c>
      <c r="X51" s="154">
        <v>6089</v>
      </c>
      <c r="Y51" s="79">
        <f t="shared" si="8"/>
        <v>-1202</v>
      </c>
      <c r="Z51" s="154">
        <v>3891</v>
      </c>
      <c r="AA51" s="77">
        <v>49</v>
      </c>
      <c r="AB51" s="92">
        <f t="shared" si="9"/>
        <v>63.902118574478571</v>
      </c>
      <c r="AC51" s="154">
        <v>4183</v>
      </c>
      <c r="AD51" s="77">
        <v>49</v>
      </c>
      <c r="AE51" s="92">
        <f t="shared" si="10"/>
        <v>57.372102592237006</v>
      </c>
      <c r="AF51" s="92">
        <f t="shared" si="11"/>
        <v>6.5300159822415651</v>
      </c>
      <c r="AG51" s="155">
        <v>1119</v>
      </c>
      <c r="AH51" s="77">
        <v>49</v>
      </c>
      <c r="AI51" s="92">
        <f t="shared" si="12"/>
        <v>13.330950679056469</v>
      </c>
      <c r="AJ51" s="155">
        <v>1423</v>
      </c>
      <c r="AK51" s="77">
        <v>49</v>
      </c>
      <c r="AL51" s="92">
        <f t="shared" si="13"/>
        <v>13.937316356513222</v>
      </c>
      <c r="AM51" s="92">
        <f t="shared" si="14"/>
        <v>-0.60636567745675229</v>
      </c>
      <c r="AN51" s="154">
        <v>7797</v>
      </c>
      <c r="AO51" s="77">
        <v>49</v>
      </c>
      <c r="AP51" s="93">
        <f t="shared" si="15"/>
        <v>92.887776983559689</v>
      </c>
      <c r="AQ51" s="154">
        <v>9327</v>
      </c>
      <c r="AR51" s="77">
        <v>49</v>
      </c>
      <c r="AS51" s="93">
        <f t="shared" si="16"/>
        <v>91.351616062683632</v>
      </c>
      <c r="AT51" s="93">
        <f t="shared" si="17"/>
        <v>1.5361609208760569</v>
      </c>
      <c r="AU51" s="155">
        <v>160370251</v>
      </c>
      <c r="AV51" s="77">
        <v>49</v>
      </c>
      <c r="AW51" s="79">
        <f t="shared" si="20"/>
        <v>19105.343221348583</v>
      </c>
      <c r="AX51" s="155">
        <v>114915805</v>
      </c>
      <c r="AY51" s="77">
        <v>49</v>
      </c>
      <c r="AZ51" s="79">
        <f t="shared" si="18"/>
        <v>11255.220861900098</v>
      </c>
      <c r="BA51" s="79">
        <f t="shared" si="19"/>
        <v>7850.1223594484854</v>
      </c>
    </row>
    <row r="52" spans="1:53" x14ac:dyDescent="0.3">
      <c r="A52" t="s">
        <v>145</v>
      </c>
      <c r="B52" s="77">
        <v>50</v>
      </c>
      <c r="C52" s="154">
        <v>8909</v>
      </c>
      <c r="D52" s="77">
        <v>50</v>
      </c>
      <c r="E52" s="154">
        <v>7779</v>
      </c>
      <c r="F52" s="106">
        <f t="shared" si="1"/>
        <v>-1130</v>
      </c>
      <c r="G52" s="155">
        <v>2084</v>
      </c>
      <c r="H52" s="77">
        <v>50</v>
      </c>
      <c r="I52" s="92">
        <f t="shared" si="2"/>
        <v>26.790075845224319</v>
      </c>
      <c r="J52" s="155">
        <v>2408</v>
      </c>
      <c r="K52" s="77">
        <v>50</v>
      </c>
      <c r="L52" s="92">
        <f t="shared" si="3"/>
        <v>27.028847233135032</v>
      </c>
      <c r="M52" s="92">
        <f t="shared" si="4"/>
        <v>-0.23877138791071317</v>
      </c>
      <c r="N52" s="154">
        <v>5031</v>
      </c>
      <c r="O52" s="77">
        <v>50</v>
      </c>
      <c r="P52" s="92">
        <f t="shared" si="5"/>
        <v>64.674122637871193</v>
      </c>
      <c r="Q52" s="154">
        <v>4995</v>
      </c>
      <c r="R52" s="77">
        <v>50</v>
      </c>
      <c r="S52" s="92">
        <f t="shared" si="6"/>
        <v>56.066898641822874</v>
      </c>
      <c r="T52" s="92">
        <f t="shared" si="7"/>
        <v>8.6072239960483188</v>
      </c>
      <c r="U52" s="77">
        <v>50</v>
      </c>
      <c r="V52" s="154">
        <v>6592</v>
      </c>
      <c r="W52" s="77">
        <v>50</v>
      </c>
      <c r="X52" s="154">
        <v>5557</v>
      </c>
      <c r="Y52" s="79">
        <f t="shared" si="8"/>
        <v>-1035</v>
      </c>
      <c r="Z52" s="154">
        <v>2809</v>
      </c>
      <c r="AA52" s="77">
        <v>50</v>
      </c>
      <c r="AB52" s="92">
        <f t="shared" si="9"/>
        <v>50.548857297102757</v>
      </c>
      <c r="AC52" s="154">
        <v>2678</v>
      </c>
      <c r="AD52" s="77">
        <v>50</v>
      </c>
      <c r="AE52" s="92">
        <f t="shared" si="10"/>
        <v>40.625</v>
      </c>
      <c r="AF52" s="92">
        <f t="shared" si="11"/>
        <v>9.9238572971027565</v>
      </c>
      <c r="AG52" s="155">
        <v>1059</v>
      </c>
      <c r="AH52" s="77">
        <v>50</v>
      </c>
      <c r="AI52" s="92">
        <f t="shared" si="12"/>
        <v>13.613575009641343</v>
      </c>
      <c r="AJ52" s="155">
        <v>1190</v>
      </c>
      <c r="AK52" s="77">
        <v>50</v>
      </c>
      <c r="AL52" s="92">
        <f t="shared" si="13"/>
        <v>13.357279155909755</v>
      </c>
      <c r="AM52" s="92">
        <f t="shared" si="14"/>
        <v>0.25629585373158825</v>
      </c>
      <c r="AN52" s="154">
        <v>6723</v>
      </c>
      <c r="AO52" s="77">
        <v>50</v>
      </c>
      <c r="AP52" s="93">
        <f t="shared" si="15"/>
        <v>86.424990358657922</v>
      </c>
      <c r="AQ52" s="154">
        <v>7400</v>
      </c>
      <c r="AR52" s="77">
        <v>50</v>
      </c>
      <c r="AS52" s="93">
        <f t="shared" si="16"/>
        <v>83.06207206195981</v>
      </c>
      <c r="AT52" s="93">
        <f t="shared" si="17"/>
        <v>3.3629182966981119</v>
      </c>
      <c r="AU52" s="155">
        <v>130999691</v>
      </c>
      <c r="AV52" s="77">
        <v>50</v>
      </c>
      <c r="AW52" s="79">
        <f t="shared" si="20"/>
        <v>16840.17110168402</v>
      </c>
      <c r="AX52" s="155">
        <v>82136253</v>
      </c>
      <c r="AY52" s="77">
        <v>50</v>
      </c>
      <c r="AZ52" s="79">
        <f t="shared" si="18"/>
        <v>9219.4694129531927</v>
      </c>
      <c r="BA52" s="79">
        <f t="shared" si="19"/>
        <v>7620.7016887308273</v>
      </c>
    </row>
    <row r="53" spans="1:53" x14ac:dyDescent="0.3">
      <c r="A53" t="s">
        <v>146</v>
      </c>
      <c r="B53" s="77">
        <v>51</v>
      </c>
      <c r="C53" s="154">
        <v>10371</v>
      </c>
      <c r="D53" s="77">
        <v>51</v>
      </c>
      <c r="E53" s="154">
        <v>9660</v>
      </c>
      <c r="F53" s="106">
        <f t="shared" si="1"/>
        <v>-711</v>
      </c>
      <c r="G53" s="155">
        <v>3216</v>
      </c>
      <c r="H53" s="77">
        <v>51</v>
      </c>
      <c r="I53" s="92">
        <f t="shared" si="2"/>
        <v>33.29192546583851</v>
      </c>
      <c r="J53" s="155">
        <v>3237</v>
      </c>
      <c r="K53" s="77">
        <v>51</v>
      </c>
      <c r="L53" s="92">
        <f t="shared" si="3"/>
        <v>31.212033555105585</v>
      </c>
      <c r="M53" s="92">
        <f t="shared" si="4"/>
        <v>2.0798919107329255</v>
      </c>
      <c r="N53" s="154">
        <v>6590</v>
      </c>
      <c r="O53" s="77">
        <v>51</v>
      </c>
      <c r="P53" s="92">
        <f t="shared" si="5"/>
        <v>68.219461697722579</v>
      </c>
      <c r="Q53" s="154">
        <v>6275</v>
      </c>
      <c r="R53" s="77">
        <v>51</v>
      </c>
      <c r="S53" s="92">
        <f t="shared" si="6"/>
        <v>60.505255038086972</v>
      </c>
      <c r="T53" s="92">
        <f t="shared" si="7"/>
        <v>7.7142066596356074</v>
      </c>
      <c r="U53" s="77">
        <v>51</v>
      </c>
      <c r="V53" s="154">
        <v>8804</v>
      </c>
      <c r="W53" s="77">
        <v>51</v>
      </c>
      <c r="X53" s="154">
        <v>8207</v>
      </c>
      <c r="Y53" s="79">
        <f t="shared" si="8"/>
        <v>-597</v>
      </c>
      <c r="Z53" s="154">
        <v>5137</v>
      </c>
      <c r="AA53" s="77">
        <v>51</v>
      </c>
      <c r="AB53" s="92">
        <f t="shared" si="9"/>
        <v>62.592908492750091</v>
      </c>
      <c r="AC53" s="154">
        <v>4708</v>
      </c>
      <c r="AD53" s="77">
        <v>51</v>
      </c>
      <c r="AE53" s="92">
        <f t="shared" si="10"/>
        <v>53.475692866878688</v>
      </c>
      <c r="AF53" s="92">
        <f t="shared" si="11"/>
        <v>9.1172156258714026</v>
      </c>
      <c r="AG53" s="155">
        <v>929</v>
      </c>
      <c r="AH53" s="77">
        <v>51</v>
      </c>
      <c r="AI53" s="92">
        <f t="shared" si="12"/>
        <v>9.616977225672878</v>
      </c>
      <c r="AJ53" s="155">
        <v>1101</v>
      </c>
      <c r="AK53" s="77">
        <v>51</v>
      </c>
      <c r="AL53" s="92">
        <f t="shared" si="13"/>
        <v>10.61614116285797</v>
      </c>
      <c r="AM53" s="92">
        <f t="shared" si="14"/>
        <v>-0.99916393718509156</v>
      </c>
      <c r="AN53" s="154">
        <v>7912</v>
      </c>
      <c r="AO53" s="77">
        <v>51</v>
      </c>
      <c r="AP53" s="93">
        <f t="shared" si="15"/>
        <v>81.904761904761898</v>
      </c>
      <c r="AQ53" s="154">
        <v>9206</v>
      </c>
      <c r="AR53" s="77">
        <v>51</v>
      </c>
      <c r="AS53" s="93">
        <f t="shared" si="16"/>
        <v>88.766753447112137</v>
      </c>
      <c r="AT53" s="93">
        <f t="shared" si="17"/>
        <v>-6.8619915423502391</v>
      </c>
      <c r="AU53" s="155">
        <v>333167177</v>
      </c>
      <c r="AV53" s="77">
        <v>51</v>
      </c>
      <c r="AW53" s="79">
        <f t="shared" si="20"/>
        <v>34489.355797101452</v>
      </c>
      <c r="AX53" s="155">
        <v>344934963</v>
      </c>
      <c r="AY53" s="77">
        <v>51</v>
      </c>
      <c r="AZ53" s="79">
        <f t="shared" si="18"/>
        <v>33259.566387040788</v>
      </c>
      <c r="BA53" s="79">
        <f t="shared" si="19"/>
        <v>1229.7894100606645</v>
      </c>
    </row>
    <row r="54" spans="1:53" x14ac:dyDescent="0.3">
      <c r="A54" t="s">
        <v>147</v>
      </c>
      <c r="B54" s="77">
        <v>52</v>
      </c>
      <c r="C54" s="154">
        <v>2748</v>
      </c>
      <c r="D54" s="77">
        <v>52</v>
      </c>
      <c r="E54" s="154">
        <v>2408</v>
      </c>
      <c r="F54" s="106">
        <f t="shared" si="1"/>
        <v>-340</v>
      </c>
      <c r="G54" s="155">
        <v>503</v>
      </c>
      <c r="H54" s="77">
        <v>52</v>
      </c>
      <c r="I54" s="92">
        <f t="shared" si="2"/>
        <v>20.888704318936878</v>
      </c>
      <c r="J54" s="155">
        <v>545</v>
      </c>
      <c r="K54" s="77">
        <v>52</v>
      </c>
      <c r="L54" s="92">
        <f t="shared" si="3"/>
        <v>19.832605531295489</v>
      </c>
      <c r="M54" s="92">
        <f t="shared" si="4"/>
        <v>1.056098787641389</v>
      </c>
      <c r="N54" s="154">
        <v>1826</v>
      </c>
      <c r="O54" s="77">
        <v>52</v>
      </c>
      <c r="P54" s="92">
        <f t="shared" si="5"/>
        <v>75.830564784053152</v>
      </c>
      <c r="Q54" s="154">
        <v>1912</v>
      </c>
      <c r="R54" s="77">
        <v>52</v>
      </c>
      <c r="S54" s="92">
        <f t="shared" si="6"/>
        <v>69.577874818049494</v>
      </c>
      <c r="T54" s="92">
        <f t="shared" si="7"/>
        <v>6.2526899660036577</v>
      </c>
      <c r="U54" s="77">
        <v>52</v>
      </c>
      <c r="V54" s="154">
        <v>1853</v>
      </c>
      <c r="W54" s="77">
        <v>52</v>
      </c>
      <c r="X54" s="154">
        <v>1672</v>
      </c>
      <c r="Y54" s="79">
        <f t="shared" si="8"/>
        <v>-181</v>
      </c>
      <c r="Z54" s="154">
        <v>1090</v>
      </c>
      <c r="AA54" s="77">
        <v>52</v>
      </c>
      <c r="AB54" s="92">
        <f t="shared" si="9"/>
        <v>65.191387559808618</v>
      </c>
      <c r="AC54" s="154">
        <v>1017</v>
      </c>
      <c r="AD54" s="77">
        <v>52</v>
      </c>
      <c r="AE54" s="92">
        <f t="shared" si="10"/>
        <v>54.883971937398812</v>
      </c>
      <c r="AF54" s="178">
        <f t="shared" si="11"/>
        <v>10.307415622409806</v>
      </c>
      <c r="AG54" s="155">
        <v>360</v>
      </c>
      <c r="AH54" s="77">
        <v>52</v>
      </c>
      <c r="AI54" s="92">
        <f t="shared" si="12"/>
        <v>14.950166112956811</v>
      </c>
      <c r="AJ54" s="155">
        <v>413</v>
      </c>
      <c r="AK54" s="77">
        <v>52</v>
      </c>
      <c r="AL54" s="92">
        <f t="shared" si="13"/>
        <v>15.02911208151383</v>
      </c>
      <c r="AM54" s="92">
        <f t="shared" si="14"/>
        <v>-7.8945968557018631E-2</v>
      </c>
      <c r="AN54" s="154">
        <v>2195</v>
      </c>
      <c r="AO54" s="77">
        <v>52</v>
      </c>
      <c r="AP54" s="93">
        <f t="shared" si="15"/>
        <v>91.154485049833895</v>
      </c>
      <c r="AQ54" s="154">
        <v>2491</v>
      </c>
      <c r="AR54" s="77">
        <v>52</v>
      </c>
      <c r="AS54" s="93">
        <f t="shared" si="16"/>
        <v>90.647743813682681</v>
      </c>
      <c r="AT54" s="93">
        <f t="shared" si="17"/>
        <v>0.50674123615121403</v>
      </c>
      <c r="AU54" s="155">
        <v>49297465</v>
      </c>
      <c r="AV54" s="77">
        <v>52</v>
      </c>
      <c r="AW54" s="79">
        <f t="shared" si="20"/>
        <v>20472.369186046511</v>
      </c>
      <c r="AX54" s="155">
        <v>40144581</v>
      </c>
      <c r="AY54" s="77">
        <v>52</v>
      </c>
      <c r="AZ54" s="79">
        <f t="shared" si="18"/>
        <v>14608.653930131004</v>
      </c>
      <c r="BA54" s="79">
        <f t="shared" si="19"/>
        <v>5863.7152559155074</v>
      </c>
    </row>
    <row r="55" spans="1:53" x14ac:dyDescent="0.3">
      <c r="A55" t="s">
        <v>148</v>
      </c>
      <c r="B55" s="77">
        <v>53</v>
      </c>
      <c r="C55" s="154">
        <v>8627</v>
      </c>
      <c r="D55" s="77">
        <v>53</v>
      </c>
      <c r="E55" s="154">
        <v>7045</v>
      </c>
      <c r="F55" s="106">
        <f t="shared" si="1"/>
        <v>-1582</v>
      </c>
      <c r="G55" s="155">
        <v>2027</v>
      </c>
      <c r="H55" s="77">
        <v>53</v>
      </c>
      <c r="I55" s="92">
        <f t="shared" si="2"/>
        <v>28.772178850248402</v>
      </c>
      <c r="J55" s="155">
        <v>2703</v>
      </c>
      <c r="K55" s="77">
        <v>53</v>
      </c>
      <c r="L55" s="92">
        <f t="shared" si="3"/>
        <v>31.331865074765268</v>
      </c>
      <c r="M55" s="180">
        <f t="shared" si="4"/>
        <v>-2.5596862245168666</v>
      </c>
      <c r="N55" s="154">
        <v>5028</v>
      </c>
      <c r="O55" s="77">
        <v>53</v>
      </c>
      <c r="P55" s="92">
        <f t="shared" si="5"/>
        <v>71.369765791341379</v>
      </c>
      <c r="Q55" s="154">
        <v>5679</v>
      </c>
      <c r="R55" s="77">
        <v>53</v>
      </c>
      <c r="S55" s="92">
        <f t="shared" si="6"/>
        <v>65.828213747536807</v>
      </c>
      <c r="T55" s="92">
        <f t="shared" si="7"/>
        <v>5.5415520438045718</v>
      </c>
      <c r="U55" s="77">
        <v>53</v>
      </c>
      <c r="V55" s="154">
        <v>5946</v>
      </c>
      <c r="W55" s="77">
        <v>53</v>
      </c>
      <c r="X55" s="154">
        <v>4850</v>
      </c>
      <c r="Y55" s="79">
        <f t="shared" si="8"/>
        <v>-1096</v>
      </c>
      <c r="Z55" s="154">
        <v>2833</v>
      </c>
      <c r="AA55" s="77">
        <v>53</v>
      </c>
      <c r="AB55" s="92">
        <f t="shared" si="9"/>
        <v>58.41237113402061</v>
      </c>
      <c r="AC55" s="154">
        <v>2998</v>
      </c>
      <c r="AD55" s="77">
        <v>53</v>
      </c>
      <c r="AE55" s="92">
        <f t="shared" si="10"/>
        <v>50.42045072317525</v>
      </c>
      <c r="AF55" s="92">
        <f t="shared" si="11"/>
        <v>7.9919204108453599</v>
      </c>
      <c r="AG55" s="155">
        <v>838</v>
      </c>
      <c r="AH55" s="77">
        <v>53</v>
      </c>
      <c r="AI55" s="92">
        <f t="shared" si="12"/>
        <v>11.894960965223563</v>
      </c>
      <c r="AJ55" s="155">
        <v>984</v>
      </c>
      <c r="AK55" s="77">
        <v>53</v>
      </c>
      <c r="AL55" s="92">
        <f t="shared" si="13"/>
        <v>11.406050770835749</v>
      </c>
      <c r="AM55" s="92">
        <f t="shared" si="14"/>
        <v>0.48891019438781314</v>
      </c>
      <c r="AN55" s="154">
        <v>6549</v>
      </c>
      <c r="AO55" s="77">
        <v>53</v>
      </c>
      <c r="AP55" s="93">
        <f t="shared" si="15"/>
        <v>92.959545777146914</v>
      </c>
      <c r="AQ55" s="154">
        <v>7935</v>
      </c>
      <c r="AR55" s="77">
        <v>53</v>
      </c>
      <c r="AS55" s="93">
        <f t="shared" si="16"/>
        <v>91.978671612379742</v>
      </c>
      <c r="AT55" s="93">
        <f t="shared" si="17"/>
        <v>0.98087416476717237</v>
      </c>
      <c r="AU55" s="155">
        <v>108077488</v>
      </c>
      <c r="AV55" s="77">
        <v>53</v>
      </c>
      <c r="AW55" s="79">
        <f t="shared" si="20"/>
        <v>15341.020298083748</v>
      </c>
      <c r="AX55" s="155">
        <v>84203625</v>
      </c>
      <c r="AY55" s="77">
        <v>53</v>
      </c>
      <c r="AZ55" s="79">
        <f t="shared" si="18"/>
        <v>9760.4758316912012</v>
      </c>
      <c r="BA55" s="79">
        <f t="shared" si="19"/>
        <v>5580.5444663925464</v>
      </c>
    </row>
    <row r="56" spans="1:53" x14ac:dyDescent="0.3">
      <c r="A56" t="s">
        <v>149</v>
      </c>
      <c r="B56" s="77">
        <v>54</v>
      </c>
      <c r="C56" s="154">
        <v>2981</v>
      </c>
      <c r="D56" s="77">
        <v>54</v>
      </c>
      <c r="E56" s="154">
        <v>2670</v>
      </c>
      <c r="F56" s="106">
        <f t="shared" si="1"/>
        <v>-311</v>
      </c>
      <c r="G56" s="155">
        <v>546</v>
      </c>
      <c r="H56" s="77">
        <v>54</v>
      </c>
      <c r="I56" s="92">
        <f t="shared" si="2"/>
        <v>20.44943820224719</v>
      </c>
      <c r="J56" s="155">
        <v>560</v>
      </c>
      <c r="K56" s="77">
        <v>54</v>
      </c>
      <c r="L56" s="92">
        <f t="shared" si="3"/>
        <v>18.785642401878562</v>
      </c>
      <c r="M56" s="92">
        <f t="shared" si="4"/>
        <v>1.6637958003686286</v>
      </c>
      <c r="N56" s="154">
        <v>1921</v>
      </c>
      <c r="O56" s="77">
        <v>54</v>
      </c>
      <c r="P56" s="92">
        <f t="shared" si="5"/>
        <v>71.947565543071164</v>
      </c>
      <c r="Q56" s="154">
        <v>1881</v>
      </c>
      <c r="R56" s="77">
        <v>54</v>
      </c>
      <c r="S56" s="92">
        <f t="shared" si="6"/>
        <v>63.099630996309962</v>
      </c>
      <c r="T56" s="92">
        <f t="shared" si="7"/>
        <v>8.8479345467612021</v>
      </c>
      <c r="U56" s="77">
        <v>54</v>
      </c>
      <c r="V56" s="154">
        <v>2213</v>
      </c>
      <c r="W56" s="77">
        <v>54</v>
      </c>
      <c r="X56" s="154">
        <v>2001</v>
      </c>
      <c r="Y56" s="79">
        <f t="shared" si="8"/>
        <v>-212</v>
      </c>
      <c r="Z56" s="154">
        <v>1252</v>
      </c>
      <c r="AA56" s="77">
        <v>54</v>
      </c>
      <c r="AB56" s="92">
        <f t="shared" si="9"/>
        <v>62.568715642178908</v>
      </c>
      <c r="AC56" s="154">
        <v>1113</v>
      </c>
      <c r="AD56" s="77">
        <v>54</v>
      </c>
      <c r="AE56" s="92">
        <f t="shared" si="10"/>
        <v>50.29371893357434</v>
      </c>
      <c r="AF56" s="178">
        <f t="shared" si="11"/>
        <v>12.274996708604569</v>
      </c>
      <c r="AG56" s="155">
        <v>336</v>
      </c>
      <c r="AH56" s="77">
        <v>54</v>
      </c>
      <c r="AI56" s="92">
        <f t="shared" si="12"/>
        <v>12.584269662921349</v>
      </c>
      <c r="AJ56" s="155">
        <v>398</v>
      </c>
      <c r="AK56" s="77">
        <v>54</v>
      </c>
      <c r="AL56" s="92">
        <f t="shared" si="13"/>
        <v>13.351224421335123</v>
      </c>
      <c r="AM56" s="92">
        <f t="shared" si="14"/>
        <v>-0.76695475841377458</v>
      </c>
      <c r="AN56" s="154">
        <v>2400</v>
      </c>
      <c r="AO56" s="77">
        <v>54</v>
      </c>
      <c r="AP56" s="93">
        <f t="shared" si="15"/>
        <v>89.887640449438194</v>
      </c>
      <c r="AQ56" s="154">
        <v>2657</v>
      </c>
      <c r="AR56" s="77">
        <v>54</v>
      </c>
      <c r="AS56" s="93">
        <f t="shared" si="16"/>
        <v>89.131164038913113</v>
      </c>
      <c r="AT56" s="93">
        <f t="shared" si="17"/>
        <v>0.75647641052508163</v>
      </c>
      <c r="AU56" s="155">
        <v>59389534</v>
      </c>
      <c r="AV56" s="77">
        <v>54</v>
      </c>
      <c r="AW56" s="79">
        <f t="shared" si="20"/>
        <v>22243.271161048688</v>
      </c>
      <c r="AX56" s="155">
        <v>51348115</v>
      </c>
      <c r="AY56" s="77">
        <v>54</v>
      </c>
      <c r="AZ56" s="79">
        <f t="shared" si="18"/>
        <v>17225.130828581012</v>
      </c>
      <c r="BA56" s="79">
        <f t="shared" si="19"/>
        <v>5018.1403324676758</v>
      </c>
    </row>
    <row r="57" spans="1:53" x14ac:dyDescent="0.3">
      <c r="A57" t="s">
        <v>150</v>
      </c>
      <c r="B57" s="77">
        <v>55</v>
      </c>
      <c r="C57" s="154">
        <v>3296</v>
      </c>
      <c r="D57" s="77">
        <v>55</v>
      </c>
      <c r="E57" s="154">
        <v>2875</v>
      </c>
      <c r="F57" s="106">
        <f t="shared" si="1"/>
        <v>-421</v>
      </c>
      <c r="G57" s="155">
        <v>592</v>
      </c>
      <c r="H57" s="77">
        <v>55</v>
      </c>
      <c r="I57" s="92">
        <f t="shared" si="2"/>
        <v>20.591304347826085</v>
      </c>
      <c r="J57" s="155">
        <v>694</v>
      </c>
      <c r="K57" s="77">
        <v>55</v>
      </c>
      <c r="L57" s="92">
        <f t="shared" si="3"/>
        <v>21.055825242718445</v>
      </c>
      <c r="M57" s="92">
        <f t="shared" si="4"/>
        <v>-0.46452089489235959</v>
      </c>
      <c r="N57" s="154">
        <v>2062</v>
      </c>
      <c r="O57" s="77">
        <v>55</v>
      </c>
      <c r="P57" s="92">
        <f t="shared" si="5"/>
        <v>71.721739130434784</v>
      </c>
      <c r="Q57" s="154">
        <v>2246</v>
      </c>
      <c r="R57" s="77">
        <v>55</v>
      </c>
      <c r="S57" s="92">
        <f t="shared" si="6"/>
        <v>68.143203883495147</v>
      </c>
      <c r="T57" s="92">
        <f t="shared" si="7"/>
        <v>3.5785352469396372</v>
      </c>
      <c r="U57" s="77">
        <v>55</v>
      </c>
      <c r="V57" s="154">
        <v>2235</v>
      </c>
      <c r="W57" s="77">
        <v>55</v>
      </c>
      <c r="X57" s="154">
        <v>2072</v>
      </c>
      <c r="Y57" s="79">
        <f t="shared" si="8"/>
        <v>-163</v>
      </c>
      <c r="Z57" s="154">
        <v>1259</v>
      </c>
      <c r="AA57" s="77">
        <v>55</v>
      </c>
      <c r="AB57" s="92">
        <f t="shared" si="9"/>
        <v>60.762548262548265</v>
      </c>
      <c r="AC57" s="154">
        <v>1185</v>
      </c>
      <c r="AD57" s="77">
        <v>55</v>
      </c>
      <c r="AE57" s="92">
        <f t="shared" si="10"/>
        <v>53.020134228187921</v>
      </c>
      <c r="AF57" s="92">
        <f t="shared" si="11"/>
        <v>7.742414034360344</v>
      </c>
      <c r="AG57" s="155">
        <v>376</v>
      </c>
      <c r="AH57" s="77">
        <v>55</v>
      </c>
      <c r="AI57" s="92">
        <f t="shared" si="12"/>
        <v>13.078260869565216</v>
      </c>
      <c r="AJ57" s="155">
        <v>422</v>
      </c>
      <c r="AK57" s="77">
        <v>55</v>
      </c>
      <c r="AL57" s="92">
        <f t="shared" si="13"/>
        <v>12.803398058252426</v>
      </c>
      <c r="AM57" s="92">
        <f t="shared" si="14"/>
        <v>0.27486281131279</v>
      </c>
      <c r="AN57" s="154">
        <v>2631</v>
      </c>
      <c r="AO57" s="77">
        <v>55</v>
      </c>
      <c r="AP57" s="93">
        <f t="shared" si="15"/>
        <v>91.513043478260869</v>
      </c>
      <c r="AQ57" s="154">
        <v>2984</v>
      </c>
      <c r="AR57" s="77">
        <v>55</v>
      </c>
      <c r="AS57" s="93">
        <f t="shared" si="16"/>
        <v>90.533980582524279</v>
      </c>
      <c r="AT57" s="93">
        <f t="shared" si="17"/>
        <v>0.97906289573658967</v>
      </c>
      <c r="AU57" s="155">
        <v>63195211</v>
      </c>
      <c r="AV57" s="77">
        <v>55</v>
      </c>
      <c r="AW57" s="79">
        <f t="shared" si="20"/>
        <v>21980.94295652174</v>
      </c>
      <c r="AX57" s="155">
        <v>56224687</v>
      </c>
      <c r="AY57" s="77">
        <v>55</v>
      </c>
      <c r="AZ57" s="79">
        <f t="shared" si="18"/>
        <v>17058.460861650485</v>
      </c>
      <c r="BA57" s="79">
        <f t="shared" si="19"/>
        <v>4922.482094871255</v>
      </c>
    </row>
    <row r="58" spans="1:53" x14ac:dyDescent="0.3">
      <c r="A58" t="s">
        <v>151</v>
      </c>
      <c r="B58" s="77">
        <v>56</v>
      </c>
      <c r="C58" s="154">
        <v>8997</v>
      </c>
      <c r="D58" s="77">
        <v>56</v>
      </c>
      <c r="E58" s="154">
        <v>7411</v>
      </c>
      <c r="F58" s="106">
        <f t="shared" si="1"/>
        <v>-1586</v>
      </c>
      <c r="G58" s="155">
        <v>1864</v>
      </c>
      <c r="H58" s="77">
        <v>56</v>
      </c>
      <c r="I58" s="92">
        <f t="shared" si="2"/>
        <v>25.151801376332479</v>
      </c>
      <c r="J58" s="155">
        <v>2340</v>
      </c>
      <c r="K58" s="77">
        <v>56</v>
      </c>
      <c r="L58" s="92">
        <f t="shared" si="3"/>
        <v>26.008669556518839</v>
      </c>
      <c r="M58" s="92">
        <f t="shared" si="4"/>
        <v>-0.85686818018636046</v>
      </c>
      <c r="N58" s="154">
        <v>5151</v>
      </c>
      <c r="O58" s="77">
        <v>56</v>
      </c>
      <c r="P58" s="92">
        <f t="shared" si="5"/>
        <v>69.50479017676426</v>
      </c>
      <c r="Q58" s="154">
        <v>5551</v>
      </c>
      <c r="R58" s="77">
        <v>56</v>
      </c>
      <c r="S58" s="92">
        <f t="shared" si="6"/>
        <v>61.69834389240858</v>
      </c>
      <c r="T58" s="92">
        <f t="shared" si="7"/>
        <v>7.8064462843556797</v>
      </c>
      <c r="U58" s="77">
        <v>56</v>
      </c>
      <c r="V58" s="154">
        <v>6794</v>
      </c>
      <c r="W58" s="77">
        <v>56</v>
      </c>
      <c r="X58" s="154">
        <v>5566</v>
      </c>
      <c r="Y58" s="173">
        <f t="shared" si="8"/>
        <v>-1228</v>
      </c>
      <c r="Z58" s="154">
        <v>3306</v>
      </c>
      <c r="AA58" s="77">
        <v>56</v>
      </c>
      <c r="AB58" s="92">
        <f t="shared" si="9"/>
        <v>59.396334890406031</v>
      </c>
      <c r="AC58" s="154">
        <v>3348</v>
      </c>
      <c r="AD58" s="77">
        <v>56</v>
      </c>
      <c r="AE58" s="92">
        <f t="shared" si="10"/>
        <v>49.278775390050043</v>
      </c>
      <c r="AF58" s="178">
        <f t="shared" si="11"/>
        <v>10.117559500355988</v>
      </c>
      <c r="AG58" s="155">
        <v>812</v>
      </c>
      <c r="AH58" s="77">
        <v>56</v>
      </c>
      <c r="AI58" s="92">
        <f t="shared" si="12"/>
        <v>10.956686007286466</v>
      </c>
      <c r="AJ58" s="155">
        <v>944</v>
      </c>
      <c r="AK58" s="77">
        <v>56</v>
      </c>
      <c r="AL58" s="92">
        <f t="shared" si="13"/>
        <v>10.492386351005891</v>
      </c>
      <c r="AM58" s="92">
        <f t="shared" si="14"/>
        <v>0.46429965628057523</v>
      </c>
      <c r="AN58" s="154">
        <v>6745</v>
      </c>
      <c r="AO58" s="77">
        <v>56</v>
      </c>
      <c r="AP58" s="93">
        <f t="shared" si="15"/>
        <v>91.013358521117254</v>
      </c>
      <c r="AQ58" s="154">
        <v>8293</v>
      </c>
      <c r="AR58" s="77">
        <v>56</v>
      </c>
      <c r="AS58" s="93">
        <f t="shared" si="16"/>
        <v>92.175169500944762</v>
      </c>
      <c r="AT58" s="93">
        <f t="shared" si="17"/>
        <v>-1.1618109798275071</v>
      </c>
      <c r="AU58" s="155">
        <v>149880470</v>
      </c>
      <c r="AV58" s="77">
        <v>56</v>
      </c>
      <c r="AW58" s="79">
        <f t="shared" si="20"/>
        <v>20224.054783430038</v>
      </c>
      <c r="AX58" s="155">
        <v>103365844</v>
      </c>
      <c r="AY58" s="77">
        <v>56</v>
      </c>
      <c r="AZ58" s="79">
        <f t="shared" si="18"/>
        <v>11488.923418917417</v>
      </c>
      <c r="BA58" s="79">
        <f t="shared" si="19"/>
        <v>8735.1313645126211</v>
      </c>
    </row>
    <row r="59" spans="1:53" x14ac:dyDescent="0.3">
      <c r="A59" t="s">
        <v>152</v>
      </c>
      <c r="B59" s="77">
        <v>57</v>
      </c>
      <c r="C59" s="154">
        <v>3559</v>
      </c>
      <c r="D59" s="77">
        <v>57</v>
      </c>
      <c r="E59" s="154">
        <v>3213</v>
      </c>
      <c r="F59" s="106">
        <f t="shared" si="1"/>
        <v>-346</v>
      </c>
      <c r="G59" s="155">
        <v>769</v>
      </c>
      <c r="H59" s="77">
        <v>57</v>
      </c>
      <c r="I59" s="92">
        <f t="shared" si="2"/>
        <v>23.93401805166511</v>
      </c>
      <c r="J59" s="155">
        <v>801</v>
      </c>
      <c r="K59" s="77">
        <v>57</v>
      </c>
      <c r="L59" s="92">
        <f t="shared" si="3"/>
        <v>22.506322000561958</v>
      </c>
      <c r="M59" s="92">
        <f t="shared" si="4"/>
        <v>1.4276960511031511</v>
      </c>
      <c r="N59" s="154">
        <v>2061</v>
      </c>
      <c r="O59" s="77">
        <v>57</v>
      </c>
      <c r="P59" s="92">
        <f t="shared" si="5"/>
        <v>64.145658263305322</v>
      </c>
      <c r="Q59" s="154">
        <v>2050</v>
      </c>
      <c r="R59" s="77">
        <v>57</v>
      </c>
      <c r="S59" s="92">
        <f t="shared" si="6"/>
        <v>57.6004495644844</v>
      </c>
      <c r="T59" s="92">
        <f t="shared" si="7"/>
        <v>6.5452086988209217</v>
      </c>
      <c r="U59" s="77">
        <v>57</v>
      </c>
      <c r="V59" s="154">
        <v>2705</v>
      </c>
      <c r="W59" s="77">
        <v>57</v>
      </c>
      <c r="X59" s="154">
        <v>2479</v>
      </c>
      <c r="Y59" s="79">
        <f t="shared" si="8"/>
        <v>-226</v>
      </c>
      <c r="Z59" s="154">
        <v>1327</v>
      </c>
      <c r="AA59" s="77">
        <v>57</v>
      </c>
      <c r="AB59" s="92">
        <f t="shared" si="9"/>
        <v>53.529649052037108</v>
      </c>
      <c r="AC59" s="154">
        <v>1196</v>
      </c>
      <c r="AD59" s="77">
        <v>57</v>
      </c>
      <c r="AE59" s="92">
        <f t="shared" si="10"/>
        <v>44.214417744916823</v>
      </c>
      <c r="AF59" s="92">
        <f t="shared" si="11"/>
        <v>9.3152313071202855</v>
      </c>
      <c r="AG59" s="155">
        <v>417</v>
      </c>
      <c r="AH59" s="77">
        <v>57</v>
      </c>
      <c r="AI59" s="92">
        <f t="shared" si="12"/>
        <v>12.978524743230627</v>
      </c>
      <c r="AJ59" s="155">
        <v>494</v>
      </c>
      <c r="AK59" s="77">
        <v>57</v>
      </c>
      <c r="AL59" s="92">
        <f t="shared" si="13"/>
        <v>13.880303456026974</v>
      </c>
      <c r="AM59" s="92">
        <f t="shared" si="14"/>
        <v>-0.90177871279634658</v>
      </c>
      <c r="AN59" s="154">
        <v>2623</v>
      </c>
      <c r="AO59" s="77">
        <v>57</v>
      </c>
      <c r="AP59" s="93">
        <f t="shared" si="15"/>
        <v>81.637099284158111</v>
      </c>
      <c r="AQ59" s="154">
        <v>2821</v>
      </c>
      <c r="AR59" s="77">
        <v>57</v>
      </c>
      <c r="AS59" s="93">
        <f t="shared" si="16"/>
        <v>79.26383815678561</v>
      </c>
      <c r="AT59" s="93">
        <f t="shared" si="17"/>
        <v>2.3732611273725013</v>
      </c>
      <c r="AU59" s="155">
        <v>65160052</v>
      </c>
      <c r="AV59" s="77">
        <v>57</v>
      </c>
      <c r="AW59" s="79">
        <f t="shared" si="20"/>
        <v>20280.128229069407</v>
      </c>
      <c r="AX59" s="155">
        <v>52357360</v>
      </c>
      <c r="AY59" s="77">
        <v>57</v>
      </c>
      <c r="AZ59" s="79">
        <f t="shared" si="18"/>
        <v>14711.255970778309</v>
      </c>
      <c r="BA59" s="79">
        <f t="shared" si="19"/>
        <v>5568.8722582910978</v>
      </c>
    </row>
    <row r="60" spans="1:53" x14ac:dyDescent="0.3">
      <c r="A60" t="s">
        <v>153</v>
      </c>
      <c r="B60" s="77">
        <v>58</v>
      </c>
      <c r="C60" s="154">
        <v>3415</v>
      </c>
      <c r="D60" s="77">
        <v>58</v>
      </c>
      <c r="E60" s="154">
        <v>3015</v>
      </c>
      <c r="F60" s="106">
        <f t="shared" si="1"/>
        <v>-400</v>
      </c>
      <c r="G60" s="155">
        <v>635</v>
      </c>
      <c r="H60" s="77">
        <v>58</v>
      </c>
      <c r="I60" s="92">
        <f t="shared" si="2"/>
        <v>21.061359867330019</v>
      </c>
      <c r="J60" s="155">
        <v>616</v>
      </c>
      <c r="K60" s="77">
        <v>58</v>
      </c>
      <c r="L60" s="92">
        <f t="shared" si="3"/>
        <v>18.038067349926791</v>
      </c>
      <c r="M60" s="178">
        <f t="shared" si="4"/>
        <v>3.0232925174032275</v>
      </c>
      <c r="N60" s="154">
        <v>1711</v>
      </c>
      <c r="O60" s="77">
        <v>58</v>
      </c>
      <c r="P60" s="92">
        <f t="shared" si="5"/>
        <v>56.749585406301826</v>
      </c>
      <c r="Q60" s="154">
        <v>1627</v>
      </c>
      <c r="R60" s="77">
        <v>58</v>
      </c>
      <c r="S60" s="92">
        <f t="shared" si="6"/>
        <v>47.642752562225475</v>
      </c>
      <c r="T60" s="92">
        <f t="shared" si="7"/>
        <v>9.1068328440763509</v>
      </c>
      <c r="U60" s="77">
        <v>58</v>
      </c>
      <c r="V60" s="154">
        <v>2794</v>
      </c>
      <c r="W60" s="77">
        <v>58</v>
      </c>
      <c r="X60" s="154">
        <v>2408</v>
      </c>
      <c r="Y60" s="79">
        <f t="shared" si="8"/>
        <v>-386</v>
      </c>
      <c r="Z60" s="154">
        <v>1104</v>
      </c>
      <c r="AA60" s="77">
        <v>58</v>
      </c>
      <c r="AB60" s="92">
        <f t="shared" si="9"/>
        <v>45.847176079734218</v>
      </c>
      <c r="AC60" s="154">
        <v>1006</v>
      </c>
      <c r="AD60" s="77">
        <v>58</v>
      </c>
      <c r="AE60" s="92">
        <f t="shared" si="10"/>
        <v>36.005726556907661</v>
      </c>
      <c r="AF60" s="92">
        <f t="shared" si="11"/>
        <v>9.8414495228265579</v>
      </c>
      <c r="AG60" s="155">
        <v>435</v>
      </c>
      <c r="AH60" s="77">
        <v>58</v>
      </c>
      <c r="AI60" s="92">
        <f t="shared" si="12"/>
        <v>14.427860696517413</v>
      </c>
      <c r="AJ60" s="155">
        <v>488</v>
      </c>
      <c r="AK60" s="77">
        <v>58</v>
      </c>
      <c r="AL60" s="92">
        <f t="shared" si="13"/>
        <v>14.289897510980968</v>
      </c>
      <c r="AM60" s="92">
        <f t="shared" si="14"/>
        <v>0.13796318553644582</v>
      </c>
      <c r="AN60" s="154">
        <v>2593</v>
      </c>
      <c r="AO60" s="77">
        <v>58</v>
      </c>
      <c r="AP60" s="93">
        <f t="shared" si="15"/>
        <v>86.003316749585395</v>
      </c>
      <c r="AQ60" s="154">
        <v>2848</v>
      </c>
      <c r="AR60" s="77">
        <v>58</v>
      </c>
      <c r="AS60" s="93">
        <f t="shared" si="16"/>
        <v>83.396778916544662</v>
      </c>
      <c r="AT60" s="93">
        <f t="shared" si="17"/>
        <v>2.6065378330407327</v>
      </c>
      <c r="AU60" s="155">
        <v>39687864</v>
      </c>
      <c r="AV60" s="77">
        <v>58</v>
      </c>
      <c r="AW60" s="79">
        <f t="shared" si="20"/>
        <v>13163.470646766169</v>
      </c>
      <c r="AX60" s="155">
        <v>35119958</v>
      </c>
      <c r="AY60" s="77">
        <v>58</v>
      </c>
      <c r="AZ60" s="79">
        <f t="shared" si="18"/>
        <v>10284.02869692533</v>
      </c>
      <c r="BA60" s="79">
        <f t="shared" si="19"/>
        <v>2879.4419498408388</v>
      </c>
    </row>
    <row r="61" spans="1:53" x14ac:dyDescent="0.3">
      <c r="A61" t="s">
        <v>154</v>
      </c>
      <c r="B61" s="77">
        <v>59</v>
      </c>
      <c r="C61" s="154">
        <v>7389</v>
      </c>
      <c r="D61" s="77">
        <v>59</v>
      </c>
      <c r="E61" s="154">
        <v>6981</v>
      </c>
      <c r="F61" s="106">
        <f t="shared" si="1"/>
        <v>-408</v>
      </c>
      <c r="G61" s="155">
        <v>1474</v>
      </c>
      <c r="H61" s="77">
        <v>59</v>
      </c>
      <c r="I61" s="92">
        <f t="shared" si="2"/>
        <v>21.114453516688155</v>
      </c>
      <c r="J61" s="155">
        <v>1419</v>
      </c>
      <c r="K61" s="77">
        <v>59</v>
      </c>
      <c r="L61" s="92">
        <f t="shared" si="3"/>
        <v>19.204222492894843</v>
      </c>
      <c r="M61" s="92">
        <f t="shared" si="4"/>
        <v>1.9102310237933118</v>
      </c>
      <c r="N61" s="154">
        <v>4172</v>
      </c>
      <c r="O61" s="77">
        <v>59</v>
      </c>
      <c r="P61" s="92">
        <f t="shared" si="5"/>
        <v>59.762211717518973</v>
      </c>
      <c r="Q61" s="154">
        <v>3902</v>
      </c>
      <c r="R61" s="77">
        <v>59</v>
      </c>
      <c r="S61" s="92">
        <f t="shared" si="6"/>
        <v>52.808228447692521</v>
      </c>
      <c r="T61" s="92">
        <f t="shared" si="7"/>
        <v>6.9539832698264519</v>
      </c>
      <c r="U61" s="77">
        <v>59</v>
      </c>
      <c r="V61" s="154">
        <v>5994</v>
      </c>
      <c r="W61" s="77">
        <v>59</v>
      </c>
      <c r="X61" s="154">
        <v>5541</v>
      </c>
      <c r="Y61" s="79">
        <f t="shared" si="8"/>
        <v>-453</v>
      </c>
      <c r="Z61" s="154">
        <v>2732</v>
      </c>
      <c r="AA61" s="77">
        <v>59</v>
      </c>
      <c r="AB61" s="92">
        <f t="shared" si="9"/>
        <v>49.305179570474643</v>
      </c>
      <c r="AC61" s="154">
        <v>2507</v>
      </c>
      <c r="AD61" s="77">
        <v>59</v>
      </c>
      <c r="AE61" s="92">
        <f t="shared" si="10"/>
        <v>41.825158491825157</v>
      </c>
      <c r="AF61" s="92">
        <f t="shared" si="11"/>
        <v>7.4800210786494858</v>
      </c>
      <c r="AG61" s="155">
        <v>829</v>
      </c>
      <c r="AH61" s="77">
        <v>59</v>
      </c>
      <c r="AI61" s="92">
        <f t="shared" si="12"/>
        <v>11.875089528720814</v>
      </c>
      <c r="AJ61" s="155">
        <v>1005</v>
      </c>
      <c r="AK61" s="77">
        <v>59</v>
      </c>
      <c r="AL61" s="92">
        <f t="shared" si="13"/>
        <v>13.601299228583027</v>
      </c>
      <c r="AM61" s="92">
        <f t="shared" si="14"/>
        <v>-1.7262096998622134</v>
      </c>
      <c r="AN61" s="154">
        <v>6169</v>
      </c>
      <c r="AO61" s="77">
        <v>59</v>
      </c>
      <c r="AP61" s="93">
        <f t="shared" si="15"/>
        <v>88.368428591892282</v>
      </c>
      <c r="AQ61" s="154">
        <v>6325</v>
      </c>
      <c r="AR61" s="77">
        <v>59</v>
      </c>
      <c r="AS61" s="93">
        <f t="shared" si="16"/>
        <v>85.600216538097172</v>
      </c>
      <c r="AT61" s="93">
        <f t="shared" si="17"/>
        <v>2.7682120537951107</v>
      </c>
      <c r="AU61" s="155">
        <v>172499083</v>
      </c>
      <c r="AV61" s="77">
        <v>59</v>
      </c>
      <c r="AW61" s="79">
        <f t="shared" si="20"/>
        <v>24709.795588024637</v>
      </c>
      <c r="AX61" s="155">
        <v>108058440</v>
      </c>
      <c r="AY61" s="77">
        <v>59</v>
      </c>
      <c r="AZ61" s="79">
        <f t="shared" si="18"/>
        <v>14624.230613073487</v>
      </c>
      <c r="BA61" s="174">
        <f t="shared" si="19"/>
        <v>10085.56497495115</v>
      </c>
    </row>
    <row r="62" spans="1:53" x14ac:dyDescent="0.3">
      <c r="A62" t="s">
        <v>155</v>
      </c>
      <c r="B62" s="77">
        <v>60</v>
      </c>
      <c r="C62" s="154">
        <v>3869</v>
      </c>
      <c r="D62" s="77">
        <v>60</v>
      </c>
      <c r="E62" s="154">
        <v>3710</v>
      </c>
      <c r="F62" s="106">
        <f t="shared" si="1"/>
        <v>-159</v>
      </c>
      <c r="G62" s="155">
        <v>936</v>
      </c>
      <c r="H62" s="77">
        <v>60</v>
      </c>
      <c r="I62" s="92">
        <f t="shared" si="2"/>
        <v>25.229110512129381</v>
      </c>
      <c r="J62" s="155">
        <v>902</v>
      </c>
      <c r="K62" s="77">
        <v>60</v>
      </c>
      <c r="L62" s="92">
        <f t="shared" si="3"/>
        <v>23.313517704833288</v>
      </c>
      <c r="M62" s="92">
        <f t="shared" si="4"/>
        <v>1.9155928072960933</v>
      </c>
      <c r="N62" s="154">
        <v>2749</v>
      </c>
      <c r="O62" s="77">
        <v>60</v>
      </c>
      <c r="P62" s="92">
        <f t="shared" si="5"/>
        <v>74.097035040431265</v>
      </c>
      <c r="Q62" s="154">
        <v>2586</v>
      </c>
      <c r="R62" s="77">
        <v>60</v>
      </c>
      <c r="S62" s="92">
        <f t="shared" si="6"/>
        <v>66.838976479710524</v>
      </c>
      <c r="T62" s="92">
        <f t="shared" si="7"/>
        <v>7.2580585607207411</v>
      </c>
      <c r="U62" s="77">
        <v>60</v>
      </c>
      <c r="V62" s="154">
        <v>3100</v>
      </c>
      <c r="W62" s="77">
        <v>60</v>
      </c>
      <c r="X62" s="154">
        <v>2894</v>
      </c>
      <c r="Y62" s="79">
        <f t="shared" si="8"/>
        <v>-206</v>
      </c>
      <c r="Z62" s="154">
        <v>1934</v>
      </c>
      <c r="AA62" s="77">
        <v>60</v>
      </c>
      <c r="AB62" s="92">
        <f t="shared" si="9"/>
        <v>66.827919834139607</v>
      </c>
      <c r="AC62" s="154">
        <v>1817</v>
      </c>
      <c r="AD62" s="77">
        <v>60</v>
      </c>
      <c r="AE62" s="92">
        <f t="shared" si="10"/>
        <v>58.612903225806456</v>
      </c>
      <c r="AF62" s="92">
        <f t="shared" si="11"/>
        <v>8.2150166083331513</v>
      </c>
      <c r="AG62" s="155">
        <v>454</v>
      </c>
      <c r="AH62" s="77">
        <v>60</v>
      </c>
      <c r="AI62" s="92">
        <f t="shared" si="12"/>
        <v>12.237196765498652</v>
      </c>
      <c r="AJ62" s="155">
        <v>436</v>
      </c>
      <c r="AK62" s="77">
        <v>60</v>
      </c>
      <c r="AL62" s="92">
        <f t="shared" si="13"/>
        <v>11.269061773067977</v>
      </c>
      <c r="AM62" s="92">
        <f t="shared" si="14"/>
        <v>0.96813499243067547</v>
      </c>
      <c r="AN62" s="154">
        <v>3519</v>
      </c>
      <c r="AO62" s="77">
        <v>60</v>
      </c>
      <c r="AP62" s="93">
        <f t="shared" si="15"/>
        <v>94.851752021563343</v>
      </c>
      <c r="AQ62" s="154">
        <v>3682</v>
      </c>
      <c r="AR62" s="77">
        <v>60</v>
      </c>
      <c r="AS62" s="93">
        <f t="shared" si="16"/>
        <v>95.166709744119927</v>
      </c>
      <c r="AT62" s="93">
        <f t="shared" si="17"/>
        <v>-0.31495772255658494</v>
      </c>
      <c r="AU62" s="155">
        <v>90896955</v>
      </c>
      <c r="AV62" s="77">
        <v>60</v>
      </c>
      <c r="AW62" s="79">
        <f t="shared" si="20"/>
        <v>24500.526954177898</v>
      </c>
      <c r="AX62" s="155">
        <v>91337054</v>
      </c>
      <c r="AY62" s="77">
        <v>60</v>
      </c>
      <c r="AZ62" s="79">
        <f t="shared" si="18"/>
        <v>23607.406048074437</v>
      </c>
      <c r="BA62" s="173">
        <f t="shared" si="19"/>
        <v>893.12090610346058</v>
      </c>
    </row>
    <row r="63" spans="1:53" x14ac:dyDescent="0.3">
      <c r="A63" t="s">
        <v>156</v>
      </c>
      <c r="B63" s="77">
        <v>61</v>
      </c>
      <c r="C63" s="154">
        <v>5914</v>
      </c>
      <c r="D63" s="77">
        <v>61</v>
      </c>
      <c r="E63" s="154">
        <v>5152</v>
      </c>
      <c r="F63" s="106">
        <f t="shared" si="1"/>
        <v>-762</v>
      </c>
      <c r="G63" s="155">
        <v>1340</v>
      </c>
      <c r="H63" s="77">
        <v>61</v>
      </c>
      <c r="I63" s="92">
        <f t="shared" si="2"/>
        <v>26.009316770186334</v>
      </c>
      <c r="J63" s="155">
        <v>1571</v>
      </c>
      <c r="K63" s="77">
        <v>61</v>
      </c>
      <c r="L63" s="92">
        <f t="shared" si="3"/>
        <v>26.564085221508289</v>
      </c>
      <c r="M63" s="92">
        <f t="shared" si="4"/>
        <v>-0.55476845132195507</v>
      </c>
      <c r="N63" s="154">
        <v>3439</v>
      </c>
      <c r="O63" s="77">
        <v>61</v>
      </c>
      <c r="P63" s="92">
        <f t="shared" si="5"/>
        <v>66.750776397515537</v>
      </c>
      <c r="Q63" s="154">
        <v>3422</v>
      </c>
      <c r="R63" s="77">
        <v>61</v>
      </c>
      <c r="S63" s="92">
        <f t="shared" si="6"/>
        <v>57.862698681095701</v>
      </c>
      <c r="T63" s="92">
        <f t="shared" si="7"/>
        <v>8.8880777164198363</v>
      </c>
      <c r="U63" s="77">
        <v>61</v>
      </c>
      <c r="V63" s="154">
        <v>4421</v>
      </c>
      <c r="W63" s="77">
        <v>61</v>
      </c>
      <c r="X63" s="154">
        <v>3757</v>
      </c>
      <c r="Y63" s="79">
        <f t="shared" si="8"/>
        <v>-664</v>
      </c>
      <c r="Z63" s="154">
        <v>2045</v>
      </c>
      <c r="AA63" s="77">
        <v>61</v>
      </c>
      <c r="AB63" s="92">
        <f t="shared" si="9"/>
        <v>54.43172744210807</v>
      </c>
      <c r="AC63" s="154">
        <v>1929</v>
      </c>
      <c r="AD63" s="77">
        <v>61</v>
      </c>
      <c r="AE63" s="92">
        <f t="shared" si="10"/>
        <v>43.632662293598734</v>
      </c>
      <c r="AF63" s="178">
        <f t="shared" si="11"/>
        <v>10.799065148509335</v>
      </c>
      <c r="AG63" s="155">
        <v>670</v>
      </c>
      <c r="AH63" s="77">
        <v>61</v>
      </c>
      <c r="AI63" s="92">
        <f t="shared" si="12"/>
        <v>13.004658385093167</v>
      </c>
      <c r="AJ63" s="155">
        <v>729</v>
      </c>
      <c r="AK63" s="77">
        <v>61</v>
      </c>
      <c r="AL63" s="92">
        <f t="shared" si="13"/>
        <v>12.32668244842746</v>
      </c>
      <c r="AM63" s="92">
        <f t="shared" si="14"/>
        <v>0.67797593666570677</v>
      </c>
      <c r="AN63" s="154">
        <v>4737</v>
      </c>
      <c r="AO63" s="77">
        <v>61</v>
      </c>
      <c r="AP63" s="93">
        <f t="shared" si="15"/>
        <v>91.94487577639751</v>
      </c>
      <c r="AQ63" s="154">
        <v>5234</v>
      </c>
      <c r="AR63" s="77">
        <v>61</v>
      </c>
      <c r="AS63" s="93">
        <f t="shared" si="16"/>
        <v>88.501859993236394</v>
      </c>
      <c r="AT63" s="93">
        <f t="shared" si="17"/>
        <v>3.4430157831611155</v>
      </c>
      <c r="AU63" s="155">
        <v>82870837</v>
      </c>
      <c r="AV63" s="77">
        <v>61</v>
      </c>
      <c r="AW63" s="79">
        <f t="shared" si="20"/>
        <v>16085.177989130434</v>
      </c>
      <c r="AX63" s="155">
        <v>55390438</v>
      </c>
      <c r="AY63" s="77">
        <v>61</v>
      </c>
      <c r="AZ63" s="79">
        <f t="shared" si="18"/>
        <v>9365.9854582346979</v>
      </c>
      <c r="BA63" s="79">
        <f t="shared" si="19"/>
        <v>6719.1925308957361</v>
      </c>
    </row>
    <row r="64" spans="1:53" x14ac:dyDescent="0.3">
      <c r="A64" t="s">
        <v>157</v>
      </c>
      <c r="B64" s="77">
        <v>62</v>
      </c>
      <c r="C64" s="154">
        <v>7957</v>
      </c>
      <c r="D64" s="77">
        <v>62</v>
      </c>
      <c r="E64" s="154">
        <v>7495</v>
      </c>
      <c r="F64" s="106">
        <f t="shared" si="1"/>
        <v>-462</v>
      </c>
      <c r="G64" s="155">
        <v>1721</v>
      </c>
      <c r="H64" s="77">
        <v>62</v>
      </c>
      <c r="I64" s="92">
        <f t="shared" si="2"/>
        <v>22.96197464976651</v>
      </c>
      <c r="J64" s="155">
        <v>1707</v>
      </c>
      <c r="K64" s="77">
        <v>62</v>
      </c>
      <c r="L64" s="92">
        <f t="shared" si="3"/>
        <v>21.452808847555612</v>
      </c>
      <c r="M64" s="92">
        <f t="shared" si="4"/>
        <v>1.509165802210898</v>
      </c>
      <c r="N64" s="154">
        <v>4577</v>
      </c>
      <c r="O64" s="77">
        <v>62</v>
      </c>
      <c r="P64" s="92">
        <f t="shared" si="5"/>
        <v>61.067378252168112</v>
      </c>
      <c r="Q64" s="154">
        <v>4232</v>
      </c>
      <c r="R64" s="77">
        <v>62</v>
      </c>
      <c r="S64" s="92">
        <f t="shared" si="6"/>
        <v>53.185874073143147</v>
      </c>
      <c r="T64" s="92">
        <f t="shared" si="7"/>
        <v>7.8815041790249651</v>
      </c>
      <c r="U64" s="77">
        <v>62</v>
      </c>
      <c r="V64" s="154">
        <v>6332</v>
      </c>
      <c r="W64" s="77">
        <v>62</v>
      </c>
      <c r="X64" s="154">
        <v>5763</v>
      </c>
      <c r="Y64" s="79">
        <f t="shared" si="8"/>
        <v>-569</v>
      </c>
      <c r="Z64" s="154">
        <v>2845</v>
      </c>
      <c r="AA64" s="77">
        <v>62</v>
      </c>
      <c r="AB64" s="92">
        <f t="shared" si="9"/>
        <v>49.36664931459309</v>
      </c>
      <c r="AC64" s="154">
        <v>2607</v>
      </c>
      <c r="AD64" s="77">
        <v>62</v>
      </c>
      <c r="AE64" s="92">
        <f t="shared" si="10"/>
        <v>41.17182564750474</v>
      </c>
      <c r="AF64" s="92">
        <f t="shared" si="11"/>
        <v>8.1948236670883503</v>
      </c>
      <c r="AG64" s="155">
        <v>824</v>
      </c>
      <c r="AH64" s="77">
        <v>62</v>
      </c>
      <c r="AI64" s="92">
        <f t="shared" si="12"/>
        <v>10.993995997331554</v>
      </c>
      <c r="AJ64" s="155">
        <v>1042</v>
      </c>
      <c r="AK64" s="77">
        <v>62</v>
      </c>
      <c r="AL64" s="92">
        <f t="shared" si="13"/>
        <v>13.09538770893553</v>
      </c>
      <c r="AM64" s="180">
        <f t="shared" si="14"/>
        <v>-2.1013917116039753</v>
      </c>
      <c r="AN64" s="154">
        <v>6832</v>
      </c>
      <c r="AO64" s="77">
        <v>62</v>
      </c>
      <c r="AP64" s="93">
        <f t="shared" si="15"/>
        <v>91.154102735156769</v>
      </c>
      <c r="AQ64" s="154">
        <v>7165</v>
      </c>
      <c r="AR64" s="77">
        <v>62</v>
      </c>
      <c r="AS64" s="93">
        <f t="shared" si="16"/>
        <v>90.046499937162253</v>
      </c>
      <c r="AT64" s="93">
        <f t="shared" si="17"/>
        <v>1.1076027979945167</v>
      </c>
      <c r="AU64" s="155">
        <v>175382041</v>
      </c>
      <c r="AV64" s="77">
        <v>62</v>
      </c>
      <c r="AW64" s="79">
        <f t="shared" si="20"/>
        <v>23399.872048032023</v>
      </c>
      <c r="AX64" s="155">
        <v>111142764</v>
      </c>
      <c r="AY64" s="77">
        <v>62</v>
      </c>
      <c r="AZ64" s="79">
        <f t="shared" si="18"/>
        <v>13967.923086590423</v>
      </c>
      <c r="BA64" s="79">
        <f t="shared" si="19"/>
        <v>9431.9489614415997</v>
      </c>
    </row>
    <row r="65" spans="1:53" x14ac:dyDescent="0.3">
      <c r="A65" t="s">
        <v>158</v>
      </c>
      <c r="B65" s="77">
        <v>63</v>
      </c>
      <c r="C65" s="154">
        <v>7228</v>
      </c>
      <c r="D65" s="77">
        <v>63</v>
      </c>
      <c r="E65" s="154">
        <v>6291</v>
      </c>
      <c r="F65" s="106">
        <f t="shared" si="1"/>
        <v>-937</v>
      </c>
      <c r="G65" s="155">
        <v>1611</v>
      </c>
      <c r="H65" s="77">
        <v>63</v>
      </c>
      <c r="I65" s="92">
        <f t="shared" si="2"/>
        <v>25.608011444921313</v>
      </c>
      <c r="J65" s="155">
        <v>1827</v>
      </c>
      <c r="K65" s="77">
        <v>63</v>
      </c>
      <c r="L65" s="92">
        <f t="shared" si="3"/>
        <v>25.276701715550637</v>
      </c>
      <c r="M65" s="92">
        <f t="shared" si="4"/>
        <v>0.33130972937067682</v>
      </c>
      <c r="N65" s="154">
        <v>3332</v>
      </c>
      <c r="O65" s="77">
        <v>63</v>
      </c>
      <c r="P65" s="92">
        <f t="shared" si="5"/>
        <v>52.964552535367979</v>
      </c>
      <c r="Q65" s="154">
        <v>3064</v>
      </c>
      <c r="R65" s="77">
        <v>63</v>
      </c>
      <c r="S65" s="92">
        <f t="shared" si="6"/>
        <v>42.390702822357504</v>
      </c>
      <c r="T65" s="92">
        <f t="shared" si="7"/>
        <v>10.573849713010475</v>
      </c>
      <c r="U65" s="77">
        <v>63</v>
      </c>
      <c r="V65" s="154">
        <v>5784</v>
      </c>
      <c r="W65" s="77">
        <v>63</v>
      </c>
      <c r="X65" s="154">
        <v>4841</v>
      </c>
      <c r="Y65" s="79">
        <f t="shared" si="8"/>
        <v>-943</v>
      </c>
      <c r="Z65" s="154">
        <v>1882</v>
      </c>
      <c r="AA65" s="77">
        <v>63</v>
      </c>
      <c r="AB65" s="92">
        <f t="shared" si="9"/>
        <v>38.876265234455694</v>
      </c>
      <c r="AC65" s="154">
        <v>1620</v>
      </c>
      <c r="AD65" s="77">
        <v>63</v>
      </c>
      <c r="AE65" s="92">
        <f t="shared" si="10"/>
        <v>28.008298755186722</v>
      </c>
      <c r="AF65" s="178">
        <f t="shared" si="11"/>
        <v>10.867966479268972</v>
      </c>
      <c r="AG65" s="155">
        <v>884</v>
      </c>
      <c r="AH65" s="77">
        <v>63</v>
      </c>
      <c r="AI65" s="92">
        <f t="shared" si="12"/>
        <v>14.051820060403752</v>
      </c>
      <c r="AJ65" s="155">
        <v>999</v>
      </c>
      <c r="AK65" s="77">
        <v>63</v>
      </c>
      <c r="AL65" s="92">
        <f t="shared" si="13"/>
        <v>13.821250691754289</v>
      </c>
      <c r="AM65" s="92">
        <f t="shared" si="14"/>
        <v>0.23056936864946387</v>
      </c>
      <c r="AN65" s="154">
        <v>4128</v>
      </c>
      <c r="AO65" s="77">
        <v>63</v>
      </c>
      <c r="AP65" s="93">
        <f t="shared" si="15"/>
        <v>65.617548879351446</v>
      </c>
      <c r="AQ65" s="154">
        <v>4040</v>
      </c>
      <c r="AR65" s="77">
        <v>63</v>
      </c>
      <c r="AS65" s="93">
        <f t="shared" si="16"/>
        <v>55.893746541228552</v>
      </c>
      <c r="AT65" s="93">
        <f t="shared" si="17"/>
        <v>9.7238023381228942</v>
      </c>
      <c r="AU65" s="155">
        <v>78752819</v>
      </c>
      <c r="AV65" s="77">
        <v>63</v>
      </c>
      <c r="AW65" s="79">
        <f t="shared" si="20"/>
        <v>12518.330790017486</v>
      </c>
      <c r="AX65" s="155">
        <v>62336998</v>
      </c>
      <c r="AY65" s="77">
        <v>63</v>
      </c>
      <c r="AZ65" s="79">
        <f t="shared" si="18"/>
        <v>8624.3771444382946</v>
      </c>
      <c r="BA65" s="79">
        <f t="shared" si="19"/>
        <v>3893.9536455791913</v>
      </c>
    </row>
    <row r="66" spans="1:53" x14ac:dyDescent="0.3">
      <c r="A66" t="s">
        <v>159</v>
      </c>
      <c r="B66" s="77">
        <v>64</v>
      </c>
      <c r="C66" s="154">
        <v>11152</v>
      </c>
      <c r="D66" s="77">
        <v>64</v>
      </c>
      <c r="E66" s="154">
        <v>9836</v>
      </c>
      <c r="F66" s="106">
        <f t="shared" si="1"/>
        <v>-1316</v>
      </c>
      <c r="G66" s="155">
        <v>2715</v>
      </c>
      <c r="H66" s="77">
        <v>64</v>
      </c>
      <c r="I66" s="92">
        <f t="shared" si="2"/>
        <v>27.602684017893452</v>
      </c>
      <c r="J66" s="155">
        <v>3108</v>
      </c>
      <c r="K66" s="77">
        <v>64</v>
      </c>
      <c r="L66" s="92">
        <f t="shared" si="3"/>
        <v>27.869440459110471</v>
      </c>
      <c r="M66" s="92">
        <f t="shared" si="4"/>
        <v>-0.26675644121701936</v>
      </c>
      <c r="N66" s="154">
        <v>5474</v>
      </c>
      <c r="O66" s="77">
        <v>64</v>
      </c>
      <c r="P66" s="92">
        <f t="shared" si="5"/>
        <v>55.652704351362345</v>
      </c>
      <c r="Q66" s="154">
        <v>4829</v>
      </c>
      <c r="R66" s="77">
        <v>64</v>
      </c>
      <c r="S66" s="92">
        <f t="shared" si="6"/>
        <v>43.301649928263991</v>
      </c>
      <c r="T66" s="92">
        <f t="shared" si="7"/>
        <v>12.351054423098354</v>
      </c>
      <c r="U66" s="77">
        <v>64</v>
      </c>
      <c r="V66" s="154">
        <v>9516</v>
      </c>
      <c r="W66" s="77">
        <v>64</v>
      </c>
      <c r="X66" s="154">
        <v>8177</v>
      </c>
      <c r="Y66" s="173">
        <f t="shared" si="8"/>
        <v>-1339</v>
      </c>
      <c r="Z66" s="154">
        <v>3815</v>
      </c>
      <c r="AA66" s="77">
        <v>64</v>
      </c>
      <c r="AB66" s="92">
        <f t="shared" si="9"/>
        <v>46.655252537605477</v>
      </c>
      <c r="AC66" s="154">
        <v>3193</v>
      </c>
      <c r="AD66" s="77">
        <v>64</v>
      </c>
      <c r="AE66" s="92">
        <f t="shared" si="10"/>
        <v>33.554014291719206</v>
      </c>
      <c r="AF66" s="178">
        <f t="shared" si="11"/>
        <v>13.101238245886272</v>
      </c>
      <c r="AG66" s="155">
        <v>1295</v>
      </c>
      <c r="AH66" s="77">
        <v>64</v>
      </c>
      <c r="AI66" s="92">
        <f t="shared" si="12"/>
        <v>13.165921106140708</v>
      </c>
      <c r="AJ66" s="155">
        <v>1507</v>
      </c>
      <c r="AK66" s="77">
        <v>64</v>
      </c>
      <c r="AL66" s="92">
        <f t="shared" si="13"/>
        <v>13.513271162123386</v>
      </c>
      <c r="AM66" s="92">
        <f t="shared" si="14"/>
        <v>-0.34735005598267854</v>
      </c>
      <c r="AN66" s="154">
        <v>6199</v>
      </c>
      <c r="AO66" s="77">
        <v>64</v>
      </c>
      <c r="AP66" s="93">
        <f t="shared" si="15"/>
        <v>63.023586823912161</v>
      </c>
      <c r="AQ66" s="154">
        <v>6426</v>
      </c>
      <c r="AR66" s="77">
        <v>64</v>
      </c>
      <c r="AS66" s="93">
        <f t="shared" si="16"/>
        <v>57.621951219512191</v>
      </c>
      <c r="AT66" s="93">
        <f t="shared" si="17"/>
        <v>5.4016356043999707</v>
      </c>
      <c r="AU66" s="155">
        <v>86809253</v>
      </c>
      <c r="AV66" s="77">
        <v>64</v>
      </c>
      <c r="AW66" s="79">
        <f t="shared" ref="AW66:AW97" si="21">AU66/E66</f>
        <v>8825.6662261081747</v>
      </c>
      <c r="AX66" s="155">
        <v>66614698</v>
      </c>
      <c r="AY66" s="77">
        <v>64</v>
      </c>
      <c r="AZ66" s="79">
        <f t="shared" si="18"/>
        <v>5973.3409253945483</v>
      </c>
      <c r="BA66" s="79">
        <f t="shared" si="19"/>
        <v>2852.3253007136263</v>
      </c>
    </row>
    <row r="67" spans="1:53" x14ac:dyDescent="0.3">
      <c r="A67" t="s">
        <v>160</v>
      </c>
      <c r="B67" s="77">
        <v>65</v>
      </c>
      <c r="C67" s="154">
        <v>3774</v>
      </c>
      <c r="D67" s="77">
        <v>65</v>
      </c>
      <c r="E67" s="154">
        <v>3291</v>
      </c>
      <c r="F67" s="106">
        <f t="shared" ref="F67:F97" si="22">E67-C67</f>
        <v>-483</v>
      </c>
      <c r="G67" s="155">
        <v>844</v>
      </c>
      <c r="H67" s="77">
        <v>65</v>
      </c>
      <c r="I67" s="92">
        <f t="shared" ref="I67:I97" si="23">(G67/E67)*100</f>
        <v>25.645700395016714</v>
      </c>
      <c r="J67" s="155">
        <v>1022</v>
      </c>
      <c r="K67" s="77">
        <v>65</v>
      </c>
      <c r="L67" s="92">
        <f t="shared" ref="L67:L106" si="24">J67/C67*100</f>
        <v>27.080021197668259</v>
      </c>
      <c r="M67" s="92">
        <f t="shared" ref="M67:M97" si="25">I67-L67</f>
        <v>-1.4343208026515448</v>
      </c>
      <c r="N67" s="154">
        <v>1048</v>
      </c>
      <c r="O67" s="77">
        <v>65</v>
      </c>
      <c r="P67" s="92">
        <f t="shared" ref="P67:P97" si="26">(N67/E67)*100</f>
        <v>31.84442418717715</v>
      </c>
      <c r="Q67" s="154">
        <v>822</v>
      </c>
      <c r="R67" s="77">
        <v>65</v>
      </c>
      <c r="S67" s="92">
        <f t="shared" ref="S67:S97" si="27">Q67/C67*100</f>
        <v>21.78060413354531</v>
      </c>
      <c r="T67" s="92">
        <f t="shared" ref="T67:T106" si="28">P67-S67</f>
        <v>10.06382005363184</v>
      </c>
      <c r="U67" s="77">
        <v>65</v>
      </c>
      <c r="V67" s="154">
        <v>3479</v>
      </c>
      <c r="W67" s="77">
        <v>65</v>
      </c>
      <c r="X67" s="154">
        <v>2934</v>
      </c>
      <c r="Y67" s="79">
        <f t="shared" ref="Y67:Y97" si="29">X67-V67</f>
        <v>-545</v>
      </c>
      <c r="Z67" s="154">
        <v>691</v>
      </c>
      <c r="AA67" s="77">
        <v>65</v>
      </c>
      <c r="AB67" s="92">
        <f t="shared" ref="AB67:AB97" si="30">(Z67/X67)*100</f>
        <v>23.551465576005455</v>
      </c>
      <c r="AC67" s="154">
        <v>527</v>
      </c>
      <c r="AD67" s="77">
        <v>65</v>
      </c>
      <c r="AE67" s="92">
        <f t="shared" ref="AE67:AE106" si="31">AC67/V67*100</f>
        <v>15.148031043403275</v>
      </c>
      <c r="AF67" s="92">
        <f t="shared" ref="AF67:AF106" si="32">AB67-AE67</f>
        <v>8.40343453260218</v>
      </c>
      <c r="AG67" s="155">
        <v>388</v>
      </c>
      <c r="AH67" s="77">
        <v>65</v>
      </c>
      <c r="AI67" s="92">
        <f t="shared" ref="AI67:AI97" si="33">(AG67/E67)*100</f>
        <v>11.789729565481617</v>
      </c>
      <c r="AJ67" s="155">
        <v>367</v>
      </c>
      <c r="AK67" s="77">
        <v>65</v>
      </c>
      <c r="AL67" s="92">
        <f t="shared" ref="AL67:AL106" si="34">AJ67/C67*100</f>
        <v>9.7244303126656071</v>
      </c>
      <c r="AM67" s="92">
        <f t="shared" ref="AM67:AM97" si="35">AI67-AL67</f>
        <v>2.0652992528160095</v>
      </c>
      <c r="AN67" s="154">
        <v>1499</v>
      </c>
      <c r="AO67" s="77">
        <v>65</v>
      </c>
      <c r="AP67" s="93">
        <f t="shared" ref="AP67:AP97" si="36">(AN67/E67)*100</f>
        <v>45.54846551200243</v>
      </c>
      <c r="AQ67" s="154">
        <v>1525</v>
      </c>
      <c r="AR67" s="77">
        <v>65</v>
      </c>
      <c r="AS67" s="93">
        <f t="shared" ref="AS67:AS106" si="37">AQ67/C67*100</f>
        <v>40.408055113937472</v>
      </c>
      <c r="AT67" s="93">
        <f t="shared" ref="AT67:AT106" si="38">AP67-AS67</f>
        <v>5.140410398064958</v>
      </c>
      <c r="AU67" s="155">
        <v>28506700</v>
      </c>
      <c r="AV67" s="77">
        <v>65</v>
      </c>
      <c r="AW67" s="79">
        <f t="shared" si="21"/>
        <v>8662.0176238225467</v>
      </c>
      <c r="AX67" s="155">
        <v>23366228</v>
      </c>
      <c r="AY67" s="77">
        <v>65</v>
      </c>
      <c r="AZ67" s="79">
        <f t="shared" ref="AZ67:AZ106" si="39">AX67/C67</f>
        <v>6191.3693693693695</v>
      </c>
      <c r="BA67" s="79">
        <f t="shared" ref="BA67:BA106" si="40">AW67-AZ67</f>
        <v>2470.6482544531773</v>
      </c>
    </row>
    <row r="68" spans="1:53" x14ac:dyDescent="0.3">
      <c r="A68" t="s">
        <v>161</v>
      </c>
      <c r="B68" s="77">
        <v>66</v>
      </c>
      <c r="C68" s="154">
        <v>3087</v>
      </c>
      <c r="D68" s="77">
        <v>66</v>
      </c>
      <c r="E68" s="154">
        <v>2654</v>
      </c>
      <c r="F68" s="106">
        <f t="shared" si="22"/>
        <v>-433</v>
      </c>
      <c r="G68" s="155">
        <v>711</v>
      </c>
      <c r="H68" s="77">
        <v>66</v>
      </c>
      <c r="I68" s="92">
        <f t="shared" si="23"/>
        <v>26.789751318764132</v>
      </c>
      <c r="J68" s="155">
        <v>803</v>
      </c>
      <c r="K68" s="77">
        <v>66</v>
      </c>
      <c r="L68" s="92">
        <f t="shared" si="24"/>
        <v>26.012309685779073</v>
      </c>
      <c r="M68" s="92">
        <f t="shared" si="25"/>
        <v>0.77744163298505953</v>
      </c>
      <c r="N68" s="154">
        <v>1079</v>
      </c>
      <c r="O68" s="77">
        <v>66</v>
      </c>
      <c r="P68" s="92">
        <f t="shared" si="26"/>
        <v>40.655614167294651</v>
      </c>
      <c r="Q68" s="154">
        <v>1051</v>
      </c>
      <c r="R68" s="77">
        <v>66</v>
      </c>
      <c r="S68" s="92">
        <f t="shared" si="27"/>
        <v>34.045999352121804</v>
      </c>
      <c r="T68" s="92">
        <f t="shared" si="28"/>
        <v>6.6096148151728471</v>
      </c>
      <c r="U68" s="77">
        <v>66</v>
      </c>
      <c r="V68" s="154">
        <v>2802</v>
      </c>
      <c r="W68" s="77">
        <v>66</v>
      </c>
      <c r="X68" s="154">
        <v>2364</v>
      </c>
      <c r="Y68" s="79">
        <f t="shared" si="29"/>
        <v>-438</v>
      </c>
      <c r="Z68" s="154">
        <v>789</v>
      </c>
      <c r="AA68" s="77">
        <v>66</v>
      </c>
      <c r="AB68" s="92">
        <f t="shared" si="30"/>
        <v>33.375634517766493</v>
      </c>
      <c r="AC68" s="154">
        <v>766</v>
      </c>
      <c r="AD68" s="77">
        <v>66</v>
      </c>
      <c r="AE68" s="92">
        <f t="shared" si="31"/>
        <v>27.337615988579582</v>
      </c>
      <c r="AF68" s="92">
        <f t="shared" si="32"/>
        <v>6.0380185291869104</v>
      </c>
      <c r="AG68" s="155">
        <v>279</v>
      </c>
      <c r="AH68" s="77">
        <v>66</v>
      </c>
      <c r="AI68" s="92">
        <f t="shared" si="33"/>
        <v>10.512434061793519</v>
      </c>
      <c r="AJ68" s="155">
        <v>352</v>
      </c>
      <c r="AK68" s="77">
        <v>66</v>
      </c>
      <c r="AL68" s="92">
        <f t="shared" si="34"/>
        <v>11.402656300615483</v>
      </c>
      <c r="AM68" s="92">
        <f t="shared" si="35"/>
        <v>-0.8902222388219645</v>
      </c>
      <c r="AN68" s="154">
        <v>1342</v>
      </c>
      <c r="AO68" s="77">
        <v>66</v>
      </c>
      <c r="AP68" s="93">
        <f t="shared" si="36"/>
        <v>50.565184626978144</v>
      </c>
      <c r="AQ68" s="154">
        <v>1422</v>
      </c>
      <c r="AR68" s="77">
        <v>66</v>
      </c>
      <c r="AS68" s="93">
        <f t="shared" si="37"/>
        <v>46.064139941690961</v>
      </c>
      <c r="AT68" s="93">
        <f t="shared" si="38"/>
        <v>4.5010446852871837</v>
      </c>
      <c r="AU68" s="155">
        <v>29617730</v>
      </c>
      <c r="AV68" s="77">
        <v>66</v>
      </c>
      <c r="AW68" s="79">
        <f t="shared" si="21"/>
        <v>11159.6571213263</v>
      </c>
      <c r="AX68" s="155">
        <v>20308694</v>
      </c>
      <c r="AY68" s="77">
        <v>66</v>
      </c>
      <c r="AZ68" s="79">
        <f t="shared" si="39"/>
        <v>6578.7800453514737</v>
      </c>
      <c r="BA68" s="79">
        <f t="shared" si="40"/>
        <v>4580.8770759748259</v>
      </c>
    </row>
    <row r="69" spans="1:53" x14ac:dyDescent="0.3">
      <c r="A69" t="s">
        <v>162</v>
      </c>
      <c r="B69" s="77">
        <v>67</v>
      </c>
      <c r="C69" s="154">
        <v>4629</v>
      </c>
      <c r="D69" s="77">
        <v>67</v>
      </c>
      <c r="E69" s="154">
        <v>4276</v>
      </c>
      <c r="F69" s="106">
        <f t="shared" si="22"/>
        <v>-353</v>
      </c>
      <c r="G69" s="155">
        <v>962</v>
      </c>
      <c r="H69" s="77">
        <v>67</v>
      </c>
      <c r="I69" s="92">
        <f t="shared" si="23"/>
        <v>22.497661365762394</v>
      </c>
      <c r="J69" s="155">
        <v>1138</v>
      </c>
      <c r="K69" s="77">
        <v>67</v>
      </c>
      <c r="L69" s="92">
        <f t="shared" si="24"/>
        <v>24.584143443508317</v>
      </c>
      <c r="M69" s="92">
        <f t="shared" si="25"/>
        <v>-2.0864820777459236</v>
      </c>
      <c r="N69" s="154">
        <v>2526</v>
      </c>
      <c r="O69" s="77">
        <v>67</v>
      </c>
      <c r="P69" s="92">
        <f t="shared" si="26"/>
        <v>59.073900841908319</v>
      </c>
      <c r="Q69" s="154">
        <v>2182</v>
      </c>
      <c r="R69" s="77">
        <v>67</v>
      </c>
      <c r="S69" s="92">
        <f t="shared" si="27"/>
        <v>47.137610715057249</v>
      </c>
      <c r="T69" s="92">
        <f t="shared" si="28"/>
        <v>11.93629012685107</v>
      </c>
      <c r="U69" s="77">
        <v>67</v>
      </c>
      <c r="V69" s="154">
        <v>4140</v>
      </c>
      <c r="W69" s="77">
        <v>67</v>
      </c>
      <c r="X69" s="154">
        <v>3778</v>
      </c>
      <c r="Y69" s="79">
        <f t="shared" si="29"/>
        <v>-362</v>
      </c>
      <c r="Z69" s="154">
        <v>2028</v>
      </c>
      <c r="AA69" s="77">
        <v>67</v>
      </c>
      <c r="AB69" s="92">
        <f t="shared" si="30"/>
        <v>53.679195341450502</v>
      </c>
      <c r="AC69" s="154">
        <v>1693</v>
      </c>
      <c r="AD69" s="77">
        <v>67</v>
      </c>
      <c r="AE69" s="92">
        <f t="shared" si="31"/>
        <v>40.893719806763286</v>
      </c>
      <c r="AF69" s="178">
        <f t="shared" si="32"/>
        <v>12.785475534687215</v>
      </c>
      <c r="AG69" s="155">
        <v>613</v>
      </c>
      <c r="AH69" s="77">
        <v>67</v>
      </c>
      <c r="AI69" s="92">
        <f t="shared" si="33"/>
        <v>14.335827876520113</v>
      </c>
      <c r="AJ69" s="155">
        <v>531</v>
      </c>
      <c r="AK69" s="77">
        <v>67</v>
      </c>
      <c r="AL69" s="92">
        <f t="shared" si="34"/>
        <v>11.471160077770577</v>
      </c>
      <c r="AM69" s="178">
        <f t="shared" si="35"/>
        <v>2.8646677987495366</v>
      </c>
      <c r="AN69" s="154">
        <v>3557</v>
      </c>
      <c r="AO69" s="77">
        <v>67</v>
      </c>
      <c r="AP69" s="93">
        <f t="shared" si="36"/>
        <v>83.18521983161834</v>
      </c>
      <c r="AQ69" s="154">
        <v>3584</v>
      </c>
      <c r="AR69" s="77">
        <v>67</v>
      </c>
      <c r="AS69" s="93">
        <f t="shared" si="37"/>
        <v>77.4249297904515</v>
      </c>
      <c r="AT69" s="93">
        <f t="shared" si="38"/>
        <v>5.7602900411668401</v>
      </c>
      <c r="AU69" s="155">
        <v>78183733</v>
      </c>
      <c r="AV69" s="77">
        <v>67</v>
      </c>
      <c r="AW69" s="79">
        <f t="shared" si="21"/>
        <v>18284.315481758655</v>
      </c>
      <c r="AX69" s="155">
        <v>81804593</v>
      </c>
      <c r="AY69" s="77">
        <v>67</v>
      </c>
      <c r="AZ69" s="79">
        <f t="shared" si="39"/>
        <v>17672.195506588898</v>
      </c>
      <c r="BA69" s="173">
        <f t="shared" si="40"/>
        <v>612.1199751697568</v>
      </c>
    </row>
    <row r="70" spans="1:53" x14ac:dyDescent="0.3">
      <c r="A70" t="s">
        <v>163</v>
      </c>
      <c r="B70" s="77">
        <v>68</v>
      </c>
      <c r="C70" s="154">
        <v>4162</v>
      </c>
      <c r="D70" s="77">
        <v>68</v>
      </c>
      <c r="E70" s="154">
        <v>3711</v>
      </c>
      <c r="F70" s="106">
        <f t="shared" si="22"/>
        <v>-451</v>
      </c>
      <c r="G70" s="155">
        <v>925</v>
      </c>
      <c r="H70" s="77">
        <v>68</v>
      </c>
      <c r="I70" s="92">
        <f t="shared" si="23"/>
        <v>24.925895984909726</v>
      </c>
      <c r="J70" s="155">
        <v>1069</v>
      </c>
      <c r="K70" s="77">
        <v>68</v>
      </c>
      <c r="L70" s="92">
        <f t="shared" si="24"/>
        <v>25.684766938971649</v>
      </c>
      <c r="M70" s="92">
        <f t="shared" si="25"/>
        <v>-0.75887095406192273</v>
      </c>
      <c r="N70" s="154">
        <v>2517</v>
      </c>
      <c r="O70" s="77">
        <v>68</v>
      </c>
      <c r="P70" s="92">
        <f t="shared" si="26"/>
        <v>67.825383993532739</v>
      </c>
      <c r="Q70" s="154">
        <v>2536</v>
      </c>
      <c r="R70" s="77">
        <v>68</v>
      </c>
      <c r="S70" s="92">
        <f t="shared" si="27"/>
        <v>60.932244113407016</v>
      </c>
      <c r="T70" s="92">
        <f t="shared" si="28"/>
        <v>6.8931398801257231</v>
      </c>
      <c r="U70" s="77">
        <v>68</v>
      </c>
      <c r="V70" s="154">
        <v>3575</v>
      </c>
      <c r="W70" s="77">
        <v>68</v>
      </c>
      <c r="X70" s="154">
        <v>3212</v>
      </c>
      <c r="Y70" s="79">
        <f t="shared" si="29"/>
        <v>-363</v>
      </c>
      <c r="Z70" s="154">
        <v>2018</v>
      </c>
      <c r="AA70" s="77">
        <v>68</v>
      </c>
      <c r="AB70" s="92">
        <f t="shared" si="30"/>
        <v>62.826899128268984</v>
      </c>
      <c r="AC70" s="154">
        <v>1949</v>
      </c>
      <c r="AD70" s="77">
        <v>68</v>
      </c>
      <c r="AE70" s="92">
        <f t="shared" si="31"/>
        <v>54.51748251748252</v>
      </c>
      <c r="AF70" s="92">
        <f t="shared" si="32"/>
        <v>8.3094166107864638</v>
      </c>
      <c r="AG70" s="155">
        <v>574</v>
      </c>
      <c r="AH70" s="77">
        <v>68</v>
      </c>
      <c r="AI70" s="92">
        <f t="shared" si="33"/>
        <v>15.467528967933172</v>
      </c>
      <c r="AJ70" s="155">
        <v>505</v>
      </c>
      <c r="AK70" s="77">
        <v>68</v>
      </c>
      <c r="AL70" s="92">
        <f t="shared" si="34"/>
        <v>12.133589620374821</v>
      </c>
      <c r="AM70" s="178">
        <f t="shared" si="35"/>
        <v>3.333939347558351</v>
      </c>
      <c r="AN70" s="154">
        <v>3001</v>
      </c>
      <c r="AO70" s="77">
        <v>68</v>
      </c>
      <c r="AP70" s="93">
        <f t="shared" si="36"/>
        <v>80.867690649420638</v>
      </c>
      <c r="AQ70" s="154">
        <v>3304</v>
      </c>
      <c r="AR70" s="77">
        <v>68</v>
      </c>
      <c r="AS70" s="93">
        <f t="shared" si="37"/>
        <v>79.38491110043249</v>
      </c>
      <c r="AT70" s="93">
        <f t="shared" si="38"/>
        <v>1.4827795489881481</v>
      </c>
      <c r="AU70" s="155">
        <v>63696113</v>
      </c>
      <c r="AV70" s="77">
        <v>68</v>
      </c>
      <c r="AW70" s="79">
        <f t="shared" si="21"/>
        <v>17164.137159795202</v>
      </c>
      <c r="AX70" s="155">
        <v>59982087</v>
      </c>
      <c r="AY70" s="77">
        <v>68</v>
      </c>
      <c r="AZ70" s="79">
        <f t="shared" si="39"/>
        <v>14411.842143200385</v>
      </c>
      <c r="BA70" s="79">
        <f t="shared" si="40"/>
        <v>2752.2950165948168</v>
      </c>
    </row>
    <row r="71" spans="1:53" x14ac:dyDescent="0.3">
      <c r="A71" t="s">
        <v>164</v>
      </c>
      <c r="B71" s="77">
        <v>69</v>
      </c>
      <c r="C71" s="154">
        <v>6246</v>
      </c>
      <c r="D71" s="77">
        <v>69</v>
      </c>
      <c r="E71" s="154">
        <v>5280</v>
      </c>
      <c r="F71" s="106">
        <f t="shared" si="22"/>
        <v>-966</v>
      </c>
      <c r="G71" s="155">
        <v>1055</v>
      </c>
      <c r="H71" s="77">
        <v>69</v>
      </c>
      <c r="I71" s="92">
        <f t="shared" si="23"/>
        <v>19.981060606060606</v>
      </c>
      <c r="J71" s="155">
        <v>1157</v>
      </c>
      <c r="K71" s="77">
        <v>69</v>
      </c>
      <c r="L71" s="92">
        <f t="shared" si="24"/>
        <v>18.523855267371118</v>
      </c>
      <c r="M71" s="92">
        <f t="shared" si="25"/>
        <v>1.4572053386894872</v>
      </c>
      <c r="N71" s="154">
        <v>2753</v>
      </c>
      <c r="O71" s="77">
        <v>69</v>
      </c>
      <c r="P71" s="92">
        <f t="shared" si="26"/>
        <v>52.140151515151508</v>
      </c>
      <c r="Q71" s="154">
        <v>2455</v>
      </c>
      <c r="R71" s="77">
        <v>69</v>
      </c>
      <c r="S71" s="92">
        <f t="shared" si="27"/>
        <v>39.305155299391608</v>
      </c>
      <c r="T71" s="92">
        <f t="shared" si="28"/>
        <v>12.834996215759901</v>
      </c>
      <c r="U71" s="77">
        <v>69</v>
      </c>
      <c r="V71" s="154">
        <v>5289</v>
      </c>
      <c r="W71" s="77">
        <v>69</v>
      </c>
      <c r="X71" s="154">
        <v>4328</v>
      </c>
      <c r="Y71" s="79">
        <f t="shared" si="29"/>
        <v>-961</v>
      </c>
      <c r="Z71" s="154">
        <v>1801</v>
      </c>
      <c r="AA71" s="77">
        <v>69</v>
      </c>
      <c r="AB71" s="92">
        <f t="shared" si="30"/>
        <v>41.612754158964883</v>
      </c>
      <c r="AC71" s="154">
        <v>1498</v>
      </c>
      <c r="AD71" s="77">
        <v>69</v>
      </c>
      <c r="AE71" s="92">
        <f t="shared" si="31"/>
        <v>28.32293439213462</v>
      </c>
      <c r="AF71" s="178">
        <f t="shared" si="32"/>
        <v>13.289819766830263</v>
      </c>
      <c r="AG71" s="155">
        <v>757</v>
      </c>
      <c r="AH71" s="77">
        <v>69</v>
      </c>
      <c r="AI71" s="92">
        <f t="shared" si="33"/>
        <v>14.337121212121213</v>
      </c>
      <c r="AJ71" s="155">
        <v>927</v>
      </c>
      <c r="AK71" s="77">
        <v>69</v>
      </c>
      <c r="AL71" s="92">
        <f t="shared" si="34"/>
        <v>14.841498559077809</v>
      </c>
      <c r="AM71" s="92">
        <f t="shared" si="35"/>
        <v>-0.50437734695659664</v>
      </c>
      <c r="AN71" s="154">
        <v>3489</v>
      </c>
      <c r="AO71" s="77">
        <v>69</v>
      </c>
      <c r="AP71" s="93">
        <f t="shared" si="36"/>
        <v>66.079545454545453</v>
      </c>
      <c r="AQ71" s="154">
        <v>3658</v>
      </c>
      <c r="AR71" s="77">
        <v>69</v>
      </c>
      <c r="AS71" s="93">
        <f t="shared" si="37"/>
        <v>58.56548190842139</v>
      </c>
      <c r="AT71" s="93">
        <f t="shared" si="38"/>
        <v>7.5140635461240635</v>
      </c>
      <c r="AU71" s="155">
        <v>91535832</v>
      </c>
      <c r="AV71" s="77">
        <v>69</v>
      </c>
      <c r="AW71" s="79">
        <f t="shared" si="21"/>
        <v>17336.331818181818</v>
      </c>
      <c r="AX71" s="155">
        <v>61832993</v>
      </c>
      <c r="AY71" s="77">
        <v>69</v>
      </c>
      <c r="AZ71" s="79">
        <f t="shared" si="39"/>
        <v>9899.6146333653542</v>
      </c>
      <c r="BA71" s="79">
        <f t="shared" si="40"/>
        <v>7436.7171848164635</v>
      </c>
    </row>
    <row r="72" spans="1:53" x14ac:dyDescent="0.3">
      <c r="A72" t="s">
        <v>165</v>
      </c>
      <c r="B72" s="77">
        <v>70</v>
      </c>
      <c r="C72" s="154">
        <v>2934</v>
      </c>
      <c r="D72" s="77">
        <v>70</v>
      </c>
      <c r="E72" s="154">
        <v>2719</v>
      </c>
      <c r="F72" s="106">
        <f t="shared" si="22"/>
        <v>-215</v>
      </c>
      <c r="G72" s="155">
        <v>518</v>
      </c>
      <c r="H72" s="77">
        <v>70</v>
      </c>
      <c r="I72" s="92">
        <f t="shared" si="23"/>
        <v>19.051121735932327</v>
      </c>
      <c r="J72" s="155">
        <v>514</v>
      </c>
      <c r="K72" s="77">
        <v>70</v>
      </c>
      <c r="L72" s="92">
        <f t="shared" si="24"/>
        <v>17.518745739604636</v>
      </c>
      <c r="M72" s="92">
        <f t="shared" si="25"/>
        <v>1.5323759963276906</v>
      </c>
      <c r="N72" s="154">
        <v>1814</v>
      </c>
      <c r="O72" s="77">
        <v>70</v>
      </c>
      <c r="P72" s="92">
        <f t="shared" si="26"/>
        <v>66.71570430305259</v>
      </c>
      <c r="Q72" s="154">
        <v>1722</v>
      </c>
      <c r="R72" s="77">
        <v>70</v>
      </c>
      <c r="S72" s="92">
        <f t="shared" si="27"/>
        <v>58.691206543967276</v>
      </c>
      <c r="T72" s="92">
        <f t="shared" si="28"/>
        <v>8.0244977590853139</v>
      </c>
      <c r="U72" s="77">
        <v>70</v>
      </c>
      <c r="V72" s="154">
        <v>2148</v>
      </c>
      <c r="W72" s="77">
        <v>70</v>
      </c>
      <c r="X72" s="154">
        <v>1958</v>
      </c>
      <c r="Y72" s="79">
        <f t="shared" si="29"/>
        <v>-190</v>
      </c>
      <c r="Z72" s="154">
        <v>1053</v>
      </c>
      <c r="AA72" s="77">
        <v>70</v>
      </c>
      <c r="AB72" s="92">
        <f t="shared" si="30"/>
        <v>53.779366700715016</v>
      </c>
      <c r="AC72" s="154">
        <v>936</v>
      </c>
      <c r="AD72" s="77">
        <v>70</v>
      </c>
      <c r="AE72" s="92">
        <f t="shared" si="31"/>
        <v>43.575418994413404</v>
      </c>
      <c r="AF72" s="178">
        <f t="shared" si="32"/>
        <v>10.203947706301612</v>
      </c>
      <c r="AG72" s="155">
        <v>440</v>
      </c>
      <c r="AH72" s="77">
        <v>70</v>
      </c>
      <c r="AI72" s="92">
        <f t="shared" si="33"/>
        <v>16.182420007355645</v>
      </c>
      <c r="AJ72" s="155">
        <v>482</v>
      </c>
      <c r="AK72" s="77">
        <v>70</v>
      </c>
      <c r="AL72" s="92">
        <f t="shared" si="34"/>
        <v>16.428084526244035</v>
      </c>
      <c r="AM72" s="92">
        <f t="shared" si="35"/>
        <v>-0.24566451888838969</v>
      </c>
      <c r="AN72" s="154">
        <v>2391</v>
      </c>
      <c r="AO72" s="77">
        <v>70</v>
      </c>
      <c r="AP72" s="93">
        <f t="shared" si="36"/>
        <v>87.936741449062154</v>
      </c>
      <c r="AQ72" s="154">
        <v>2474</v>
      </c>
      <c r="AR72" s="77">
        <v>70</v>
      </c>
      <c r="AS72" s="93">
        <f t="shared" si="37"/>
        <v>84.321745057941371</v>
      </c>
      <c r="AT72" s="93">
        <f t="shared" si="38"/>
        <v>3.6149963911207834</v>
      </c>
      <c r="AU72" s="155">
        <v>48672086</v>
      </c>
      <c r="AV72" s="77">
        <v>70</v>
      </c>
      <c r="AW72" s="79">
        <f t="shared" si="21"/>
        <v>17900.730415593967</v>
      </c>
      <c r="AX72" s="155">
        <v>38689899</v>
      </c>
      <c r="AY72" s="77">
        <v>70</v>
      </c>
      <c r="AZ72" s="79">
        <f t="shared" si="39"/>
        <v>13186.741308793456</v>
      </c>
      <c r="BA72" s="79">
        <f t="shared" si="40"/>
        <v>4713.9891068005109</v>
      </c>
    </row>
    <row r="73" spans="1:53" x14ac:dyDescent="0.3">
      <c r="A73" t="s">
        <v>166</v>
      </c>
      <c r="B73" s="77">
        <v>71</v>
      </c>
      <c r="C73" s="154">
        <v>7982</v>
      </c>
      <c r="D73" s="77">
        <v>71</v>
      </c>
      <c r="E73" s="154">
        <v>6814</v>
      </c>
      <c r="F73" s="106">
        <f t="shared" si="22"/>
        <v>-1168</v>
      </c>
      <c r="G73" s="155">
        <v>1445</v>
      </c>
      <c r="H73" s="77">
        <v>71</v>
      </c>
      <c r="I73" s="92">
        <f t="shared" si="23"/>
        <v>21.206339888464925</v>
      </c>
      <c r="J73" s="155">
        <v>1541</v>
      </c>
      <c r="K73" s="77">
        <v>71</v>
      </c>
      <c r="L73" s="92">
        <f t="shared" si="24"/>
        <v>19.305938361312954</v>
      </c>
      <c r="M73" s="92">
        <f t="shared" si="25"/>
        <v>1.9004015271519705</v>
      </c>
      <c r="N73" s="154">
        <v>4121</v>
      </c>
      <c r="O73" s="77">
        <v>71</v>
      </c>
      <c r="P73" s="92">
        <f t="shared" si="26"/>
        <v>60.478426768417961</v>
      </c>
      <c r="Q73" s="154">
        <v>3950</v>
      </c>
      <c r="R73" s="77">
        <v>71</v>
      </c>
      <c r="S73" s="92">
        <f t="shared" si="27"/>
        <v>49.486344274617892</v>
      </c>
      <c r="T73" s="92">
        <f t="shared" si="28"/>
        <v>10.992082493800069</v>
      </c>
      <c r="U73" s="77">
        <v>71</v>
      </c>
      <c r="V73" s="154">
        <v>6375</v>
      </c>
      <c r="W73" s="77">
        <v>71</v>
      </c>
      <c r="X73" s="154">
        <v>5254</v>
      </c>
      <c r="Y73" s="79">
        <f t="shared" si="29"/>
        <v>-1121</v>
      </c>
      <c r="Z73" s="154">
        <v>2561</v>
      </c>
      <c r="AA73" s="77">
        <v>71</v>
      </c>
      <c r="AB73" s="92">
        <f t="shared" si="30"/>
        <v>48.743814236771982</v>
      </c>
      <c r="AC73" s="154">
        <v>2343</v>
      </c>
      <c r="AD73" s="77">
        <v>71</v>
      </c>
      <c r="AE73" s="92">
        <f t="shared" si="31"/>
        <v>36.752941176470586</v>
      </c>
      <c r="AF73" s="178">
        <f t="shared" si="32"/>
        <v>11.990873060301396</v>
      </c>
      <c r="AG73" s="155">
        <v>1005</v>
      </c>
      <c r="AH73" s="77">
        <v>71</v>
      </c>
      <c r="AI73" s="92">
        <f t="shared" si="33"/>
        <v>14.749046081596711</v>
      </c>
      <c r="AJ73" s="155">
        <v>1148</v>
      </c>
      <c r="AK73" s="77">
        <v>71</v>
      </c>
      <c r="AL73" s="92">
        <f t="shared" si="34"/>
        <v>14.382360310699072</v>
      </c>
      <c r="AM73" s="92">
        <f t="shared" si="35"/>
        <v>0.36668577089763943</v>
      </c>
      <c r="AN73" s="154">
        <v>5777</v>
      </c>
      <c r="AO73" s="77">
        <v>71</v>
      </c>
      <c r="AP73" s="93">
        <f t="shared" si="36"/>
        <v>84.781332550631049</v>
      </c>
      <c r="AQ73" s="154">
        <v>6461</v>
      </c>
      <c r="AR73" s="77">
        <v>71</v>
      </c>
      <c r="AS73" s="93">
        <f t="shared" si="37"/>
        <v>80.944625407166129</v>
      </c>
      <c r="AT73" s="93">
        <f t="shared" si="38"/>
        <v>3.8367071434649205</v>
      </c>
      <c r="AU73" s="155">
        <v>126914052</v>
      </c>
      <c r="AV73" s="77">
        <v>71</v>
      </c>
      <c r="AW73" s="79">
        <f t="shared" si="21"/>
        <v>18625.484590548869</v>
      </c>
      <c r="AX73" s="155">
        <v>92884805</v>
      </c>
      <c r="AY73" s="77">
        <v>71</v>
      </c>
      <c r="AZ73" s="79">
        <f t="shared" si="39"/>
        <v>11636.78338762215</v>
      </c>
      <c r="BA73" s="79">
        <f t="shared" si="40"/>
        <v>6988.7012029267189</v>
      </c>
    </row>
    <row r="74" spans="1:53" x14ac:dyDescent="0.3">
      <c r="A74" t="s">
        <v>167</v>
      </c>
      <c r="B74" s="77">
        <v>72</v>
      </c>
      <c r="C74" s="154">
        <v>5688</v>
      </c>
      <c r="D74" s="77">
        <v>72</v>
      </c>
      <c r="E74" s="154">
        <v>5041</v>
      </c>
      <c r="F74" s="106">
        <f t="shared" si="22"/>
        <v>-647</v>
      </c>
      <c r="G74" s="155">
        <v>1334</v>
      </c>
      <c r="H74" s="77">
        <v>72</v>
      </c>
      <c r="I74" s="92">
        <f t="shared" si="23"/>
        <v>26.463003372346755</v>
      </c>
      <c r="J74" s="155">
        <v>1464</v>
      </c>
      <c r="K74" s="77">
        <v>72</v>
      </c>
      <c r="L74" s="92">
        <f t="shared" si="24"/>
        <v>25.738396624472575</v>
      </c>
      <c r="M74" s="92">
        <f t="shared" si="25"/>
        <v>0.72460674787418</v>
      </c>
      <c r="N74" s="154">
        <v>3324</v>
      </c>
      <c r="O74" s="77">
        <v>72</v>
      </c>
      <c r="P74" s="92">
        <f t="shared" si="26"/>
        <v>65.939297758381272</v>
      </c>
      <c r="Q74" s="154">
        <v>3107</v>
      </c>
      <c r="R74" s="77">
        <v>72</v>
      </c>
      <c r="S74" s="92">
        <f t="shared" si="27"/>
        <v>54.623769338959214</v>
      </c>
      <c r="T74" s="92">
        <f t="shared" si="28"/>
        <v>11.315528419422058</v>
      </c>
      <c r="U74" s="77">
        <v>72</v>
      </c>
      <c r="V74" s="154">
        <v>4335</v>
      </c>
      <c r="W74" s="77">
        <v>72</v>
      </c>
      <c r="X74" s="154">
        <v>3727</v>
      </c>
      <c r="Y74" s="79">
        <f t="shared" si="29"/>
        <v>-608</v>
      </c>
      <c r="Z74" s="154">
        <v>2010</v>
      </c>
      <c r="AA74" s="77">
        <v>72</v>
      </c>
      <c r="AB74" s="92">
        <f t="shared" si="30"/>
        <v>53.930775422591893</v>
      </c>
      <c r="AC74" s="154">
        <v>1754</v>
      </c>
      <c r="AD74" s="77">
        <v>72</v>
      </c>
      <c r="AE74" s="92">
        <f t="shared" si="31"/>
        <v>40.461361014994232</v>
      </c>
      <c r="AF74" s="178">
        <f t="shared" si="32"/>
        <v>13.469414407597661</v>
      </c>
      <c r="AG74" s="155">
        <v>660</v>
      </c>
      <c r="AH74" s="77">
        <v>72</v>
      </c>
      <c r="AI74" s="92">
        <f t="shared" si="33"/>
        <v>13.092640349137074</v>
      </c>
      <c r="AJ74" s="155">
        <v>678</v>
      </c>
      <c r="AK74" s="77">
        <v>72</v>
      </c>
      <c r="AL74" s="92">
        <f t="shared" si="34"/>
        <v>11.919831223628693</v>
      </c>
      <c r="AM74" s="92">
        <f t="shared" si="35"/>
        <v>1.1728091255083815</v>
      </c>
      <c r="AN74" s="154">
        <v>4703</v>
      </c>
      <c r="AO74" s="77">
        <v>72</v>
      </c>
      <c r="AP74" s="93">
        <f t="shared" si="36"/>
        <v>93.294981154532834</v>
      </c>
      <c r="AQ74" s="154">
        <v>5208</v>
      </c>
      <c r="AR74" s="77">
        <v>72</v>
      </c>
      <c r="AS74" s="93">
        <f t="shared" si="37"/>
        <v>91.561181434599163</v>
      </c>
      <c r="AT74" s="93">
        <f t="shared" si="38"/>
        <v>1.7337997199336712</v>
      </c>
      <c r="AU74" s="155">
        <v>89879289</v>
      </c>
      <c r="AV74" s="77">
        <v>72</v>
      </c>
      <c r="AW74" s="79">
        <f t="shared" si="21"/>
        <v>17829.654632017457</v>
      </c>
      <c r="AX74" s="155">
        <v>71441422</v>
      </c>
      <c r="AY74" s="77">
        <v>72</v>
      </c>
      <c r="AZ74" s="79">
        <f t="shared" si="39"/>
        <v>12560.024964838256</v>
      </c>
      <c r="BA74" s="79">
        <f t="shared" si="40"/>
        <v>5269.6296671792006</v>
      </c>
    </row>
    <row r="75" spans="1:53" x14ac:dyDescent="0.3">
      <c r="A75" t="s">
        <v>168</v>
      </c>
      <c r="B75" s="77">
        <v>73</v>
      </c>
      <c r="C75" s="154">
        <v>2766</v>
      </c>
      <c r="D75" s="77">
        <v>73</v>
      </c>
      <c r="E75" s="154">
        <v>2708</v>
      </c>
      <c r="F75" s="106">
        <f t="shared" si="22"/>
        <v>-58</v>
      </c>
      <c r="G75" s="155">
        <v>649</v>
      </c>
      <c r="H75" s="77">
        <v>73</v>
      </c>
      <c r="I75" s="92">
        <f t="shared" si="23"/>
        <v>23.96602658788774</v>
      </c>
      <c r="J75" s="155">
        <v>571</v>
      </c>
      <c r="K75" s="77">
        <v>73</v>
      </c>
      <c r="L75" s="92">
        <f t="shared" si="24"/>
        <v>20.64352856109906</v>
      </c>
      <c r="M75" s="178">
        <f t="shared" si="25"/>
        <v>3.3224980267886792</v>
      </c>
      <c r="N75" s="154">
        <v>1431</v>
      </c>
      <c r="O75" s="77">
        <v>73</v>
      </c>
      <c r="P75" s="92">
        <f t="shared" si="26"/>
        <v>52.843426883308723</v>
      </c>
      <c r="Q75" s="154">
        <v>1076</v>
      </c>
      <c r="R75" s="77">
        <v>73</v>
      </c>
      <c r="S75" s="92">
        <f t="shared" si="27"/>
        <v>38.900939985538685</v>
      </c>
      <c r="T75" s="92">
        <f t="shared" si="28"/>
        <v>13.942486897770038</v>
      </c>
      <c r="U75" s="77">
        <v>73</v>
      </c>
      <c r="V75" s="154">
        <v>2296</v>
      </c>
      <c r="W75" s="77">
        <v>73</v>
      </c>
      <c r="X75" s="154">
        <v>2090</v>
      </c>
      <c r="Y75" s="79">
        <f t="shared" si="29"/>
        <v>-206</v>
      </c>
      <c r="Z75" s="154">
        <v>813</v>
      </c>
      <c r="AA75" s="77">
        <v>73</v>
      </c>
      <c r="AB75" s="92">
        <f t="shared" si="30"/>
        <v>38.899521531100476</v>
      </c>
      <c r="AC75" s="154">
        <v>606</v>
      </c>
      <c r="AD75" s="77">
        <v>73</v>
      </c>
      <c r="AE75" s="92">
        <f t="shared" si="31"/>
        <v>26.393728222996515</v>
      </c>
      <c r="AF75" s="178">
        <f t="shared" si="32"/>
        <v>12.505793308103961</v>
      </c>
      <c r="AG75" s="155">
        <v>466</v>
      </c>
      <c r="AH75" s="77">
        <v>73</v>
      </c>
      <c r="AI75" s="92">
        <f t="shared" si="33"/>
        <v>17.208271787296898</v>
      </c>
      <c r="AJ75" s="155">
        <v>400</v>
      </c>
      <c r="AK75" s="77">
        <v>73</v>
      </c>
      <c r="AL75" s="92">
        <f t="shared" si="34"/>
        <v>14.461315979754158</v>
      </c>
      <c r="AM75" s="92">
        <f t="shared" si="35"/>
        <v>2.74695580754274</v>
      </c>
      <c r="AN75" s="154">
        <v>1689</v>
      </c>
      <c r="AO75" s="77">
        <v>73</v>
      </c>
      <c r="AP75" s="93">
        <f t="shared" si="36"/>
        <v>62.370753323485971</v>
      </c>
      <c r="AQ75" s="154">
        <v>1582</v>
      </c>
      <c r="AR75" s="77">
        <v>73</v>
      </c>
      <c r="AS75" s="93">
        <f t="shared" si="37"/>
        <v>57.194504699927698</v>
      </c>
      <c r="AT75" s="93">
        <f t="shared" si="38"/>
        <v>5.1762486235582728</v>
      </c>
      <c r="AU75" s="155">
        <v>46756036</v>
      </c>
      <c r="AV75" s="77">
        <v>73</v>
      </c>
      <c r="AW75" s="79">
        <f t="shared" si="21"/>
        <v>17265.892171344167</v>
      </c>
      <c r="AX75" s="155">
        <v>26534546</v>
      </c>
      <c r="AY75" s="77">
        <v>73</v>
      </c>
      <c r="AZ75" s="79">
        <f t="shared" si="39"/>
        <v>9593.1113521330444</v>
      </c>
      <c r="BA75" s="79">
        <f t="shared" si="40"/>
        <v>7672.7808192111224</v>
      </c>
    </row>
    <row r="76" spans="1:53" x14ac:dyDescent="0.3">
      <c r="A76" t="s">
        <v>169</v>
      </c>
      <c r="B76" s="77">
        <v>74</v>
      </c>
      <c r="C76" s="154">
        <v>4059</v>
      </c>
      <c r="D76" s="77">
        <v>74</v>
      </c>
      <c r="E76" s="154">
        <v>3900</v>
      </c>
      <c r="F76" s="106">
        <f t="shared" si="22"/>
        <v>-159</v>
      </c>
      <c r="G76" s="155">
        <v>831</v>
      </c>
      <c r="H76" s="77">
        <v>74</v>
      </c>
      <c r="I76" s="92">
        <f t="shared" si="23"/>
        <v>21.307692307692307</v>
      </c>
      <c r="J76" s="155">
        <v>852</v>
      </c>
      <c r="K76" s="77">
        <v>74</v>
      </c>
      <c r="L76" s="92">
        <f t="shared" si="24"/>
        <v>20.990391722099037</v>
      </c>
      <c r="M76" s="92">
        <f t="shared" si="25"/>
        <v>0.31730058559326935</v>
      </c>
      <c r="N76" s="154">
        <v>2275</v>
      </c>
      <c r="O76" s="77">
        <v>74</v>
      </c>
      <c r="P76" s="92">
        <f t="shared" si="26"/>
        <v>58.333333333333336</v>
      </c>
      <c r="Q76" s="154">
        <v>2116</v>
      </c>
      <c r="R76" s="77">
        <v>74</v>
      </c>
      <c r="S76" s="92">
        <f t="shared" si="27"/>
        <v>52.131066765213106</v>
      </c>
      <c r="T76" s="92">
        <f t="shared" si="28"/>
        <v>6.2022665681202298</v>
      </c>
      <c r="U76" s="77">
        <v>74</v>
      </c>
      <c r="V76" s="154">
        <v>3032</v>
      </c>
      <c r="W76" s="77">
        <v>74</v>
      </c>
      <c r="X76" s="154">
        <v>2882</v>
      </c>
      <c r="Y76" s="79">
        <f t="shared" si="29"/>
        <v>-150</v>
      </c>
      <c r="Z76" s="154">
        <v>1257</v>
      </c>
      <c r="AA76" s="77">
        <v>74</v>
      </c>
      <c r="AB76" s="92">
        <f t="shared" si="30"/>
        <v>43.615544760582928</v>
      </c>
      <c r="AC76" s="154">
        <v>1089</v>
      </c>
      <c r="AD76" s="77">
        <v>74</v>
      </c>
      <c r="AE76" s="92">
        <f t="shared" si="31"/>
        <v>35.916886543535618</v>
      </c>
      <c r="AF76" s="92">
        <f t="shared" si="32"/>
        <v>7.6986582170473099</v>
      </c>
      <c r="AG76" s="155">
        <v>645</v>
      </c>
      <c r="AH76" s="77">
        <v>74</v>
      </c>
      <c r="AI76" s="92">
        <f t="shared" si="33"/>
        <v>16.538461538461537</v>
      </c>
      <c r="AJ76" s="155">
        <v>718</v>
      </c>
      <c r="AK76" s="77">
        <v>74</v>
      </c>
      <c r="AL76" s="92">
        <f t="shared" si="34"/>
        <v>17.689085981768908</v>
      </c>
      <c r="AM76" s="92">
        <f t="shared" si="35"/>
        <v>-1.1506244433073718</v>
      </c>
      <c r="AN76" s="154">
        <v>2710</v>
      </c>
      <c r="AO76" s="77">
        <v>74</v>
      </c>
      <c r="AP76" s="93">
        <f t="shared" si="36"/>
        <v>69.487179487179489</v>
      </c>
      <c r="AQ76" s="154">
        <v>2675</v>
      </c>
      <c r="AR76" s="77">
        <v>74</v>
      </c>
      <c r="AS76" s="93">
        <f t="shared" si="37"/>
        <v>65.902931756590291</v>
      </c>
      <c r="AT76" s="93">
        <f t="shared" si="38"/>
        <v>3.5842477305891975</v>
      </c>
      <c r="AU76" s="155">
        <v>65577087</v>
      </c>
      <c r="AV76" s="77">
        <v>74</v>
      </c>
      <c r="AW76" s="79">
        <f t="shared" si="21"/>
        <v>16814.637692307693</v>
      </c>
      <c r="AX76" s="155">
        <v>36161857</v>
      </c>
      <c r="AY76" s="77">
        <v>74</v>
      </c>
      <c r="AZ76" s="79">
        <f t="shared" si="39"/>
        <v>8909.0556787386049</v>
      </c>
      <c r="BA76" s="79">
        <f t="shared" si="40"/>
        <v>7905.5820135690883</v>
      </c>
    </row>
    <row r="77" spans="1:53" x14ac:dyDescent="0.3">
      <c r="A77" t="s">
        <v>170</v>
      </c>
      <c r="B77" s="77">
        <v>75</v>
      </c>
      <c r="C77" s="154">
        <v>176</v>
      </c>
      <c r="D77" s="77">
        <v>75</v>
      </c>
      <c r="E77" s="154">
        <v>249</v>
      </c>
      <c r="F77" s="177">
        <f t="shared" si="22"/>
        <v>73</v>
      </c>
      <c r="G77" s="155">
        <v>57</v>
      </c>
      <c r="H77" s="77">
        <v>75</v>
      </c>
      <c r="I77" s="92">
        <f t="shared" si="23"/>
        <v>22.891566265060241</v>
      </c>
      <c r="J77" s="155">
        <v>45</v>
      </c>
      <c r="K77" s="77">
        <v>75</v>
      </c>
      <c r="L77" s="92">
        <f t="shared" si="24"/>
        <v>25.568181818181817</v>
      </c>
      <c r="M77" s="92">
        <f t="shared" si="25"/>
        <v>-2.6766155531215752</v>
      </c>
      <c r="N77" s="154">
        <v>172</v>
      </c>
      <c r="O77" s="77">
        <v>75</v>
      </c>
      <c r="P77" s="92">
        <f t="shared" si="26"/>
        <v>69.07630522088354</v>
      </c>
      <c r="Q77" s="154">
        <v>94</v>
      </c>
      <c r="R77" s="77">
        <v>75</v>
      </c>
      <c r="S77" s="92">
        <f t="shared" si="27"/>
        <v>53.409090909090907</v>
      </c>
      <c r="T77" s="178">
        <f t="shared" si="28"/>
        <v>15.667214311792634</v>
      </c>
      <c r="U77" s="77">
        <v>75</v>
      </c>
      <c r="V77" s="154">
        <v>164</v>
      </c>
      <c r="W77" s="77">
        <v>75</v>
      </c>
      <c r="X77" s="154">
        <v>225</v>
      </c>
      <c r="Y77" s="174">
        <f t="shared" si="29"/>
        <v>61</v>
      </c>
      <c r="Z77" s="154">
        <v>148</v>
      </c>
      <c r="AA77" s="77">
        <v>75</v>
      </c>
      <c r="AB77" s="92">
        <f t="shared" si="30"/>
        <v>65.777777777777786</v>
      </c>
      <c r="AC77" s="154">
        <v>82</v>
      </c>
      <c r="AD77" s="77">
        <v>75</v>
      </c>
      <c r="AE77" s="92">
        <f t="shared" si="31"/>
        <v>50</v>
      </c>
      <c r="AF77" s="178">
        <f t="shared" si="32"/>
        <v>15.777777777777786</v>
      </c>
      <c r="AG77" s="155">
        <v>44</v>
      </c>
      <c r="AH77" s="77">
        <v>75</v>
      </c>
      <c r="AI77" s="92">
        <f t="shared" si="33"/>
        <v>17.670682730923694</v>
      </c>
      <c r="AJ77" s="155">
        <v>23</v>
      </c>
      <c r="AK77" s="77">
        <v>75</v>
      </c>
      <c r="AL77" s="92">
        <f t="shared" si="34"/>
        <v>13.068181818181818</v>
      </c>
      <c r="AM77" s="178">
        <f t="shared" si="35"/>
        <v>4.6025009127418759</v>
      </c>
      <c r="AN77" s="154">
        <v>226</v>
      </c>
      <c r="AO77" s="77">
        <v>75</v>
      </c>
      <c r="AP77" s="93">
        <f t="shared" si="36"/>
        <v>90.763052208835333</v>
      </c>
      <c r="AQ77" s="154">
        <v>158</v>
      </c>
      <c r="AR77" s="77">
        <v>75</v>
      </c>
      <c r="AS77" s="93">
        <f t="shared" si="37"/>
        <v>89.772727272727266</v>
      </c>
      <c r="AT77" s="93">
        <f t="shared" si="38"/>
        <v>0.99032493610806682</v>
      </c>
      <c r="AU77" s="155">
        <v>5357860</v>
      </c>
      <c r="AV77" s="77">
        <v>75</v>
      </c>
      <c r="AW77" s="79">
        <f t="shared" si="21"/>
        <v>21517.510040160643</v>
      </c>
      <c r="AX77" s="155">
        <v>2525128</v>
      </c>
      <c r="AY77" s="77">
        <v>75</v>
      </c>
      <c r="AZ77" s="79">
        <f t="shared" si="39"/>
        <v>14347.318181818182</v>
      </c>
      <c r="BA77" s="79">
        <f t="shared" si="40"/>
        <v>7170.1918583424613</v>
      </c>
    </row>
    <row r="78" spans="1:53" x14ac:dyDescent="0.3">
      <c r="A78" t="s">
        <v>171</v>
      </c>
      <c r="B78" s="77">
        <v>76</v>
      </c>
      <c r="C78" s="154">
        <v>5949</v>
      </c>
      <c r="D78" s="77">
        <v>76</v>
      </c>
      <c r="E78" s="154">
        <v>5521</v>
      </c>
      <c r="F78" s="106">
        <f t="shared" si="22"/>
        <v>-428</v>
      </c>
      <c r="G78" s="155">
        <v>1288</v>
      </c>
      <c r="H78" s="77">
        <v>76</v>
      </c>
      <c r="I78" s="92">
        <f t="shared" si="23"/>
        <v>23.329107045825033</v>
      </c>
      <c r="J78" s="155">
        <v>1379</v>
      </c>
      <c r="K78" s="77">
        <v>76</v>
      </c>
      <c r="L78" s="92">
        <f t="shared" si="24"/>
        <v>23.180366448142546</v>
      </c>
      <c r="M78" s="92">
        <f t="shared" si="25"/>
        <v>0.14874059768248671</v>
      </c>
      <c r="N78" s="154">
        <v>3668</v>
      </c>
      <c r="O78" s="77">
        <v>76</v>
      </c>
      <c r="P78" s="92">
        <f t="shared" si="26"/>
        <v>66.437239630501722</v>
      </c>
      <c r="Q78" s="154">
        <v>3541</v>
      </c>
      <c r="R78" s="77">
        <v>76</v>
      </c>
      <c r="S78" s="92">
        <f t="shared" si="27"/>
        <v>59.522608841822155</v>
      </c>
      <c r="T78" s="92">
        <f t="shared" si="28"/>
        <v>6.9146307886795668</v>
      </c>
      <c r="U78" s="77">
        <v>76</v>
      </c>
      <c r="V78" s="154">
        <v>4561</v>
      </c>
      <c r="W78" s="77">
        <v>76</v>
      </c>
      <c r="X78" s="154">
        <v>4182</v>
      </c>
      <c r="Y78" s="79">
        <f t="shared" si="29"/>
        <v>-379</v>
      </c>
      <c r="Z78" s="154">
        <v>2329</v>
      </c>
      <c r="AA78" s="77">
        <v>76</v>
      </c>
      <c r="AB78" s="92">
        <f t="shared" si="30"/>
        <v>55.691056910569102</v>
      </c>
      <c r="AC78" s="154">
        <v>2153</v>
      </c>
      <c r="AD78" s="77">
        <v>76</v>
      </c>
      <c r="AE78" s="92">
        <f t="shared" si="31"/>
        <v>47.204560403420302</v>
      </c>
      <c r="AF78" s="92">
        <f t="shared" si="32"/>
        <v>8.4864965071488001</v>
      </c>
      <c r="AG78" s="155">
        <v>704</v>
      </c>
      <c r="AH78" s="77">
        <v>76</v>
      </c>
      <c r="AI78" s="92">
        <f t="shared" si="33"/>
        <v>12.751313167904366</v>
      </c>
      <c r="AJ78" s="155">
        <v>707</v>
      </c>
      <c r="AK78" s="77">
        <v>76</v>
      </c>
      <c r="AL78" s="92">
        <f t="shared" si="34"/>
        <v>11.884350310976636</v>
      </c>
      <c r="AM78" s="92">
        <f t="shared" si="35"/>
        <v>0.86696285692772967</v>
      </c>
      <c r="AN78" s="154">
        <v>5013</v>
      </c>
      <c r="AO78" s="77">
        <v>76</v>
      </c>
      <c r="AP78" s="93">
        <f t="shared" si="36"/>
        <v>90.798768339069014</v>
      </c>
      <c r="AQ78" s="154">
        <v>5320</v>
      </c>
      <c r="AR78" s="77">
        <v>76</v>
      </c>
      <c r="AS78" s="93">
        <f t="shared" si="37"/>
        <v>89.42679441923012</v>
      </c>
      <c r="AT78" s="93">
        <f t="shared" si="38"/>
        <v>1.3719739198388936</v>
      </c>
      <c r="AU78" s="155">
        <v>133561357</v>
      </c>
      <c r="AV78" s="77">
        <v>76</v>
      </c>
      <c r="AW78" s="79">
        <f t="shared" si="21"/>
        <v>24191.515486324941</v>
      </c>
      <c r="AX78" s="155">
        <v>83463649</v>
      </c>
      <c r="AY78" s="77">
        <v>76</v>
      </c>
      <c r="AZ78" s="79">
        <f t="shared" si="39"/>
        <v>14029.861993612372</v>
      </c>
      <c r="BA78" s="174">
        <f t="shared" si="40"/>
        <v>10161.653492712569</v>
      </c>
    </row>
    <row r="79" spans="1:53" x14ac:dyDescent="0.3">
      <c r="A79" t="s">
        <v>172</v>
      </c>
      <c r="B79" s="77">
        <v>77</v>
      </c>
      <c r="C79" s="154">
        <v>3391</v>
      </c>
      <c r="D79" s="77">
        <v>77</v>
      </c>
      <c r="E79" s="154">
        <v>3116</v>
      </c>
      <c r="F79" s="106">
        <f t="shared" si="22"/>
        <v>-275</v>
      </c>
      <c r="G79" s="155">
        <v>801</v>
      </c>
      <c r="H79" s="77">
        <v>77</v>
      </c>
      <c r="I79" s="92">
        <f t="shared" si="23"/>
        <v>25.706033376123234</v>
      </c>
      <c r="J79" s="155">
        <v>756</v>
      </c>
      <c r="K79" s="77">
        <v>77</v>
      </c>
      <c r="L79" s="92">
        <f t="shared" si="24"/>
        <v>22.294308463580066</v>
      </c>
      <c r="M79" s="178">
        <f t="shared" si="25"/>
        <v>3.4117249125431677</v>
      </c>
      <c r="N79" s="154">
        <v>2134</v>
      </c>
      <c r="O79" s="77">
        <v>77</v>
      </c>
      <c r="P79" s="92">
        <f t="shared" si="26"/>
        <v>68.485237483953782</v>
      </c>
      <c r="Q79" s="154">
        <v>1980</v>
      </c>
      <c r="R79" s="77">
        <v>77</v>
      </c>
      <c r="S79" s="92">
        <f t="shared" si="27"/>
        <v>58.389855499852551</v>
      </c>
      <c r="T79" s="92">
        <f t="shared" si="28"/>
        <v>10.09538198410123</v>
      </c>
      <c r="U79" s="77">
        <v>77</v>
      </c>
      <c r="V79" s="154">
        <v>2881</v>
      </c>
      <c r="W79" s="77">
        <v>77</v>
      </c>
      <c r="X79" s="154">
        <v>2602</v>
      </c>
      <c r="Y79" s="79">
        <f t="shared" si="29"/>
        <v>-279</v>
      </c>
      <c r="Z79" s="154">
        <v>1620</v>
      </c>
      <c r="AA79" s="77">
        <v>77</v>
      </c>
      <c r="AB79" s="92">
        <f t="shared" si="30"/>
        <v>62.259800153727909</v>
      </c>
      <c r="AC79" s="154">
        <v>1470</v>
      </c>
      <c r="AD79" s="77">
        <v>77</v>
      </c>
      <c r="AE79" s="92">
        <f t="shared" si="31"/>
        <v>51.023950017355077</v>
      </c>
      <c r="AF79" s="178">
        <f t="shared" si="32"/>
        <v>11.235850136372832</v>
      </c>
      <c r="AG79" s="155">
        <v>377</v>
      </c>
      <c r="AH79" s="77">
        <v>77</v>
      </c>
      <c r="AI79" s="92">
        <f t="shared" si="33"/>
        <v>12.098844672657252</v>
      </c>
      <c r="AJ79" s="155">
        <v>400</v>
      </c>
      <c r="AK79" s="77">
        <v>77</v>
      </c>
      <c r="AL79" s="92">
        <f t="shared" si="34"/>
        <v>11.795930404010617</v>
      </c>
      <c r="AM79" s="92">
        <f t="shared" si="35"/>
        <v>0.30291426864663507</v>
      </c>
      <c r="AN79" s="154">
        <v>2935</v>
      </c>
      <c r="AO79" s="77">
        <v>77</v>
      </c>
      <c r="AP79" s="93">
        <f t="shared" si="36"/>
        <v>94.191270860077026</v>
      </c>
      <c r="AQ79" s="154">
        <v>3244</v>
      </c>
      <c r="AR79" s="77">
        <v>77</v>
      </c>
      <c r="AS79" s="93">
        <f t="shared" si="37"/>
        <v>95.664995576526096</v>
      </c>
      <c r="AT79" s="93">
        <f t="shared" si="38"/>
        <v>-1.4737247164490697</v>
      </c>
      <c r="AU79" s="155">
        <v>84176142</v>
      </c>
      <c r="AV79" s="77">
        <v>77</v>
      </c>
      <c r="AW79" s="79">
        <f t="shared" si="21"/>
        <v>27014.166238767652</v>
      </c>
      <c r="AX79" s="155">
        <v>85939965</v>
      </c>
      <c r="AY79" s="77">
        <v>77</v>
      </c>
      <c r="AZ79" s="79">
        <f t="shared" si="39"/>
        <v>25343.546151577706</v>
      </c>
      <c r="BA79" s="79">
        <f t="shared" si="40"/>
        <v>1670.6200871899455</v>
      </c>
    </row>
    <row r="80" spans="1:53" x14ac:dyDescent="0.3">
      <c r="A80" t="s">
        <v>173</v>
      </c>
      <c r="B80" s="77">
        <v>78</v>
      </c>
      <c r="C80" s="154">
        <v>1569</v>
      </c>
      <c r="D80" s="77">
        <v>78</v>
      </c>
      <c r="E80" s="154">
        <v>1499</v>
      </c>
      <c r="F80" s="106">
        <f t="shared" si="22"/>
        <v>-70</v>
      </c>
      <c r="G80" s="155">
        <v>352</v>
      </c>
      <c r="H80" s="77">
        <v>78</v>
      </c>
      <c r="I80" s="92">
        <f t="shared" si="23"/>
        <v>23.482321547698465</v>
      </c>
      <c r="J80" s="155">
        <v>330</v>
      </c>
      <c r="K80" s="77">
        <v>78</v>
      </c>
      <c r="L80" s="92">
        <f t="shared" si="24"/>
        <v>21.032504780114721</v>
      </c>
      <c r="M80" s="92">
        <f t="shared" si="25"/>
        <v>2.4498167675837443</v>
      </c>
      <c r="N80" s="154">
        <v>943</v>
      </c>
      <c r="O80" s="77">
        <v>78</v>
      </c>
      <c r="P80" s="92">
        <f t="shared" si="26"/>
        <v>62.908605737158105</v>
      </c>
      <c r="Q80" s="154">
        <v>776</v>
      </c>
      <c r="R80" s="77">
        <v>78</v>
      </c>
      <c r="S80" s="92">
        <f t="shared" si="27"/>
        <v>49.458253664754622</v>
      </c>
      <c r="T80" s="178">
        <f t="shared" si="28"/>
        <v>13.450352072403483</v>
      </c>
      <c r="U80" s="77">
        <v>78</v>
      </c>
      <c r="V80" s="154">
        <v>1404</v>
      </c>
      <c r="W80" s="77">
        <v>78</v>
      </c>
      <c r="X80" s="154">
        <v>1322</v>
      </c>
      <c r="Y80" s="79">
        <f t="shared" si="29"/>
        <v>-82</v>
      </c>
      <c r="Z80" s="154">
        <v>766</v>
      </c>
      <c r="AA80" s="77">
        <v>78</v>
      </c>
      <c r="AB80" s="92">
        <f t="shared" si="30"/>
        <v>57.942511346444782</v>
      </c>
      <c r="AC80" s="154">
        <v>611</v>
      </c>
      <c r="AD80" s="77">
        <v>78</v>
      </c>
      <c r="AE80" s="92">
        <f t="shared" si="31"/>
        <v>43.518518518518519</v>
      </c>
      <c r="AF80" s="178">
        <f t="shared" si="32"/>
        <v>14.423992827926263</v>
      </c>
      <c r="AG80" s="155">
        <v>229</v>
      </c>
      <c r="AH80" s="77">
        <v>78</v>
      </c>
      <c r="AI80" s="92">
        <f t="shared" si="33"/>
        <v>15.276851234156105</v>
      </c>
      <c r="AJ80" s="155">
        <v>236</v>
      </c>
      <c r="AK80" s="77">
        <v>78</v>
      </c>
      <c r="AL80" s="92">
        <f t="shared" si="34"/>
        <v>15.041427660930529</v>
      </c>
      <c r="AM80" s="92">
        <f t="shared" si="35"/>
        <v>0.23542357322557628</v>
      </c>
      <c r="AN80" s="154">
        <v>1384</v>
      </c>
      <c r="AO80" s="77">
        <v>78</v>
      </c>
      <c r="AP80" s="93">
        <f t="shared" si="36"/>
        <v>92.328218812541692</v>
      </c>
      <c r="AQ80" s="154">
        <v>1475</v>
      </c>
      <c r="AR80" s="77">
        <v>78</v>
      </c>
      <c r="AS80" s="93">
        <f t="shared" si="37"/>
        <v>94.008922880815803</v>
      </c>
      <c r="AT80" s="93">
        <f t="shared" si="38"/>
        <v>-1.6807040682741103</v>
      </c>
      <c r="AU80" s="155">
        <v>37960329</v>
      </c>
      <c r="AV80" s="77">
        <v>78</v>
      </c>
      <c r="AW80" s="79">
        <f t="shared" si="21"/>
        <v>25323.768512341561</v>
      </c>
      <c r="AX80" s="155">
        <v>30706296</v>
      </c>
      <c r="AY80" s="77">
        <v>78</v>
      </c>
      <c r="AZ80" s="79">
        <f t="shared" si="39"/>
        <v>19570.615678776292</v>
      </c>
      <c r="BA80" s="79">
        <f t="shared" si="40"/>
        <v>5753.1528335652692</v>
      </c>
    </row>
    <row r="81" spans="1:53" x14ac:dyDescent="0.3">
      <c r="A81" t="s">
        <v>174</v>
      </c>
      <c r="B81" s="77">
        <v>79</v>
      </c>
      <c r="C81" s="154">
        <v>6962</v>
      </c>
      <c r="D81" s="77">
        <v>79</v>
      </c>
      <c r="E81" s="154">
        <v>5841</v>
      </c>
      <c r="F81" s="106">
        <f t="shared" si="22"/>
        <v>-1121</v>
      </c>
      <c r="G81" s="155">
        <v>1155</v>
      </c>
      <c r="H81" s="77">
        <v>79</v>
      </c>
      <c r="I81" s="92">
        <f t="shared" si="23"/>
        <v>19.774011299435028</v>
      </c>
      <c r="J81" s="155">
        <v>1414</v>
      </c>
      <c r="K81" s="77">
        <v>79</v>
      </c>
      <c r="L81" s="92">
        <f t="shared" si="24"/>
        <v>20.310255673656997</v>
      </c>
      <c r="M81" s="92">
        <f t="shared" si="25"/>
        <v>-0.53624437422196891</v>
      </c>
      <c r="N81" s="154">
        <v>4070</v>
      </c>
      <c r="O81" s="77">
        <v>79</v>
      </c>
      <c r="P81" s="92">
        <f t="shared" si="26"/>
        <v>69.679849340866298</v>
      </c>
      <c r="Q81" s="154">
        <v>4567</v>
      </c>
      <c r="R81" s="77">
        <v>79</v>
      </c>
      <c r="S81" s="92">
        <f t="shared" si="27"/>
        <v>65.598965814421135</v>
      </c>
      <c r="T81" s="92">
        <f t="shared" si="28"/>
        <v>4.0808835264451631</v>
      </c>
      <c r="U81" s="77">
        <v>79</v>
      </c>
      <c r="V81" s="154">
        <v>4989</v>
      </c>
      <c r="W81" s="77">
        <v>79</v>
      </c>
      <c r="X81" s="154">
        <v>4284</v>
      </c>
      <c r="Y81" s="79">
        <f t="shared" si="29"/>
        <v>-705</v>
      </c>
      <c r="Z81" s="154">
        <v>2513</v>
      </c>
      <c r="AA81" s="77">
        <v>79</v>
      </c>
      <c r="AB81" s="92">
        <f t="shared" si="30"/>
        <v>58.66013071895425</v>
      </c>
      <c r="AC81" s="154">
        <v>2594</v>
      </c>
      <c r="AD81" s="77">
        <v>79</v>
      </c>
      <c r="AE81" s="92">
        <f t="shared" si="31"/>
        <v>51.994387652836238</v>
      </c>
      <c r="AF81" s="92">
        <f t="shared" si="32"/>
        <v>6.6657430661180115</v>
      </c>
      <c r="AG81" s="155">
        <v>698</v>
      </c>
      <c r="AH81" s="77">
        <v>79</v>
      </c>
      <c r="AI81" s="92">
        <f t="shared" si="33"/>
        <v>11.950008560178052</v>
      </c>
      <c r="AJ81" s="155">
        <v>867</v>
      </c>
      <c r="AK81" s="77">
        <v>79</v>
      </c>
      <c r="AL81" s="92">
        <f t="shared" si="34"/>
        <v>12.453318012065498</v>
      </c>
      <c r="AM81" s="92">
        <f t="shared" si="35"/>
        <v>-0.50330945188744636</v>
      </c>
      <c r="AN81" s="154">
        <v>5206</v>
      </c>
      <c r="AO81" s="77">
        <v>79</v>
      </c>
      <c r="AP81" s="93">
        <f t="shared" si="36"/>
        <v>89.128573874336581</v>
      </c>
      <c r="AQ81" s="154">
        <v>6104</v>
      </c>
      <c r="AR81" s="77">
        <v>79</v>
      </c>
      <c r="AS81" s="93">
        <f t="shared" si="37"/>
        <v>87.675955185291585</v>
      </c>
      <c r="AT81" s="93">
        <f t="shared" si="38"/>
        <v>1.4526186890449964</v>
      </c>
      <c r="AU81" s="155">
        <v>109115003</v>
      </c>
      <c r="AV81" s="77">
        <v>79</v>
      </c>
      <c r="AW81" s="79">
        <f t="shared" si="21"/>
        <v>18680.877075843178</v>
      </c>
      <c r="AX81" s="155">
        <v>84967750</v>
      </c>
      <c r="AY81" s="77">
        <v>79</v>
      </c>
      <c r="AZ81" s="79">
        <f t="shared" si="39"/>
        <v>12204.503016374605</v>
      </c>
      <c r="BA81" s="79">
        <f t="shared" si="40"/>
        <v>6476.3740594685733</v>
      </c>
    </row>
    <row r="82" spans="1:53" x14ac:dyDescent="0.3">
      <c r="A82" t="s">
        <v>175</v>
      </c>
      <c r="B82" s="77">
        <v>80</v>
      </c>
      <c r="C82" s="154">
        <v>5600</v>
      </c>
      <c r="D82" s="77">
        <v>80</v>
      </c>
      <c r="E82" s="154">
        <v>5261</v>
      </c>
      <c r="F82" s="106">
        <f t="shared" si="22"/>
        <v>-339</v>
      </c>
      <c r="G82" s="155">
        <v>1174</v>
      </c>
      <c r="H82" s="77">
        <v>80</v>
      </c>
      <c r="I82" s="92">
        <f t="shared" si="23"/>
        <v>22.315149211176582</v>
      </c>
      <c r="J82" s="155">
        <v>1194</v>
      </c>
      <c r="K82" s="77">
        <v>80</v>
      </c>
      <c r="L82" s="92">
        <f t="shared" si="24"/>
        <v>21.321428571428573</v>
      </c>
      <c r="M82" s="92">
        <f t="shared" si="25"/>
        <v>0.99372063974800895</v>
      </c>
      <c r="N82" s="154">
        <v>3482</v>
      </c>
      <c r="O82" s="77">
        <v>80</v>
      </c>
      <c r="P82" s="92">
        <f t="shared" si="26"/>
        <v>66.185135905721353</v>
      </c>
      <c r="Q82" s="154">
        <v>3175</v>
      </c>
      <c r="R82" s="77">
        <v>80</v>
      </c>
      <c r="S82" s="92">
        <f t="shared" si="27"/>
        <v>56.696428571428569</v>
      </c>
      <c r="T82" s="92">
        <f t="shared" si="28"/>
        <v>9.4887073342927835</v>
      </c>
      <c r="U82" s="77">
        <v>80</v>
      </c>
      <c r="V82" s="154">
        <v>4463</v>
      </c>
      <c r="W82" s="77">
        <v>80</v>
      </c>
      <c r="X82" s="154">
        <v>4111</v>
      </c>
      <c r="Y82" s="79">
        <f t="shared" si="29"/>
        <v>-352</v>
      </c>
      <c r="Z82" s="154">
        <v>2332</v>
      </c>
      <c r="AA82" s="77">
        <v>80</v>
      </c>
      <c r="AB82" s="92">
        <f t="shared" si="30"/>
        <v>56.725857455606906</v>
      </c>
      <c r="AC82" s="154">
        <v>2038</v>
      </c>
      <c r="AD82" s="77">
        <v>80</v>
      </c>
      <c r="AE82" s="92">
        <f t="shared" si="31"/>
        <v>45.664351333183959</v>
      </c>
      <c r="AF82" s="178">
        <f t="shared" si="32"/>
        <v>11.061506122422948</v>
      </c>
      <c r="AG82" s="155">
        <v>642</v>
      </c>
      <c r="AH82" s="77">
        <v>80</v>
      </c>
      <c r="AI82" s="92">
        <f t="shared" si="33"/>
        <v>12.203003231324844</v>
      </c>
      <c r="AJ82" s="155">
        <v>661</v>
      </c>
      <c r="AK82" s="77">
        <v>80</v>
      </c>
      <c r="AL82" s="92">
        <f t="shared" si="34"/>
        <v>11.803571428571429</v>
      </c>
      <c r="AM82" s="92">
        <f t="shared" si="35"/>
        <v>0.39943180275341561</v>
      </c>
      <c r="AN82" s="154">
        <v>4885</v>
      </c>
      <c r="AO82" s="77">
        <v>80</v>
      </c>
      <c r="AP82" s="93">
        <f t="shared" si="36"/>
        <v>92.853069758601023</v>
      </c>
      <c r="AQ82" s="154">
        <v>5311</v>
      </c>
      <c r="AR82" s="77">
        <v>80</v>
      </c>
      <c r="AS82" s="93">
        <f t="shared" si="37"/>
        <v>94.839285714285708</v>
      </c>
      <c r="AT82" s="93">
        <f t="shared" si="38"/>
        <v>-1.9862159556846848</v>
      </c>
      <c r="AU82" s="155">
        <v>142741735</v>
      </c>
      <c r="AV82" s="77">
        <v>80</v>
      </c>
      <c r="AW82" s="79">
        <f t="shared" si="21"/>
        <v>27132.053792054743</v>
      </c>
      <c r="AX82" s="155">
        <v>118211501</v>
      </c>
      <c r="AY82" s="77">
        <v>80</v>
      </c>
      <c r="AZ82" s="79">
        <f t="shared" si="39"/>
        <v>21109.196607142858</v>
      </c>
      <c r="BA82" s="79">
        <f t="shared" si="40"/>
        <v>6022.8571849118853</v>
      </c>
    </row>
    <row r="83" spans="1:53" x14ac:dyDescent="0.3">
      <c r="A83" t="s">
        <v>176</v>
      </c>
      <c r="B83" s="77">
        <v>81</v>
      </c>
      <c r="C83" s="154">
        <v>5944</v>
      </c>
      <c r="D83" s="77">
        <v>81</v>
      </c>
      <c r="E83" s="154">
        <v>5149</v>
      </c>
      <c r="F83" s="106">
        <f t="shared" si="22"/>
        <v>-795</v>
      </c>
      <c r="G83" s="155">
        <v>1339</v>
      </c>
      <c r="H83" s="77">
        <v>81</v>
      </c>
      <c r="I83" s="92">
        <f t="shared" si="23"/>
        <v>26.005049524179451</v>
      </c>
      <c r="J83" s="155">
        <v>1575</v>
      </c>
      <c r="K83" s="77">
        <v>81</v>
      </c>
      <c r="L83" s="92">
        <f t="shared" si="24"/>
        <v>26.497308209959623</v>
      </c>
      <c r="M83" s="92">
        <f t="shared" si="25"/>
        <v>-0.49225868578017185</v>
      </c>
      <c r="N83" s="154">
        <v>2783</v>
      </c>
      <c r="O83" s="77">
        <v>81</v>
      </c>
      <c r="P83" s="92">
        <f t="shared" si="26"/>
        <v>54.049329966983883</v>
      </c>
      <c r="Q83" s="154">
        <v>2765</v>
      </c>
      <c r="R83" s="77">
        <v>81</v>
      </c>
      <c r="S83" s="92">
        <f t="shared" si="27"/>
        <v>46.517496635262454</v>
      </c>
      <c r="T83" s="92">
        <f t="shared" si="28"/>
        <v>7.5318333317214297</v>
      </c>
      <c r="U83" s="77">
        <v>81</v>
      </c>
      <c r="V83" s="154">
        <v>4804</v>
      </c>
      <c r="W83" s="77">
        <v>81</v>
      </c>
      <c r="X83" s="154">
        <v>4115</v>
      </c>
      <c r="Y83" s="79">
        <f t="shared" si="29"/>
        <v>-689</v>
      </c>
      <c r="Z83" s="154">
        <v>1749</v>
      </c>
      <c r="AA83" s="77">
        <v>81</v>
      </c>
      <c r="AB83" s="92">
        <f t="shared" si="30"/>
        <v>42.503037667071695</v>
      </c>
      <c r="AC83" s="154">
        <v>1625</v>
      </c>
      <c r="AD83" s="77">
        <v>81</v>
      </c>
      <c r="AE83" s="92">
        <f t="shared" si="31"/>
        <v>33.825978351373855</v>
      </c>
      <c r="AF83" s="92">
        <f t="shared" si="32"/>
        <v>8.6770593156978393</v>
      </c>
      <c r="AG83" s="155">
        <v>618</v>
      </c>
      <c r="AH83" s="77">
        <v>81</v>
      </c>
      <c r="AI83" s="92">
        <f t="shared" si="33"/>
        <v>12.002330549621286</v>
      </c>
      <c r="AJ83" s="155">
        <v>758</v>
      </c>
      <c r="AK83" s="77">
        <v>81</v>
      </c>
      <c r="AL83" s="92">
        <f t="shared" si="34"/>
        <v>12.75235531628533</v>
      </c>
      <c r="AM83" s="92">
        <f t="shared" si="35"/>
        <v>-0.75002476666404405</v>
      </c>
      <c r="AN83" s="154">
        <v>3462</v>
      </c>
      <c r="AO83" s="77">
        <v>81</v>
      </c>
      <c r="AP83" s="93">
        <f t="shared" si="36"/>
        <v>67.236356574092056</v>
      </c>
      <c r="AQ83" s="154">
        <v>3571</v>
      </c>
      <c r="AR83" s="77">
        <v>81</v>
      </c>
      <c r="AS83" s="93">
        <f t="shared" si="37"/>
        <v>60.077388963660837</v>
      </c>
      <c r="AT83" s="93">
        <f t="shared" si="38"/>
        <v>7.158967610431219</v>
      </c>
      <c r="AU83" s="155">
        <v>56245729</v>
      </c>
      <c r="AV83" s="77">
        <v>81</v>
      </c>
      <c r="AW83" s="79">
        <f t="shared" si="21"/>
        <v>10923.621868323946</v>
      </c>
      <c r="AX83" s="155">
        <v>43689526</v>
      </c>
      <c r="AY83" s="77">
        <v>81</v>
      </c>
      <c r="AZ83" s="79">
        <f t="shared" si="39"/>
        <v>7350.1894347240914</v>
      </c>
      <c r="BA83" s="79">
        <f t="shared" si="40"/>
        <v>3573.4324335998544</v>
      </c>
    </row>
    <row r="84" spans="1:53" x14ac:dyDescent="0.3">
      <c r="A84" t="s">
        <v>177</v>
      </c>
      <c r="B84" s="77">
        <v>82</v>
      </c>
      <c r="C84" s="154">
        <v>4836</v>
      </c>
      <c r="D84" s="77">
        <v>82</v>
      </c>
      <c r="E84" s="154">
        <v>3891</v>
      </c>
      <c r="F84" s="106">
        <f t="shared" si="22"/>
        <v>-945</v>
      </c>
      <c r="G84" s="155">
        <v>1012</v>
      </c>
      <c r="H84" s="77">
        <v>82</v>
      </c>
      <c r="I84" s="92">
        <f t="shared" si="23"/>
        <v>26.008738113595477</v>
      </c>
      <c r="J84" s="155">
        <v>1316</v>
      </c>
      <c r="K84" s="77">
        <v>82</v>
      </c>
      <c r="L84" s="92">
        <f t="shared" si="24"/>
        <v>27.212572373862699</v>
      </c>
      <c r="M84" s="92">
        <f t="shared" si="25"/>
        <v>-1.2038342602672216</v>
      </c>
      <c r="N84" s="154">
        <v>1948</v>
      </c>
      <c r="O84" s="77">
        <v>82</v>
      </c>
      <c r="P84" s="92">
        <f t="shared" si="26"/>
        <v>50.064250835260857</v>
      </c>
      <c r="Q84" s="154">
        <v>2072</v>
      </c>
      <c r="R84" s="77">
        <v>82</v>
      </c>
      <c r="S84" s="92">
        <f t="shared" si="27"/>
        <v>42.845326716294458</v>
      </c>
      <c r="T84" s="92">
        <f t="shared" si="28"/>
        <v>7.2189241189663989</v>
      </c>
      <c r="U84" s="77">
        <v>82</v>
      </c>
      <c r="V84" s="154">
        <v>4148</v>
      </c>
      <c r="W84" s="77">
        <v>82</v>
      </c>
      <c r="X84" s="154">
        <v>3295</v>
      </c>
      <c r="Y84" s="79">
        <f t="shared" si="29"/>
        <v>-853</v>
      </c>
      <c r="Z84" s="154">
        <v>1352</v>
      </c>
      <c r="AA84" s="77">
        <v>82</v>
      </c>
      <c r="AB84" s="92">
        <f t="shared" si="30"/>
        <v>41.031866464339913</v>
      </c>
      <c r="AC84" s="154">
        <v>1384</v>
      </c>
      <c r="AD84" s="77">
        <v>82</v>
      </c>
      <c r="AE84" s="92">
        <f t="shared" si="31"/>
        <v>33.365477338476374</v>
      </c>
      <c r="AF84" s="92">
        <f t="shared" si="32"/>
        <v>7.6663891258635388</v>
      </c>
      <c r="AG84" s="155">
        <v>411</v>
      </c>
      <c r="AH84" s="77">
        <v>82</v>
      </c>
      <c r="AI84" s="92">
        <f t="shared" si="33"/>
        <v>10.562837316885119</v>
      </c>
      <c r="AJ84" s="155">
        <v>474</v>
      </c>
      <c r="AK84" s="77">
        <v>82</v>
      </c>
      <c r="AL84" s="92">
        <f t="shared" si="34"/>
        <v>9.8014888337468982</v>
      </c>
      <c r="AM84" s="92">
        <f t="shared" si="35"/>
        <v>0.7613484831382209</v>
      </c>
      <c r="AN84" s="154">
        <v>2536</v>
      </c>
      <c r="AO84" s="77">
        <v>82</v>
      </c>
      <c r="AP84" s="93">
        <f t="shared" si="36"/>
        <v>65.17604728861474</v>
      </c>
      <c r="AQ84" s="154">
        <v>2868</v>
      </c>
      <c r="AR84" s="77">
        <v>82</v>
      </c>
      <c r="AS84" s="93">
        <f t="shared" si="37"/>
        <v>59.305210918114149</v>
      </c>
      <c r="AT84" s="93">
        <f t="shared" si="38"/>
        <v>5.8708363705005908</v>
      </c>
      <c r="AU84" s="155">
        <v>45652878</v>
      </c>
      <c r="AV84" s="77">
        <v>82</v>
      </c>
      <c r="AW84" s="79">
        <f t="shared" si="21"/>
        <v>11732.942174248265</v>
      </c>
      <c r="AX84" s="155">
        <v>36680584</v>
      </c>
      <c r="AY84" s="77">
        <v>82</v>
      </c>
      <c r="AZ84" s="79">
        <f t="shared" si="39"/>
        <v>7584.9015715467331</v>
      </c>
      <c r="BA84" s="79">
        <f t="shared" si="40"/>
        <v>4148.0406027015315</v>
      </c>
    </row>
    <row r="85" spans="1:53" x14ac:dyDescent="0.3">
      <c r="A85" t="s">
        <v>178</v>
      </c>
      <c r="B85" s="77">
        <v>83</v>
      </c>
      <c r="C85" s="154">
        <v>4853</v>
      </c>
      <c r="D85" s="77">
        <v>83</v>
      </c>
      <c r="E85" s="154">
        <v>4906</v>
      </c>
      <c r="F85" s="106">
        <f t="shared" si="22"/>
        <v>53</v>
      </c>
      <c r="G85" s="155">
        <v>1154</v>
      </c>
      <c r="H85" s="77">
        <v>83</v>
      </c>
      <c r="I85" s="92">
        <f t="shared" si="23"/>
        <v>23.522217692621279</v>
      </c>
      <c r="J85" s="155">
        <v>1129</v>
      </c>
      <c r="K85" s="77">
        <v>83</v>
      </c>
      <c r="L85" s="92">
        <f t="shared" si="24"/>
        <v>23.263960436843188</v>
      </c>
      <c r="M85" s="92">
        <f t="shared" si="25"/>
        <v>0.25825725577809067</v>
      </c>
      <c r="N85" s="154">
        <v>1463</v>
      </c>
      <c r="O85" s="77">
        <v>83</v>
      </c>
      <c r="P85" s="92">
        <f t="shared" si="26"/>
        <v>29.820627802690581</v>
      </c>
      <c r="Q85" s="154">
        <v>1165</v>
      </c>
      <c r="R85" s="77">
        <v>83</v>
      </c>
      <c r="S85" s="92">
        <f t="shared" si="27"/>
        <v>24.005769627034823</v>
      </c>
      <c r="T85" s="92">
        <f t="shared" si="28"/>
        <v>5.8148581756557576</v>
      </c>
      <c r="U85" s="77">
        <v>83</v>
      </c>
      <c r="V85" s="154">
        <v>4616</v>
      </c>
      <c r="W85" s="77">
        <v>83</v>
      </c>
      <c r="X85" s="154">
        <v>4594</v>
      </c>
      <c r="Y85" s="79">
        <f t="shared" si="29"/>
        <v>-22</v>
      </c>
      <c r="Z85" s="154">
        <v>1151</v>
      </c>
      <c r="AA85" s="77">
        <v>83</v>
      </c>
      <c r="AB85" s="92">
        <f t="shared" si="30"/>
        <v>25.054418807139751</v>
      </c>
      <c r="AC85" s="154">
        <v>928</v>
      </c>
      <c r="AD85" s="77">
        <v>83</v>
      </c>
      <c r="AE85" s="92">
        <f t="shared" si="31"/>
        <v>20.103986135181977</v>
      </c>
      <c r="AF85" s="92">
        <f t="shared" si="32"/>
        <v>4.950432671957774</v>
      </c>
      <c r="AG85" s="155">
        <v>763</v>
      </c>
      <c r="AH85" s="77">
        <v>83</v>
      </c>
      <c r="AI85" s="92">
        <f t="shared" si="33"/>
        <v>15.552384834896046</v>
      </c>
      <c r="AJ85" s="155">
        <v>729</v>
      </c>
      <c r="AK85" s="77">
        <v>83</v>
      </c>
      <c r="AL85" s="92">
        <f t="shared" si="34"/>
        <v>15.02163610138059</v>
      </c>
      <c r="AM85" s="92">
        <f t="shared" si="35"/>
        <v>0.53074873351545548</v>
      </c>
      <c r="AN85" s="154">
        <v>2647</v>
      </c>
      <c r="AO85" s="77">
        <v>83</v>
      </c>
      <c r="AP85" s="93">
        <f t="shared" si="36"/>
        <v>53.954341622503051</v>
      </c>
      <c r="AQ85" s="154">
        <v>2994</v>
      </c>
      <c r="AR85" s="77">
        <v>83</v>
      </c>
      <c r="AS85" s="93">
        <f t="shared" si="37"/>
        <v>61.693797650937569</v>
      </c>
      <c r="AT85" s="93">
        <f t="shared" si="38"/>
        <v>-7.7394560284345175</v>
      </c>
      <c r="AU85" s="155">
        <v>84805875</v>
      </c>
      <c r="AV85" s="77">
        <v>83</v>
      </c>
      <c r="AW85" s="79">
        <f t="shared" si="21"/>
        <v>17286.154708520178</v>
      </c>
      <c r="AX85" s="155">
        <v>50648618</v>
      </c>
      <c r="AY85" s="77">
        <v>83</v>
      </c>
      <c r="AZ85" s="79">
        <f t="shared" si="39"/>
        <v>10436.558417473727</v>
      </c>
      <c r="BA85" s="79">
        <f t="shared" si="40"/>
        <v>6849.5962910464514</v>
      </c>
    </row>
    <row r="86" spans="1:53" x14ac:dyDescent="0.3">
      <c r="A86" t="s">
        <v>179</v>
      </c>
      <c r="B86" s="77">
        <v>84</v>
      </c>
      <c r="C86" s="154">
        <v>5342</v>
      </c>
      <c r="D86" s="77">
        <v>84</v>
      </c>
      <c r="E86" s="154">
        <v>4710</v>
      </c>
      <c r="F86" s="106">
        <f t="shared" si="22"/>
        <v>-632</v>
      </c>
      <c r="G86" s="155">
        <v>1196</v>
      </c>
      <c r="H86" s="77">
        <v>84</v>
      </c>
      <c r="I86" s="92">
        <f t="shared" si="23"/>
        <v>25.392781316348195</v>
      </c>
      <c r="J86" s="155">
        <v>1292</v>
      </c>
      <c r="K86" s="77">
        <v>84</v>
      </c>
      <c r="L86" s="92">
        <f t="shared" si="24"/>
        <v>24.185698240359415</v>
      </c>
      <c r="M86" s="92">
        <f t="shared" si="25"/>
        <v>1.2070830759887805</v>
      </c>
      <c r="N86" s="154">
        <v>2565</v>
      </c>
      <c r="O86" s="77">
        <v>84</v>
      </c>
      <c r="P86" s="92">
        <f t="shared" si="26"/>
        <v>54.458598726114651</v>
      </c>
      <c r="Q86" s="154">
        <v>2515</v>
      </c>
      <c r="R86" s="77">
        <v>84</v>
      </c>
      <c r="S86" s="92">
        <f t="shared" si="27"/>
        <v>47.079745413702732</v>
      </c>
      <c r="T86" s="92">
        <f t="shared" si="28"/>
        <v>7.3788533124119198</v>
      </c>
      <c r="U86" s="77">
        <v>84</v>
      </c>
      <c r="V86" s="154">
        <v>4749</v>
      </c>
      <c r="W86" s="77">
        <v>84</v>
      </c>
      <c r="X86" s="154">
        <v>4078</v>
      </c>
      <c r="Y86" s="79">
        <f t="shared" si="29"/>
        <v>-671</v>
      </c>
      <c r="Z86" s="154">
        <v>1933</v>
      </c>
      <c r="AA86" s="77">
        <v>84</v>
      </c>
      <c r="AB86" s="92">
        <f t="shared" si="30"/>
        <v>47.400686611083863</v>
      </c>
      <c r="AC86" s="154">
        <v>1922</v>
      </c>
      <c r="AD86" s="77">
        <v>84</v>
      </c>
      <c r="AE86" s="92">
        <f t="shared" si="31"/>
        <v>40.471678248052221</v>
      </c>
      <c r="AF86" s="92">
        <f t="shared" si="32"/>
        <v>6.9290083630316417</v>
      </c>
      <c r="AG86" s="155">
        <v>606</v>
      </c>
      <c r="AH86" s="77">
        <v>84</v>
      </c>
      <c r="AI86" s="92">
        <f t="shared" si="33"/>
        <v>12.86624203821656</v>
      </c>
      <c r="AJ86" s="155">
        <v>686</v>
      </c>
      <c r="AK86" s="77">
        <v>84</v>
      </c>
      <c r="AL86" s="92">
        <f t="shared" si="34"/>
        <v>12.841632347435416</v>
      </c>
      <c r="AM86" s="92">
        <f t="shared" si="35"/>
        <v>2.4609690781144167E-2</v>
      </c>
      <c r="AN86" s="154">
        <v>2922</v>
      </c>
      <c r="AO86" s="77">
        <v>84</v>
      </c>
      <c r="AP86" s="93">
        <f t="shared" si="36"/>
        <v>62.038216560509554</v>
      </c>
      <c r="AQ86" s="154">
        <v>3375</v>
      </c>
      <c r="AR86" s="77">
        <v>84</v>
      </c>
      <c r="AS86" s="93">
        <f t="shared" si="37"/>
        <v>63.178584799700488</v>
      </c>
      <c r="AT86" s="93">
        <f t="shared" si="38"/>
        <v>-1.1403682391909342</v>
      </c>
      <c r="AU86" s="155">
        <v>98608341</v>
      </c>
      <c r="AV86" s="77">
        <v>84</v>
      </c>
      <c r="AW86" s="79">
        <f t="shared" si="21"/>
        <v>20935.953503184712</v>
      </c>
      <c r="AX86" s="155">
        <v>57491443</v>
      </c>
      <c r="AY86" s="77">
        <v>84</v>
      </c>
      <c r="AZ86" s="79">
        <f t="shared" si="39"/>
        <v>10762.157057281916</v>
      </c>
      <c r="BA86" s="174">
        <f t="shared" si="40"/>
        <v>10173.796445902795</v>
      </c>
    </row>
    <row r="87" spans="1:53" x14ac:dyDescent="0.3">
      <c r="A87" t="s">
        <v>180</v>
      </c>
      <c r="B87" s="77">
        <v>85</v>
      </c>
      <c r="C87" s="154">
        <v>9277</v>
      </c>
      <c r="D87" s="77">
        <v>85</v>
      </c>
      <c r="E87" s="154">
        <v>7493</v>
      </c>
      <c r="F87" s="175">
        <f t="shared" si="22"/>
        <v>-1784</v>
      </c>
      <c r="G87" s="155">
        <v>1511</v>
      </c>
      <c r="H87" s="77">
        <v>85</v>
      </c>
      <c r="I87" s="92">
        <f t="shared" si="23"/>
        <v>20.165487788602697</v>
      </c>
      <c r="J87" s="155">
        <v>2028</v>
      </c>
      <c r="K87" s="77">
        <v>85</v>
      </c>
      <c r="L87" s="92">
        <f t="shared" si="24"/>
        <v>21.860515252775681</v>
      </c>
      <c r="M87" s="92">
        <f t="shared" si="25"/>
        <v>-1.6950274641729841</v>
      </c>
      <c r="N87" s="154">
        <v>5726</v>
      </c>
      <c r="O87" s="77">
        <v>85</v>
      </c>
      <c r="P87" s="92">
        <f t="shared" si="26"/>
        <v>76.417990124115846</v>
      </c>
      <c r="Q87" s="154">
        <v>6759</v>
      </c>
      <c r="R87" s="77">
        <v>85</v>
      </c>
      <c r="S87" s="92">
        <f t="shared" si="27"/>
        <v>72.857604829147348</v>
      </c>
      <c r="T87" s="92">
        <f t="shared" si="28"/>
        <v>3.5603852949684978</v>
      </c>
      <c r="U87" s="77">
        <v>85</v>
      </c>
      <c r="V87" s="154">
        <v>6079</v>
      </c>
      <c r="W87" s="77">
        <v>85</v>
      </c>
      <c r="X87" s="154">
        <v>5186</v>
      </c>
      <c r="Y87" s="79">
        <f t="shared" si="29"/>
        <v>-893</v>
      </c>
      <c r="Z87" s="154">
        <v>3419</v>
      </c>
      <c r="AA87" s="77">
        <v>85</v>
      </c>
      <c r="AB87" s="92">
        <f t="shared" si="30"/>
        <v>65.927497107597375</v>
      </c>
      <c r="AC87" s="154">
        <v>3561</v>
      </c>
      <c r="AD87" s="77">
        <v>85</v>
      </c>
      <c r="AE87" s="92">
        <f t="shared" si="31"/>
        <v>58.578713604211217</v>
      </c>
      <c r="AF87" s="92">
        <f t="shared" si="32"/>
        <v>7.3487835033861586</v>
      </c>
      <c r="AG87" s="155">
        <v>1116</v>
      </c>
      <c r="AH87" s="77">
        <v>85</v>
      </c>
      <c r="AI87" s="92">
        <f t="shared" si="33"/>
        <v>14.893900974242626</v>
      </c>
      <c r="AJ87" s="155">
        <v>1236</v>
      </c>
      <c r="AK87" s="77">
        <v>85</v>
      </c>
      <c r="AL87" s="92">
        <f t="shared" si="34"/>
        <v>13.323272609679854</v>
      </c>
      <c r="AM87" s="92">
        <f t="shared" si="35"/>
        <v>1.5706283645627721</v>
      </c>
      <c r="AN87" s="154">
        <v>6918</v>
      </c>
      <c r="AO87" s="77">
        <v>85</v>
      </c>
      <c r="AP87" s="93">
        <f t="shared" si="36"/>
        <v>92.32617109302015</v>
      </c>
      <c r="AQ87" s="154">
        <v>8747</v>
      </c>
      <c r="AR87" s="77">
        <v>85</v>
      </c>
      <c r="AS87" s="93">
        <f t="shared" si="37"/>
        <v>94.286946211059615</v>
      </c>
      <c r="AT87" s="93">
        <f t="shared" si="38"/>
        <v>-1.9607751180394644</v>
      </c>
      <c r="AU87" s="155">
        <v>154266935</v>
      </c>
      <c r="AV87" s="77">
        <v>85</v>
      </c>
      <c r="AW87" s="79">
        <f t="shared" si="21"/>
        <v>20588.140264246631</v>
      </c>
      <c r="AX87" s="155">
        <v>122857425</v>
      </c>
      <c r="AY87" s="77">
        <v>85</v>
      </c>
      <c r="AZ87" s="79">
        <f t="shared" si="39"/>
        <v>13243.227875390752</v>
      </c>
      <c r="BA87" s="79">
        <f t="shared" si="40"/>
        <v>7344.9123888558788</v>
      </c>
    </row>
    <row r="88" spans="1:53" x14ac:dyDescent="0.3">
      <c r="A88" t="s">
        <v>181</v>
      </c>
      <c r="B88" s="77">
        <v>86</v>
      </c>
      <c r="C88" s="154">
        <v>5227</v>
      </c>
      <c r="D88" s="77">
        <v>86</v>
      </c>
      <c r="E88" s="154">
        <v>4400</v>
      </c>
      <c r="F88" s="106">
        <f t="shared" si="22"/>
        <v>-827</v>
      </c>
      <c r="G88" s="155">
        <v>1009</v>
      </c>
      <c r="H88" s="77">
        <v>86</v>
      </c>
      <c r="I88" s="92">
        <f t="shared" si="23"/>
        <v>22.93181818181818</v>
      </c>
      <c r="J88" s="155">
        <v>1146</v>
      </c>
      <c r="K88" s="77">
        <v>86</v>
      </c>
      <c r="L88" s="92">
        <f t="shared" si="24"/>
        <v>21.924622154199351</v>
      </c>
      <c r="M88" s="92">
        <f t="shared" si="25"/>
        <v>1.0071960276188285</v>
      </c>
      <c r="N88" s="154">
        <v>2769</v>
      </c>
      <c r="O88" s="77">
        <v>86</v>
      </c>
      <c r="P88" s="92">
        <f t="shared" si="26"/>
        <v>62.93181818181818</v>
      </c>
      <c r="Q88" s="154">
        <v>2870</v>
      </c>
      <c r="R88" s="77">
        <v>86</v>
      </c>
      <c r="S88" s="92">
        <f t="shared" si="27"/>
        <v>54.907212550220009</v>
      </c>
      <c r="T88" s="92">
        <f t="shared" si="28"/>
        <v>8.0246056315981704</v>
      </c>
      <c r="U88" s="77">
        <v>86</v>
      </c>
      <c r="V88" s="154">
        <v>4193</v>
      </c>
      <c r="W88" s="77">
        <v>86</v>
      </c>
      <c r="X88" s="154">
        <v>3544</v>
      </c>
      <c r="Y88" s="79">
        <f t="shared" si="29"/>
        <v>-649</v>
      </c>
      <c r="Z88" s="154">
        <v>1913</v>
      </c>
      <c r="AA88" s="77">
        <v>86</v>
      </c>
      <c r="AB88" s="92">
        <f t="shared" si="30"/>
        <v>53.978555304740404</v>
      </c>
      <c r="AC88" s="154">
        <v>1836</v>
      </c>
      <c r="AD88" s="77">
        <v>86</v>
      </c>
      <c r="AE88" s="92">
        <f t="shared" si="31"/>
        <v>43.787264488433102</v>
      </c>
      <c r="AF88" s="178">
        <f t="shared" si="32"/>
        <v>10.191290816307301</v>
      </c>
      <c r="AG88" s="155">
        <v>539</v>
      </c>
      <c r="AH88" s="77">
        <v>86</v>
      </c>
      <c r="AI88" s="92">
        <f t="shared" si="33"/>
        <v>12.25</v>
      </c>
      <c r="AJ88" s="155">
        <v>552</v>
      </c>
      <c r="AK88" s="77">
        <v>86</v>
      </c>
      <c r="AL88" s="92">
        <f t="shared" si="34"/>
        <v>10.560550985268796</v>
      </c>
      <c r="AM88" s="92">
        <f t="shared" si="35"/>
        <v>1.6894490147312045</v>
      </c>
      <c r="AN88" s="154">
        <v>3939</v>
      </c>
      <c r="AO88" s="77">
        <v>86</v>
      </c>
      <c r="AP88" s="93">
        <f t="shared" si="36"/>
        <v>89.52272727272728</v>
      </c>
      <c r="AQ88" s="154">
        <v>4554</v>
      </c>
      <c r="AR88" s="77">
        <v>86</v>
      </c>
      <c r="AS88" s="93">
        <f t="shared" si="37"/>
        <v>87.124545628467573</v>
      </c>
      <c r="AT88" s="93">
        <f t="shared" si="38"/>
        <v>2.3981816442597079</v>
      </c>
      <c r="AU88" s="155">
        <v>79214207</v>
      </c>
      <c r="AV88" s="77">
        <v>86</v>
      </c>
      <c r="AW88" s="79">
        <f t="shared" si="21"/>
        <v>18003.228863636363</v>
      </c>
      <c r="AX88" s="155">
        <v>72940386</v>
      </c>
      <c r="AY88" s="77">
        <v>86</v>
      </c>
      <c r="AZ88" s="79">
        <f t="shared" si="39"/>
        <v>13954.541036923665</v>
      </c>
      <c r="BA88" s="79">
        <f t="shared" si="40"/>
        <v>4048.6878267126976</v>
      </c>
    </row>
    <row r="89" spans="1:53" x14ac:dyDescent="0.3">
      <c r="A89" t="s">
        <v>182</v>
      </c>
      <c r="B89" s="77">
        <v>87</v>
      </c>
      <c r="C89" s="154">
        <v>4476</v>
      </c>
      <c r="D89" s="77">
        <v>87</v>
      </c>
      <c r="E89" s="154">
        <v>3846</v>
      </c>
      <c r="F89" s="106">
        <f t="shared" si="22"/>
        <v>-630</v>
      </c>
      <c r="G89" s="155">
        <v>996</v>
      </c>
      <c r="H89" s="77">
        <v>87</v>
      </c>
      <c r="I89" s="92">
        <f t="shared" si="23"/>
        <v>25.897035881435258</v>
      </c>
      <c r="J89" s="155">
        <v>1174</v>
      </c>
      <c r="K89" s="77">
        <v>87</v>
      </c>
      <c r="L89" s="92">
        <f t="shared" si="24"/>
        <v>26.228775692582662</v>
      </c>
      <c r="M89" s="92">
        <f t="shared" si="25"/>
        <v>-0.33173981114740414</v>
      </c>
      <c r="N89" s="154">
        <v>2039</v>
      </c>
      <c r="O89" s="77">
        <v>87</v>
      </c>
      <c r="P89" s="92">
        <f t="shared" si="26"/>
        <v>53.01612064482579</v>
      </c>
      <c r="Q89" s="154">
        <v>1947</v>
      </c>
      <c r="R89" s="77">
        <v>87</v>
      </c>
      <c r="S89" s="92">
        <f t="shared" si="27"/>
        <v>43.498659517426276</v>
      </c>
      <c r="T89" s="92">
        <f t="shared" si="28"/>
        <v>9.517461127399514</v>
      </c>
      <c r="U89" s="77">
        <v>87</v>
      </c>
      <c r="V89" s="154">
        <v>3615</v>
      </c>
      <c r="W89" s="77">
        <v>87</v>
      </c>
      <c r="X89" s="154">
        <v>3023</v>
      </c>
      <c r="Y89" s="79">
        <f t="shared" si="29"/>
        <v>-592</v>
      </c>
      <c r="Z89" s="154">
        <v>1216</v>
      </c>
      <c r="AA89" s="77">
        <v>87</v>
      </c>
      <c r="AB89" s="92">
        <f t="shared" si="30"/>
        <v>40.224942110486275</v>
      </c>
      <c r="AC89" s="154">
        <v>1086</v>
      </c>
      <c r="AD89" s="77">
        <v>87</v>
      </c>
      <c r="AE89" s="92">
        <f t="shared" si="31"/>
        <v>30.04149377593361</v>
      </c>
      <c r="AF89" s="178">
        <f t="shared" si="32"/>
        <v>10.183448334552665</v>
      </c>
      <c r="AG89" s="155">
        <v>462</v>
      </c>
      <c r="AH89" s="77">
        <v>87</v>
      </c>
      <c r="AI89" s="92">
        <f t="shared" si="33"/>
        <v>12.012480499219969</v>
      </c>
      <c r="AJ89" s="155">
        <v>596</v>
      </c>
      <c r="AK89" s="77">
        <v>87</v>
      </c>
      <c r="AL89" s="92">
        <f t="shared" si="34"/>
        <v>13.315460232350313</v>
      </c>
      <c r="AM89" s="92">
        <f t="shared" si="35"/>
        <v>-1.3029797331303445</v>
      </c>
      <c r="AN89" s="154">
        <v>2843</v>
      </c>
      <c r="AO89" s="77">
        <v>87</v>
      </c>
      <c r="AP89" s="93">
        <f t="shared" si="36"/>
        <v>73.920956838273526</v>
      </c>
      <c r="AQ89" s="154">
        <v>2812</v>
      </c>
      <c r="AR89" s="77">
        <v>87</v>
      </c>
      <c r="AS89" s="93">
        <f t="shared" si="37"/>
        <v>62.823949955317246</v>
      </c>
      <c r="AT89" s="93">
        <f t="shared" si="38"/>
        <v>11.097006882956279</v>
      </c>
      <c r="AU89" s="155">
        <v>44774653</v>
      </c>
      <c r="AV89" s="77">
        <v>87</v>
      </c>
      <c r="AW89" s="79">
        <f t="shared" si="21"/>
        <v>11641.8754550182</v>
      </c>
      <c r="AX89" s="155">
        <v>34634018</v>
      </c>
      <c r="AY89" s="77">
        <v>87</v>
      </c>
      <c r="AZ89" s="79">
        <f t="shared" si="39"/>
        <v>7737.7162645218941</v>
      </c>
      <c r="BA89" s="79">
        <f t="shared" si="40"/>
        <v>3904.1591904963061</v>
      </c>
    </row>
    <row r="90" spans="1:53" x14ac:dyDescent="0.3">
      <c r="A90" t="s">
        <v>183</v>
      </c>
      <c r="B90" s="77">
        <v>88</v>
      </c>
      <c r="C90" s="154">
        <v>3276</v>
      </c>
      <c r="D90" s="77">
        <v>88</v>
      </c>
      <c r="E90" s="154">
        <v>2994</v>
      </c>
      <c r="F90" s="106">
        <f t="shared" si="22"/>
        <v>-282</v>
      </c>
      <c r="G90" s="155">
        <v>651</v>
      </c>
      <c r="H90" s="77">
        <v>88</v>
      </c>
      <c r="I90" s="92">
        <f t="shared" si="23"/>
        <v>21.743486973947896</v>
      </c>
      <c r="J90" s="155">
        <v>673</v>
      </c>
      <c r="K90" s="77">
        <v>88</v>
      </c>
      <c r="L90" s="92">
        <f t="shared" si="24"/>
        <v>20.543345543345541</v>
      </c>
      <c r="M90" s="92">
        <f t="shared" si="25"/>
        <v>1.2001414306023541</v>
      </c>
      <c r="N90" s="154">
        <v>2027</v>
      </c>
      <c r="O90" s="77">
        <v>88</v>
      </c>
      <c r="P90" s="92">
        <f t="shared" si="26"/>
        <v>67.702070808283239</v>
      </c>
      <c r="Q90" s="154">
        <v>1988</v>
      </c>
      <c r="R90" s="77">
        <v>88</v>
      </c>
      <c r="S90" s="92">
        <f t="shared" si="27"/>
        <v>60.683760683760681</v>
      </c>
      <c r="T90" s="92">
        <f t="shared" si="28"/>
        <v>7.0183101245225572</v>
      </c>
      <c r="U90" s="77">
        <v>88</v>
      </c>
      <c r="V90" s="154">
        <v>2279</v>
      </c>
      <c r="W90" s="77">
        <v>88</v>
      </c>
      <c r="X90" s="154">
        <v>2081</v>
      </c>
      <c r="Y90" s="79">
        <f t="shared" si="29"/>
        <v>-198</v>
      </c>
      <c r="Z90" s="154">
        <v>1114</v>
      </c>
      <c r="AA90" s="77">
        <v>88</v>
      </c>
      <c r="AB90" s="92">
        <f t="shared" si="30"/>
        <v>53.531955790485341</v>
      </c>
      <c r="AC90" s="154">
        <v>991</v>
      </c>
      <c r="AD90" s="77">
        <v>88</v>
      </c>
      <c r="AE90" s="92">
        <f t="shared" si="31"/>
        <v>43.483984203598069</v>
      </c>
      <c r="AF90" s="178">
        <f t="shared" si="32"/>
        <v>10.047971586887272</v>
      </c>
      <c r="AG90" s="155">
        <v>460</v>
      </c>
      <c r="AH90" s="77">
        <v>88</v>
      </c>
      <c r="AI90" s="92">
        <f t="shared" si="33"/>
        <v>15.364061456245825</v>
      </c>
      <c r="AJ90" s="155">
        <v>529</v>
      </c>
      <c r="AK90" s="77">
        <v>88</v>
      </c>
      <c r="AL90" s="92">
        <f t="shared" si="34"/>
        <v>16.147741147741147</v>
      </c>
      <c r="AM90" s="92">
        <f t="shared" si="35"/>
        <v>-0.78367969149532257</v>
      </c>
      <c r="AN90" s="154">
        <v>2356</v>
      </c>
      <c r="AO90" s="77">
        <v>88</v>
      </c>
      <c r="AP90" s="93">
        <f t="shared" si="36"/>
        <v>78.690714762859045</v>
      </c>
      <c r="AQ90" s="154">
        <v>2517</v>
      </c>
      <c r="AR90" s="77">
        <v>88</v>
      </c>
      <c r="AS90" s="93">
        <f t="shared" si="37"/>
        <v>76.831501831501839</v>
      </c>
      <c r="AT90" s="93">
        <f t="shared" si="38"/>
        <v>1.8592129313572059</v>
      </c>
      <c r="AU90" s="155">
        <v>51405812</v>
      </c>
      <c r="AV90" s="77">
        <v>88</v>
      </c>
      <c r="AW90" s="79">
        <f t="shared" si="21"/>
        <v>17169.609886439546</v>
      </c>
      <c r="AX90" s="155">
        <v>35294162</v>
      </c>
      <c r="AY90" s="77">
        <v>88</v>
      </c>
      <c r="AZ90" s="79">
        <f t="shared" si="39"/>
        <v>10773.553724053723</v>
      </c>
      <c r="BA90" s="79">
        <f t="shared" si="40"/>
        <v>6396.056162385823</v>
      </c>
    </row>
    <row r="91" spans="1:53" x14ac:dyDescent="0.3">
      <c r="A91" t="s">
        <v>184</v>
      </c>
      <c r="B91" s="77">
        <v>89</v>
      </c>
      <c r="C91" s="154">
        <v>4439</v>
      </c>
      <c r="D91" s="77">
        <v>89</v>
      </c>
      <c r="E91" s="154">
        <v>3853</v>
      </c>
      <c r="F91" s="106">
        <f t="shared" si="22"/>
        <v>-586</v>
      </c>
      <c r="G91" s="155">
        <v>833</v>
      </c>
      <c r="H91" s="77">
        <v>89</v>
      </c>
      <c r="I91" s="92">
        <f t="shared" si="23"/>
        <v>21.619517259278485</v>
      </c>
      <c r="J91" s="155">
        <v>854</v>
      </c>
      <c r="K91" s="77">
        <v>89</v>
      </c>
      <c r="L91" s="92">
        <f t="shared" si="24"/>
        <v>19.238567244874972</v>
      </c>
      <c r="M91" s="92">
        <f t="shared" si="25"/>
        <v>2.3809500144035134</v>
      </c>
      <c r="N91" s="154">
        <v>2595</v>
      </c>
      <c r="O91" s="77">
        <v>89</v>
      </c>
      <c r="P91" s="92">
        <f t="shared" si="26"/>
        <v>67.350116792110043</v>
      </c>
      <c r="Q91" s="154">
        <v>2611</v>
      </c>
      <c r="R91" s="77">
        <v>89</v>
      </c>
      <c r="S91" s="92">
        <f t="shared" si="27"/>
        <v>58.81955395359315</v>
      </c>
      <c r="T91" s="92">
        <f t="shared" si="28"/>
        <v>8.530562838516893</v>
      </c>
      <c r="U91" s="77">
        <v>89</v>
      </c>
      <c r="V91" s="154">
        <v>3518</v>
      </c>
      <c r="W91" s="77">
        <v>89</v>
      </c>
      <c r="X91" s="154">
        <v>3029</v>
      </c>
      <c r="Y91" s="79">
        <f t="shared" si="29"/>
        <v>-489</v>
      </c>
      <c r="Z91" s="154">
        <v>1771</v>
      </c>
      <c r="AA91" s="77">
        <v>89</v>
      </c>
      <c r="AB91" s="92">
        <f t="shared" si="30"/>
        <v>58.468141300759328</v>
      </c>
      <c r="AC91" s="154">
        <v>1690</v>
      </c>
      <c r="AD91" s="77">
        <v>89</v>
      </c>
      <c r="AE91" s="92">
        <f t="shared" si="31"/>
        <v>48.038658328595794</v>
      </c>
      <c r="AF91" s="178">
        <f t="shared" si="32"/>
        <v>10.429482972163534</v>
      </c>
      <c r="AG91" s="155">
        <v>506</v>
      </c>
      <c r="AH91" s="77">
        <v>89</v>
      </c>
      <c r="AI91" s="92">
        <f t="shared" si="33"/>
        <v>13.132623929405657</v>
      </c>
      <c r="AJ91" s="155">
        <v>592</v>
      </c>
      <c r="AK91" s="77">
        <v>89</v>
      </c>
      <c r="AL91" s="92">
        <f t="shared" si="34"/>
        <v>13.33633701284073</v>
      </c>
      <c r="AM91" s="92">
        <f t="shared" si="35"/>
        <v>-0.20371308343507266</v>
      </c>
      <c r="AN91" s="154">
        <v>3457</v>
      </c>
      <c r="AO91" s="77">
        <v>89</v>
      </c>
      <c r="AP91" s="93">
        <f t="shared" si="36"/>
        <v>89.722294316117313</v>
      </c>
      <c r="AQ91" s="154">
        <v>3975</v>
      </c>
      <c r="AR91" s="77">
        <v>89</v>
      </c>
      <c r="AS91" s="93">
        <f t="shared" si="37"/>
        <v>89.547195314259966</v>
      </c>
      <c r="AT91" s="93">
        <f t="shared" si="38"/>
        <v>0.1750990018573475</v>
      </c>
      <c r="AU91" s="155">
        <v>86309756</v>
      </c>
      <c r="AV91" s="77">
        <v>89</v>
      </c>
      <c r="AW91" s="79">
        <f t="shared" si="21"/>
        <v>22400.663379185051</v>
      </c>
      <c r="AX91" s="155">
        <v>74203190</v>
      </c>
      <c r="AY91" s="77">
        <v>89</v>
      </c>
      <c r="AZ91" s="79">
        <f t="shared" si="39"/>
        <v>16716.195088984005</v>
      </c>
      <c r="BA91" s="79">
        <f t="shared" si="40"/>
        <v>5684.4682902010463</v>
      </c>
    </row>
    <row r="92" spans="1:53" x14ac:dyDescent="0.3">
      <c r="A92" t="s">
        <v>185</v>
      </c>
      <c r="B92" s="77">
        <v>90</v>
      </c>
      <c r="C92" s="154">
        <v>358</v>
      </c>
      <c r="D92" s="77">
        <v>90</v>
      </c>
      <c r="E92" s="154">
        <v>350</v>
      </c>
      <c r="F92" s="106">
        <f t="shared" si="22"/>
        <v>-8</v>
      </c>
      <c r="G92" s="155">
        <v>81</v>
      </c>
      <c r="H92" s="77">
        <v>90</v>
      </c>
      <c r="I92" s="92">
        <f t="shared" si="23"/>
        <v>23.142857142857142</v>
      </c>
      <c r="J92" s="155">
        <v>66</v>
      </c>
      <c r="K92" s="77">
        <v>90</v>
      </c>
      <c r="L92" s="92">
        <f t="shared" si="24"/>
        <v>18.435754189944134</v>
      </c>
      <c r="M92" s="178">
        <f t="shared" si="25"/>
        <v>4.707102952913008</v>
      </c>
      <c r="N92" s="154">
        <v>202</v>
      </c>
      <c r="O92" s="77">
        <v>90</v>
      </c>
      <c r="P92" s="92">
        <f t="shared" si="26"/>
        <v>57.714285714285715</v>
      </c>
      <c r="Q92" s="154">
        <v>158</v>
      </c>
      <c r="R92" s="77">
        <v>90</v>
      </c>
      <c r="S92" s="92">
        <f t="shared" si="27"/>
        <v>44.134078212290504</v>
      </c>
      <c r="T92" s="178">
        <f t="shared" si="28"/>
        <v>13.580207501995211</v>
      </c>
      <c r="U92" s="77">
        <v>90</v>
      </c>
      <c r="V92" s="154">
        <v>293</v>
      </c>
      <c r="W92" s="77">
        <v>90</v>
      </c>
      <c r="X92" s="154">
        <v>274</v>
      </c>
      <c r="Y92" s="79">
        <f t="shared" si="29"/>
        <v>-19</v>
      </c>
      <c r="Z92" s="154">
        <v>126</v>
      </c>
      <c r="AA92" s="77">
        <v>90</v>
      </c>
      <c r="AB92" s="92">
        <f t="shared" si="30"/>
        <v>45.985401459854018</v>
      </c>
      <c r="AC92" s="154">
        <v>93</v>
      </c>
      <c r="AD92" s="77">
        <v>90</v>
      </c>
      <c r="AE92" s="92">
        <f t="shared" si="31"/>
        <v>31.74061433447099</v>
      </c>
      <c r="AF92" s="178">
        <f t="shared" si="32"/>
        <v>14.244787125383027</v>
      </c>
      <c r="AG92" s="155">
        <v>69</v>
      </c>
      <c r="AH92" s="77">
        <v>90</v>
      </c>
      <c r="AI92" s="92">
        <f t="shared" si="33"/>
        <v>19.714285714285715</v>
      </c>
      <c r="AJ92" s="155">
        <v>47</v>
      </c>
      <c r="AK92" s="77">
        <v>90</v>
      </c>
      <c r="AL92" s="92">
        <f t="shared" si="34"/>
        <v>13.128491620111731</v>
      </c>
      <c r="AM92" s="178">
        <f t="shared" si="35"/>
        <v>6.5857940941739841</v>
      </c>
      <c r="AN92" s="154">
        <v>287</v>
      </c>
      <c r="AO92" s="77">
        <v>90</v>
      </c>
      <c r="AP92" s="93">
        <f t="shared" si="36"/>
        <v>82</v>
      </c>
      <c r="AQ92" s="154">
        <v>256</v>
      </c>
      <c r="AR92" s="77">
        <v>90</v>
      </c>
      <c r="AS92" s="93">
        <f t="shared" si="37"/>
        <v>71.508379888268152</v>
      </c>
      <c r="AT92" s="93">
        <f t="shared" si="38"/>
        <v>10.491620111731848</v>
      </c>
      <c r="AU92" s="155">
        <v>4411254</v>
      </c>
      <c r="AV92" s="77">
        <v>90</v>
      </c>
      <c r="AW92" s="79">
        <f t="shared" si="21"/>
        <v>12603.582857142857</v>
      </c>
      <c r="AX92" s="155">
        <v>3486776</v>
      </c>
      <c r="AY92" s="77">
        <v>90</v>
      </c>
      <c r="AZ92" s="79">
        <f t="shared" si="39"/>
        <v>9739.5977653631289</v>
      </c>
      <c r="BA92" s="79">
        <f t="shared" si="40"/>
        <v>2863.9850917797285</v>
      </c>
    </row>
    <row r="93" spans="1:53" x14ac:dyDescent="0.3">
      <c r="A93" t="s">
        <v>186</v>
      </c>
      <c r="B93" s="77">
        <v>91</v>
      </c>
      <c r="C93" s="154">
        <v>1174</v>
      </c>
      <c r="D93" s="77">
        <v>91</v>
      </c>
      <c r="E93" s="154">
        <v>1062</v>
      </c>
      <c r="F93" s="106">
        <f t="shared" si="22"/>
        <v>-112</v>
      </c>
      <c r="G93" s="155">
        <v>233</v>
      </c>
      <c r="H93" s="77">
        <v>91</v>
      </c>
      <c r="I93" s="92">
        <f t="shared" si="23"/>
        <v>21.93973634651601</v>
      </c>
      <c r="J93" s="155">
        <v>249</v>
      </c>
      <c r="K93" s="77">
        <v>91</v>
      </c>
      <c r="L93" s="92">
        <f t="shared" si="24"/>
        <v>21.209540034071551</v>
      </c>
      <c r="M93" s="92">
        <f t="shared" si="25"/>
        <v>0.73019631244445904</v>
      </c>
      <c r="N93" s="154">
        <v>697</v>
      </c>
      <c r="O93" s="77">
        <v>91</v>
      </c>
      <c r="P93" s="92">
        <f t="shared" si="26"/>
        <v>65.630885122410547</v>
      </c>
      <c r="Q93" s="154">
        <v>624</v>
      </c>
      <c r="R93" s="77">
        <v>91</v>
      </c>
      <c r="S93" s="92">
        <f t="shared" si="27"/>
        <v>53.151618398637133</v>
      </c>
      <c r="T93" s="92">
        <f t="shared" si="28"/>
        <v>12.479266723773414</v>
      </c>
      <c r="U93" s="77">
        <v>91</v>
      </c>
      <c r="V93" s="154">
        <v>1040</v>
      </c>
      <c r="W93" s="77">
        <v>91</v>
      </c>
      <c r="X93" s="154">
        <v>924</v>
      </c>
      <c r="Y93" s="79">
        <f t="shared" si="29"/>
        <v>-116</v>
      </c>
      <c r="Z93" s="154">
        <v>559</v>
      </c>
      <c r="AA93" s="77">
        <v>91</v>
      </c>
      <c r="AB93" s="92">
        <f t="shared" si="30"/>
        <v>60.497835497835496</v>
      </c>
      <c r="AC93" s="154">
        <v>490</v>
      </c>
      <c r="AD93" s="77">
        <v>91</v>
      </c>
      <c r="AE93" s="92">
        <f t="shared" si="31"/>
        <v>47.115384615384613</v>
      </c>
      <c r="AF93" s="178">
        <f t="shared" si="32"/>
        <v>13.382450882450883</v>
      </c>
      <c r="AG93" s="155">
        <v>130</v>
      </c>
      <c r="AH93" s="77">
        <v>91</v>
      </c>
      <c r="AI93" s="92">
        <f t="shared" si="33"/>
        <v>12.241054613935971</v>
      </c>
      <c r="AJ93" s="155">
        <v>175</v>
      </c>
      <c r="AK93" s="77">
        <v>91</v>
      </c>
      <c r="AL93" s="92">
        <f t="shared" si="34"/>
        <v>14.906303236797275</v>
      </c>
      <c r="AM93" s="180">
        <f t="shared" si="35"/>
        <v>-2.6652486228613039</v>
      </c>
      <c r="AN93" s="154">
        <v>953</v>
      </c>
      <c r="AO93" s="77">
        <v>91</v>
      </c>
      <c r="AP93" s="93">
        <f t="shared" si="36"/>
        <v>89.736346516007544</v>
      </c>
      <c r="AQ93" s="154">
        <v>1077</v>
      </c>
      <c r="AR93" s="77">
        <v>91</v>
      </c>
      <c r="AS93" s="93">
        <f t="shared" si="37"/>
        <v>91.737649063032364</v>
      </c>
      <c r="AT93" s="93">
        <f t="shared" si="38"/>
        <v>-2.0013025470248209</v>
      </c>
      <c r="AU93" s="155">
        <v>30167035</v>
      </c>
      <c r="AV93" s="77">
        <v>91</v>
      </c>
      <c r="AW93" s="79">
        <f t="shared" si="21"/>
        <v>28405.870998116759</v>
      </c>
      <c r="AX93" s="155">
        <v>26512429</v>
      </c>
      <c r="AY93" s="77">
        <v>91</v>
      </c>
      <c r="AZ93" s="79">
        <f t="shared" si="39"/>
        <v>22582.988926746166</v>
      </c>
      <c r="BA93" s="79">
        <f t="shared" si="40"/>
        <v>5822.8820713705936</v>
      </c>
    </row>
    <row r="94" spans="1:53" x14ac:dyDescent="0.3">
      <c r="A94" t="s">
        <v>187</v>
      </c>
      <c r="B94" s="77">
        <v>92</v>
      </c>
      <c r="C94" s="154">
        <v>152</v>
      </c>
      <c r="D94" s="77">
        <v>92</v>
      </c>
      <c r="E94" s="154">
        <v>144</v>
      </c>
      <c r="F94" s="106">
        <f t="shared" si="22"/>
        <v>-8</v>
      </c>
      <c r="G94" s="155">
        <v>24</v>
      </c>
      <c r="H94" s="77">
        <v>92</v>
      </c>
      <c r="I94" s="92">
        <f t="shared" si="23"/>
        <v>16.666666666666664</v>
      </c>
      <c r="J94" s="155">
        <v>21</v>
      </c>
      <c r="K94" s="77">
        <v>92</v>
      </c>
      <c r="L94" s="92">
        <f t="shared" si="24"/>
        <v>13.815789473684212</v>
      </c>
      <c r="M94" s="92">
        <f t="shared" si="25"/>
        <v>2.8508771929824519</v>
      </c>
      <c r="N94" s="154">
        <v>95</v>
      </c>
      <c r="O94" s="77">
        <v>92</v>
      </c>
      <c r="P94" s="92">
        <f t="shared" si="26"/>
        <v>65.972222222222214</v>
      </c>
      <c r="Q94" s="154">
        <v>85</v>
      </c>
      <c r="R94" s="77">
        <v>92</v>
      </c>
      <c r="S94" s="92">
        <f t="shared" si="27"/>
        <v>55.921052631578952</v>
      </c>
      <c r="T94" s="92">
        <f t="shared" si="28"/>
        <v>10.051169590643262</v>
      </c>
      <c r="U94" s="77">
        <v>92</v>
      </c>
      <c r="V94" s="154">
        <v>143</v>
      </c>
      <c r="W94" s="77">
        <v>92</v>
      </c>
      <c r="X94" s="154">
        <v>136</v>
      </c>
      <c r="Y94" s="79">
        <f t="shared" si="29"/>
        <v>-7</v>
      </c>
      <c r="Z94" s="154">
        <v>87</v>
      </c>
      <c r="AA94" s="77">
        <v>92</v>
      </c>
      <c r="AB94" s="92">
        <f t="shared" si="30"/>
        <v>63.970588235294116</v>
      </c>
      <c r="AC94" s="154">
        <v>76</v>
      </c>
      <c r="AD94" s="77">
        <v>92</v>
      </c>
      <c r="AE94" s="92">
        <f t="shared" si="31"/>
        <v>53.146853146853147</v>
      </c>
      <c r="AF94" s="178">
        <f t="shared" si="32"/>
        <v>10.823735088440969</v>
      </c>
      <c r="AG94" s="155">
        <v>26</v>
      </c>
      <c r="AH94" s="77">
        <v>92</v>
      </c>
      <c r="AI94" s="92">
        <f t="shared" si="33"/>
        <v>18.055555555555554</v>
      </c>
      <c r="AJ94" s="155">
        <v>30</v>
      </c>
      <c r="AK94" s="77">
        <v>92</v>
      </c>
      <c r="AL94" s="92">
        <f t="shared" si="34"/>
        <v>19.736842105263158</v>
      </c>
      <c r="AM94" s="92">
        <f t="shared" si="35"/>
        <v>-1.6812865497076039</v>
      </c>
      <c r="AN94" s="154">
        <v>129</v>
      </c>
      <c r="AO94" s="77">
        <v>92</v>
      </c>
      <c r="AP94" s="93">
        <f t="shared" si="36"/>
        <v>89.583333333333343</v>
      </c>
      <c r="AQ94" s="154">
        <v>149</v>
      </c>
      <c r="AR94" s="77">
        <v>92</v>
      </c>
      <c r="AS94" s="93">
        <f t="shared" si="37"/>
        <v>98.026315789473685</v>
      </c>
      <c r="AT94" s="93">
        <f t="shared" si="38"/>
        <v>-8.4429824561403422</v>
      </c>
      <c r="AU94" s="155">
        <v>4079171</v>
      </c>
      <c r="AV94" s="77">
        <v>92</v>
      </c>
      <c r="AW94" s="79">
        <f t="shared" si="21"/>
        <v>28327.576388888891</v>
      </c>
      <c r="AX94" s="155">
        <v>2778654</v>
      </c>
      <c r="AY94" s="77">
        <v>92</v>
      </c>
      <c r="AZ94" s="79">
        <f t="shared" si="39"/>
        <v>18280.61842105263</v>
      </c>
      <c r="BA94" s="174">
        <f t="shared" si="40"/>
        <v>10046.957967836261</v>
      </c>
    </row>
    <row r="95" spans="1:53" x14ac:dyDescent="0.3">
      <c r="A95" t="s">
        <v>188</v>
      </c>
      <c r="B95" s="77">
        <v>93</v>
      </c>
      <c r="C95" s="154">
        <v>99</v>
      </c>
      <c r="D95" s="77">
        <v>93</v>
      </c>
      <c r="E95" s="154">
        <v>117</v>
      </c>
      <c r="F95" s="177">
        <f t="shared" si="22"/>
        <v>18</v>
      </c>
      <c r="G95" s="155">
        <v>18</v>
      </c>
      <c r="H95" s="77">
        <v>93</v>
      </c>
      <c r="I95" s="92">
        <f t="shared" si="23"/>
        <v>15.384615384615385</v>
      </c>
      <c r="J95" s="155">
        <v>5</v>
      </c>
      <c r="K95" s="77">
        <v>93</v>
      </c>
      <c r="L95" s="92">
        <f t="shared" si="24"/>
        <v>5.0505050505050502</v>
      </c>
      <c r="M95" s="178">
        <f t="shared" si="25"/>
        <v>10.334110334110335</v>
      </c>
      <c r="N95" s="154">
        <v>73</v>
      </c>
      <c r="O95" s="77">
        <v>93</v>
      </c>
      <c r="P95" s="92">
        <f t="shared" si="26"/>
        <v>62.393162393162392</v>
      </c>
      <c r="Q95" s="154">
        <v>47</v>
      </c>
      <c r="R95" s="77">
        <v>93</v>
      </c>
      <c r="S95" s="92">
        <f t="shared" si="27"/>
        <v>47.474747474747474</v>
      </c>
      <c r="T95" s="178">
        <f t="shared" si="28"/>
        <v>14.918414918414918</v>
      </c>
      <c r="U95" s="77">
        <v>93</v>
      </c>
      <c r="V95" s="154">
        <v>94</v>
      </c>
      <c r="W95" s="77">
        <v>93</v>
      </c>
      <c r="X95" s="154">
        <v>113</v>
      </c>
      <c r="Y95" s="174">
        <f t="shared" si="29"/>
        <v>19</v>
      </c>
      <c r="Z95" s="154">
        <v>69</v>
      </c>
      <c r="AA95" s="77">
        <v>93</v>
      </c>
      <c r="AB95" s="92">
        <f t="shared" si="30"/>
        <v>61.06194690265486</v>
      </c>
      <c r="AC95" s="154">
        <v>42</v>
      </c>
      <c r="AD95" s="77">
        <v>93</v>
      </c>
      <c r="AE95" s="92">
        <f t="shared" si="31"/>
        <v>44.680851063829785</v>
      </c>
      <c r="AF95" s="178">
        <f t="shared" si="32"/>
        <v>16.381095838825075</v>
      </c>
      <c r="AG95" s="155">
        <v>29</v>
      </c>
      <c r="AH95" s="77">
        <v>93</v>
      </c>
      <c r="AI95" s="92">
        <f t="shared" si="33"/>
        <v>24.786324786324787</v>
      </c>
      <c r="AJ95" s="155">
        <v>16</v>
      </c>
      <c r="AK95" s="77">
        <v>93</v>
      </c>
      <c r="AL95" s="92">
        <f t="shared" si="34"/>
        <v>16.161616161616163</v>
      </c>
      <c r="AM95" s="178">
        <f t="shared" si="35"/>
        <v>8.6247086247086244</v>
      </c>
      <c r="AN95" s="154">
        <v>107</v>
      </c>
      <c r="AO95" s="77">
        <v>93</v>
      </c>
      <c r="AP95" s="93">
        <f t="shared" si="36"/>
        <v>91.452991452991455</v>
      </c>
      <c r="AQ95" s="154">
        <v>96</v>
      </c>
      <c r="AR95" s="77">
        <v>93</v>
      </c>
      <c r="AS95" s="93">
        <f t="shared" si="37"/>
        <v>96.969696969696969</v>
      </c>
      <c r="AT95" s="93">
        <f t="shared" si="38"/>
        <v>-5.5167055167055139</v>
      </c>
      <c r="AU95" s="155">
        <v>2758834</v>
      </c>
      <c r="AV95" s="77">
        <v>93</v>
      </c>
      <c r="AW95" s="79">
        <f t="shared" si="21"/>
        <v>23579.777777777777</v>
      </c>
      <c r="AX95" s="155">
        <v>1666183</v>
      </c>
      <c r="AY95" s="77">
        <v>93</v>
      </c>
      <c r="AZ95" s="79">
        <f t="shared" si="39"/>
        <v>16830.131313131315</v>
      </c>
      <c r="BA95" s="79">
        <f t="shared" si="40"/>
        <v>6749.6464646464628</v>
      </c>
    </row>
    <row r="96" spans="1:53" x14ac:dyDescent="0.3">
      <c r="A96" t="s">
        <v>189</v>
      </c>
      <c r="B96" s="77">
        <v>94</v>
      </c>
      <c r="C96" s="154">
        <v>218</v>
      </c>
      <c r="D96" s="77">
        <v>94</v>
      </c>
      <c r="E96" s="154">
        <v>216</v>
      </c>
      <c r="F96" s="106">
        <f t="shared" si="22"/>
        <v>-2</v>
      </c>
      <c r="G96" s="155">
        <v>23</v>
      </c>
      <c r="H96" s="77">
        <v>94</v>
      </c>
      <c r="I96" s="92">
        <f t="shared" si="23"/>
        <v>10.648148148148149</v>
      </c>
      <c r="J96" s="155">
        <v>24</v>
      </c>
      <c r="K96" s="77">
        <v>94</v>
      </c>
      <c r="L96" s="92">
        <f t="shared" si="24"/>
        <v>11.009174311926607</v>
      </c>
      <c r="M96" s="92">
        <f t="shared" si="25"/>
        <v>-0.3610261637784582</v>
      </c>
      <c r="N96" s="154">
        <v>112</v>
      </c>
      <c r="O96" s="77">
        <v>94</v>
      </c>
      <c r="P96" s="92">
        <f t="shared" si="26"/>
        <v>51.851851851851848</v>
      </c>
      <c r="Q96" s="154">
        <v>114</v>
      </c>
      <c r="R96" s="77">
        <v>94</v>
      </c>
      <c r="S96" s="92">
        <f t="shared" si="27"/>
        <v>52.293577981651374</v>
      </c>
      <c r="T96" s="92">
        <f t="shared" si="28"/>
        <v>-0.44172612979952675</v>
      </c>
      <c r="U96" s="77">
        <v>94</v>
      </c>
      <c r="V96" s="154">
        <v>199</v>
      </c>
      <c r="W96" s="77">
        <v>94</v>
      </c>
      <c r="X96" s="154">
        <v>202</v>
      </c>
      <c r="Y96" s="174">
        <f t="shared" si="29"/>
        <v>3</v>
      </c>
      <c r="Z96" s="154">
        <v>98</v>
      </c>
      <c r="AA96" s="77">
        <v>94</v>
      </c>
      <c r="AB96" s="92">
        <f t="shared" si="30"/>
        <v>48.514851485148512</v>
      </c>
      <c r="AC96" s="154">
        <v>95</v>
      </c>
      <c r="AD96" s="77">
        <v>94</v>
      </c>
      <c r="AE96" s="92">
        <f t="shared" si="31"/>
        <v>47.738693467336688</v>
      </c>
      <c r="AF96" s="92">
        <f t="shared" si="32"/>
        <v>0.7761580178118237</v>
      </c>
      <c r="AG96" s="155">
        <v>35</v>
      </c>
      <c r="AH96" s="77">
        <v>94</v>
      </c>
      <c r="AI96" s="92">
        <f t="shared" si="33"/>
        <v>16.203703703703702</v>
      </c>
      <c r="AJ96" s="155">
        <v>24</v>
      </c>
      <c r="AK96" s="77">
        <v>94</v>
      </c>
      <c r="AL96" s="92">
        <f t="shared" si="34"/>
        <v>11.009174311926607</v>
      </c>
      <c r="AM96" s="178">
        <f t="shared" si="35"/>
        <v>5.1945293917770954</v>
      </c>
      <c r="AN96" s="154">
        <v>191</v>
      </c>
      <c r="AO96" s="77">
        <v>94</v>
      </c>
      <c r="AP96" s="93">
        <f t="shared" si="36"/>
        <v>88.425925925925924</v>
      </c>
      <c r="AQ96" s="154">
        <v>205</v>
      </c>
      <c r="AR96" s="77">
        <v>94</v>
      </c>
      <c r="AS96" s="93">
        <f t="shared" si="37"/>
        <v>94.036697247706428</v>
      </c>
      <c r="AT96" s="93">
        <f t="shared" si="38"/>
        <v>-5.6107713217805042</v>
      </c>
      <c r="AU96" s="155">
        <v>7280725</v>
      </c>
      <c r="AV96" s="77">
        <v>94</v>
      </c>
      <c r="AW96" s="79">
        <f t="shared" si="21"/>
        <v>33707.060185185182</v>
      </c>
      <c r="AX96" s="155">
        <v>5356776</v>
      </c>
      <c r="AY96" s="77">
        <v>94</v>
      </c>
      <c r="AZ96" s="79">
        <f t="shared" si="39"/>
        <v>24572.366972477063</v>
      </c>
      <c r="BA96" s="79">
        <f t="shared" si="40"/>
        <v>9134.69321270812</v>
      </c>
    </row>
    <row r="97" spans="1:53" x14ac:dyDescent="0.3">
      <c r="A97" t="s">
        <v>190</v>
      </c>
      <c r="B97" s="77">
        <v>95</v>
      </c>
      <c r="C97" s="154">
        <v>832</v>
      </c>
      <c r="D97" s="77">
        <v>95</v>
      </c>
      <c r="E97" s="154">
        <v>751</v>
      </c>
      <c r="F97" s="106">
        <f t="shared" si="22"/>
        <v>-81</v>
      </c>
      <c r="G97" s="155">
        <v>171</v>
      </c>
      <c r="H97" s="77">
        <v>95</v>
      </c>
      <c r="I97" s="92">
        <f t="shared" si="23"/>
        <v>22.769640479360852</v>
      </c>
      <c r="J97" s="155">
        <v>184</v>
      </c>
      <c r="K97" s="77">
        <v>95</v>
      </c>
      <c r="L97" s="92">
        <f t="shared" si="24"/>
        <v>22.115384615384613</v>
      </c>
      <c r="M97" s="92">
        <f t="shared" si="25"/>
        <v>0.65425586397623903</v>
      </c>
      <c r="N97" s="154">
        <v>573</v>
      </c>
      <c r="O97" s="77">
        <v>95</v>
      </c>
      <c r="P97" s="92">
        <f t="shared" si="26"/>
        <v>76.298268974700406</v>
      </c>
      <c r="Q97" s="154">
        <v>529</v>
      </c>
      <c r="R97" s="77">
        <v>95</v>
      </c>
      <c r="S97" s="92">
        <f t="shared" si="27"/>
        <v>63.581730769230774</v>
      </c>
      <c r="T97" s="92">
        <f t="shared" si="28"/>
        <v>12.716538205469632</v>
      </c>
      <c r="U97" s="77">
        <v>95</v>
      </c>
      <c r="V97" s="154">
        <v>715</v>
      </c>
      <c r="W97" s="77">
        <v>95</v>
      </c>
      <c r="X97" s="154">
        <v>626</v>
      </c>
      <c r="Y97" s="79">
        <f t="shared" si="29"/>
        <v>-89</v>
      </c>
      <c r="Z97" s="154">
        <v>448</v>
      </c>
      <c r="AA97" s="77">
        <v>95</v>
      </c>
      <c r="AB97" s="92">
        <f t="shared" si="30"/>
        <v>71.565495207667723</v>
      </c>
      <c r="AC97" s="154">
        <v>413</v>
      </c>
      <c r="AD97" s="77">
        <v>95</v>
      </c>
      <c r="AE97" s="92">
        <f t="shared" si="31"/>
        <v>57.762237762237767</v>
      </c>
      <c r="AF97" s="178">
        <f t="shared" si="32"/>
        <v>13.803257445429956</v>
      </c>
      <c r="AG97" s="155">
        <v>92</v>
      </c>
      <c r="AH97" s="77">
        <v>95</v>
      </c>
      <c r="AI97" s="92">
        <f t="shared" si="33"/>
        <v>12.250332889480692</v>
      </c>
      <c r="AJ97" s="155">
        <v>101</v>
      </c>
      <c r="AK97" s="77">
        <v>95</v>
      </c>
      <c r="AL97" s="92">
        <f t="shared" si="34"/>
        <v>12.139423076923077</v>
      </c>
      <c r="AM97" s="92">
        <f t="shared" si="35"/>
        <v>0.11090981255761534</v>
      </c>
      <c r="AN97" s="154">
        <v>706</v>
      </c>
      <c r="AO97" s="77">
        <v>95</v>
      </c>
      <c r="AP97" s="93">
        <f t="shared" si="36"/>
        <v>94.007989347536608</v>
      </c>
      <c r="AQ97" s="154">
        <v>774</v>
      </c>
      <c r="AR97" s="77">
        <v>95</v>
      </c>
      <c r="AS97" s="93">
        <f t="shared" si="37"/>
        <v>93.02884615384616</v>
      </c>
      <c r="AT97" s="93">
        <f t="shared" si="38"/>
        <v>0.97914319369044733</v>
      </c>
      <c r="AU97" s="155">
        <v>19780206</v>
      </c>
      <c r="AV97" s="77">
        <v>95</v>
      </c>
      <c r="AW97" s="79">
        <f t="shared" si="21"/>
        <v>26338.490013315579</v>
      </c>
      <c r="AX97" s="155">
        <v>18934363</v>
      </c>
      <c r="AY97" s="77">
        <v>95</v>
      </c>
      <c r="AZ97" s="79">
        <f t="shared" si="39"/>
        <v>22757.647836538461</v>
      </c>
      <c r="BA97" s="79">
        <f t="shared" si="40"/>
        <v>3580.8421767771179</v>
      </c>
    </row>
    <row r="98" spans="1:53" x14ac:dyDescent="0.3">
      <c r="A98" t="s">
        <v>191</v>
      </c>
      <c r="B98" s="77">
        <v>971</v>
      </c>
      <c r="C98" s="106"/>
      <c r="D98" s="77">
        <v>971</v>
      </c>
      <c r="E98" s="106"/>
      <c r="F98" s="106"/>
      <c r="G98" s="106"/>
      <c r="H98" s="77">
        <v>971</v>
      </c>
      <c r="J98" s="106"/>
      <c r="K98" s="77">
        <v>971</v>
      </c>
      <c r="L98" s="92"/>
      <c r="M98" s="92"/>
      <c r="N98" s="106"/>
      <c r="O98" s="77">
        <v>971</v>
      </c>
      <c r="Q98" s="106"/>
      <c r="R98" s="77">
        <v>971</v>
      </c>
      <c r="S98" s="92"/>
      <c r="T98" s="92"/>
      <c r="U98" s="77">
        <v>971</v>
      </c>
      <c r="V98" s="82"/>
      <c r="W98" s="77">
        <v>971</v>
      </c>
      <c r="X98" s="79"/>
      <c r="Y98" s="79"/>
      <c r="Z98" s="106"/>
      <c r="AA98" s="77">
        <v>971</v>
      </c>
      <c r="AC98" s="106"/>
      <c r="AD98" s="77">
        <v>971</v>
      </c>
      <c r="AE98" s="92"/>
      <c r="AF98" s="92"/>
      <c r="AG98" s="106"/>
      <c r="AH98" s="77">
        <v>971</v>
      </c>
      <c r="AJ98" s="106"/>
      <c r="AK98" s="77">
        <v>971</v>
      </c>
      <c r="AL98" s="92"/>
      <c r="AM98" s="92"/>
      <c r="AN98" s="79"/>
      <c r="AO98" s="77">
        <v>971</v>
      </c>
      <c r="AQ98" s="105"/>
      <c r="AR98" s="77">
        <v>971</v>
      </c>
      <c r="AS98" s="93"/>
      <c r="AT98" s="93"/>
      <c r="AV98" s="77">
        <v>971</v>
      </c>
      <c r="AX98" s="79"/>
      <c r="AY98" s="77">
        <v>971</v>
      </c>
      <c r="AZ98" s="79"/>
      <c r="BA98" s="79"/>
    </row>
    <row r="99" spans="1:53" x14ac:dyDescent="0.3">
      <c r="A99" t="s">
        <v>192</v>
      </c>
      <c r="B99" s="77">
        <v>972</v>
      </c>
      <c r="C99" s="106"/>
      <c r="D99" s="77">
        <v>972</v>
      </c>
      <c r="E99" s="106"/>
      <c r="F99" s="106"/>
      <c r="G99" s="106"/>
      <c r="H99" s="77">
        <v>972</v>
      </c>
      <c r="J99" s="106"/>
      <c r="K99" s="77">
        <v>972</v>
      </c>
      <c r="L99" s="92"/>
      <c r="M99" s="92"/>
      <c r="N99" s="106"/>
      <c r="O99" s="77">
        <v>972</v>
      </c>
      <c r="Q99" s="106"/>
      <c r="R99" s="77">
        <v>972</v>
      </c>
      <c r="S99" s="92"/>
      <c r="T99" s="92"/>
      <c r="U99" s="77">
        <v>972</v>
      </c>
      <c r="V99" s="82"/>
      <c r="W99" s="77">
        <v>972</v>
      </c>
      <c r="X99" s="106"/>
      <c r="Y99" s="106"/>
      <c r="Z99" s="106"/>
      <c r="AA99" s="77">
        <v>972</v>
      </c>
      <c r="AC99" s="106"/>
      <c r="AD99" s="77">
        <v>972</v>
      </c>
      <c r="AE99" s="92"/>
      <c r="AF99" s="92"/>
      <c r="AG99" s="106"/>
      <c r="AH99" s="77">
        <v>972</v>
      </c>
      <c r="AJ99" s="106"/>
      <c r="AK99" s="77">
        <v>972</v>
      </c>
      <c r="AL99" s="92"/>
      <c r="AM99" s="92"/>
      <c r="AN99" s="79"/>
      <c r="AO99" s="77">
        <v>972</v>
      </c>
      <c r="AQ99" s="105"/>
      <c r="AR99" s="77">
        <v>972</v>
      </c>
      <c r="AS99" s="93"/>
      <c r="AT99" s="93"/>
      <c r="AV99" s="77">
        <v>972</v>
      </c>
      <c r="AX99" s="79"/>
      <c r="AY99" s="77">
        <v>972</v>
      </c>
      <c r="AZ99" s="79"/>
      <c r="BA99" s="79"/>
    </row>
    <row r="100" spans="1:53" x14ac:dyDescent="0.3">
      <c r="A100" t="s">
        <v>193</v>
      </c>
      <c r="B100" s="77">
        <v>973</v>
      </c>
      <c r="C100" s="106"/>
      <c r="D100" s="77">
        <v>973</v>
      </c>
      <c r="E100" s="106"/>
      <c r="F100" s="106"/>
      <c r="G100" s="106"/>
      <c r="H100" s="77">
        <v>973</v>
      </c>
      <c r="J100" s="106"/>
      <c r="K100" s="77">
        <v>973</v>
      </c>
      <c r="L100" s="92"/>
      <c r="M100" s="92"/>
      <c r="N100" s="106"/>
      <c r="O100" s="77">
        <v>973</v>
      </c>
      <c r="Q100" s="106"/>
      <c r="R100" s="77">
        <v>973</v>
      </c>
      <c r="S100" s="92"/>
      <c r="T100" s="92"/>
      <c r="U100" s="77">
        <v>973</v>
      </c>
      <c r="V100" s="82"/>
      <c r="W100" s="77">
        <v>973</v>
      </c>
      <c r="X100" s="106"/>
      <c r="Y100" s="106"/>
      <c r="Z100" s="106"/>
      <c r="AA100" s="77">
        <v>973</v>
      </c>
      <c r="AC100" s="106"/>
      <c r="AD100" s="77">
        <v>973</v>
      </c>
      <c r="AE100" s="92"/>
      <c r="AF100" s="92"/>
      <c r="AG100" s="106"/>
      <c r="AH100" s="77">
        <v>973</v>
      </c>
      <c r="AJ100" s="106"/>
      <c r="AK100" s="77">
        <v>973</v>
      </c>
      <c r="AL100" s="92"/>
      <c r="AM100" s="92"/>
      <c r="AN100" s="79"/>
      <c r="AO100" s="77">
        <v>973</v>
      </c>
      <c r="AQ100" s="105"/>
      <c r="AR100" s="77">
        <v>973</v>
      </c>
      <c r="AS100" s="93"/>
      <c r="AT100" s="93"/>
      <c r="AV100" s="77">
        <v>973</v>
      </c>
      <c r="AX100" s="79"/>
      <c r="AY100" s="77">
        <v>973</v>
      </c>
      <c r="AZ100" s="79"/>
      <c r="BA100" s="79"/>
    </row>
    <row r="101" spans="1:53" x14ac:dyDescent="0.3">
      <c r="A101" t="s">
        <v>194</v>
      </c>
      <c r="B101" s="77">
        <v>974</v>
      </c>
      <c r="C101" s="106"/>
      <c r="D101" s="77">
        <v>974</v>
      </c>
      <c r="E101" s="106"/>
      <c r="F101" s="106"/>
      <c r="G101" s="106"/>
      <c r="H101" s="77">
        <v>974</v>
      </c>
      <c r="J101" s="106"/>
      <c r="K101" s="77">
        <v>974</v>
      </c>
      <c r="L101" s="92"/>
      <c r="M101" s="92"/>
      <c r="N101" s="106"/>
      <c r="O101" s="77">
        <v>974</v>
      </c>
      <c r="Q101" s="106"/>
      <c r="R101" s="77">
        <v>974</v>
      </c>
      <c r="S101" s="92"/>
      <c r="T101" s="92"/>
      <c r="U101" s="77">
        <v>974</v>
      </c>
      <c r="V101" s="82"/>
      <c r="W101" s="77">
        <v>974</v>
      </c>
      <c r="X101" s="106"/>
      <c r="Y101" s="106"/>
      <c r="Z101" s="106"/>
      <c r="AA101" s="77">
        <v>974</v>
      </c>
      <c r="AC101" s="106"/>
      <c r="AD101" s="77">
        <v>974</v>
      </c>
      <c r="AE101" s="92"/>
      <c r="AF101" s="92"/>
      <c r="AG101" s="106"/>
      <c r="AH101" s="77">
        <v>974</v>
      </c>
      <c r="AJ101" s="106"/>
      <c r="AK101" s="77">
        <v>974</v>
      </c>
      <c r="AL101" s="92"/>
      <c r="AM101" s="92"/>
      <c r="AN101" s="79"/>
      <c r="AO101" s="77">
        <v>974</v>
      </c>
      <c r="AQ101" s="105"/>
      <c r="AR101" s="77">
        <v>974</v>
      </c>
      <c r="AS101" s="93"/>
      <c r="AT101" s="93"/>
      <c r="AV101" s="77">
        <v>974</v>
      </c>
      <c r="AX101" s="79"/>
      <c r="AY101" s="77">
        <v>974</v>
      </c>
      <c r="AZ101" s="79"/>
      <c r="BA101" s="79"/>
    </row>
    <row r="102" spans="1:53" x14ac:dyDescent="0.3">
      <c r="C102" s="106"/>
      <c r="E102" s="106"/>
      <c r="F102" s="106"/>
      <c r="G102" s="106"/>
      <c r="J102" s="106"/>
      <c r="L102" s="92"/>
      <c r="M102" s="92"/>
      <c r="N102" s="106"/>
      <c r="Q102" s="106"/>
      <c r="S102" s="92"/>
      <c r="T102" s="92"/>
      <c r="V102" s="82"/>
      <c r="X102" s="106"/>
      <c r="Y102" s="106"/>
      <c r="Z102" s="106"/>
      <c r="AC102" s="106"/>
      <c r="AE102" s="92"/>
      <c r="AF102" s="92"/>
      <c r="AG102" s="106"/>
      <c r="AJ102" s="106"/>
      <c r="AL102" s="92"/>
      <c r="AM102" s="92"/>
      <c r="AN102" s="79"/>
      <c r="AQ102" s="105"/>
      <c r="AS102" s="93"/>
      <c r="AT102" s="93"/>
      <c r="AX102" s="79"/>
      <c r="AZ102" s="79"/>
      <c r="BA102" s="79"/>
    </row>
    <row r="103" spans="1:53" x14ac:dyDescent="0.3">
      <c r="C103" s="106"/>
      <c r="E103" s="106"/>
      <c r="F103" s="106"/>
      <c r="G103" s="106"/>
      <c r="J103" s="106"/>
      <c r="L103" s="92"/>
      <c r="M103" s="92"/>
      <c r="N103" s="106"/>
      <c r="Q103" s="106"/>
      <c r="S103" s="92"/>
      <c r="T103" s="92"/>
      <c r="V103" s="82"/>
      <c r="X103" s="106"/>
      <c r="Y103" s="106"/>
      <c r="Z103" s="106"/>
      <c r="AC103" s="106"/>
      <c r="AE103" s="92"/>
      <c r="AF103" s="92"/>
      <c r="AG103" s="106"/>
      <c r="AJ103" s="106"/>
      <c r="AL103" s="92"/>
      <c r="AM103" s="92"/>
      <c r="AN103" s="79"/>
      <c r="AQ103" s="105"/>
      <c r="AS103" s="93"/>
      <c r="AT103" s="93"/>
      <c r="AX103" s="79"/>
      <c r="AZ103" s="79"/>
      <c r="BA103" s="79"/>
    </row>
    <row r="104" spans="1:53" x14ac:dyDescent="0.3">
      <c r="C104" s="106"/>
      <c r="E104" s="106"/>
      <c r="F104" s="106"/>
      <c r="G104" s="106"/>
      <c r="J104" s="106"/>
      <c r="L104" s="92"/>
      <c r="M104" s="92"/>
      <c r="N104" s="106"/>
      <c r="Q104" s="106"/>
      <c r="S104" s="92"/>
      <c r="T104" s="92"/>
      <c r="V104" s="82"/>
      <c r="X104" s="106"/>
      <c r="Y104" s="106"/>
      <c r="Z104" s="106"/>
      <c r="AC104" s="106"/>
      <c r="AE104" s="92"/>
      <c r="AF104" s="92"/>
      <c r="AG104" s="106"/>
      <c r="AJ104" s="106"/>
      <c r="AL104" s="92"/>
      <c r="AM104" s="92"/>
      <c r="AN104" s="79"/>
      <c r="AQ104" s="105"/>
      <c r="AS104" s="93"/>
      <c r="AT104" s="93"/>
      <c r="AX104" s="79"/>
      <c r="AZ104" s="79"/>
      <c r="BA104" s="79"/>
    </row>
    <row r="105" spans="1:53" x14ac:dyDescent="0.3">
      <c r="C105" s="106"/>
      <c r="E105" s="106"/>
      <c r="F105" s="106"/>
      <c r="G105" s="106"/>
      <c r="J105" s="106"/>
      <c r="L105" s="92"/>
      <c r="M105" s="92"/>
      <c r="N105" s="106"/>
      <c r="Q105" s="106"/>
      <c r="S105" s="92"/>
      <c r="T105" s="92"/>
      <c r="V105" s="82"/>
      <c r="X105" s="106"/>
      <c r="Y105" s="106"/>
      <c r="Z105" s="106"/>
      <c r="AC105" s="106"/>
      <c r="AE105" s="92"/>
      <c r="AF105" s="92"/>
      <c r="AG105" s="106"/>
      <c r="AJ105" s="106"/>
      <c r="AL105" s="92"/>
      <c r="AM105" s="92"/>
      <c r="AN105" s="79"/>
      <c r="AQ105" s="105"/>
      <c r="AS105" s="93"/>
      <c r="AT105" s="93"/>
      <c r="AX105" s="79"/>
      <c r="AZ105" s="79"/>
      <c r="BA105" s="79"/>
    </row>
    <row r="106" spans="1:53" s="81" customFormat="1" x14ac:dyDescent="0.3">
      <c r="B106" s="82"/>
      <c r="C106" s="82">
        <f>SUM(C2:C97)</f>
        <v>489218</v>
      </c>
      <c r="D106" s="82"/>
      <c r="E106" s="82">
        <f>SUM(E2:E97)</f>
        <v>430824</v>
      </c>
      <c r="F106" s="82">
        <f>E106-C106</f>
        <v>-58394</v>
      </c>
      <c r="G106" s="82">
        <f>SUM(G2:G97)</f>
        <v>104869</v>
      </c>
      <c r="H106" s="82"/>
      <c r="I106" s="83">
        <f>G106/E106*100</f>
        <v>24.34149443856424</v>
      </c>
      <c r="J106" s="82">
        <f>SUM(J2:J97)</f>
        <v>117283</v>
      </c>
      <c r="K106" s="82"/>
      <c r="L106" s="107">
        <f t="shared" si="24"/>
        <v>23.973565976722032</v>
      </c>
      <c r="M106" s="92">
        <v>0.3</v>
      </c>
      <c r="N106" s="82">
        <f>SUM(N2:N97)</f>
        <v>257418</v>
      </c>
      <c r="O106" s="82"/>
      <c r="P106" s="83">
        <f>N106/E106*100</f>
        <v>59.750153194808085</v>
      </c>
      <c r="Q106" s="82">
        <f>SUM(Q2:Q97)</f>
        <v>253110</v>
      </c>
      <c r="R106" s="82"/>
      <c r="S106" s="92">
        <f>Q106/C106*100</f>
        <v>51.737671140473161</v>
      </c>
      <c r="T106" s="92">
        <f t="shared" si="28"/>
        <v>8.0124820543349244</v>
      </c>
      <c r="U106" s="82"/>
      <c r="V106" s="82">
        <f>SUM(V2:V97)</f>
        <v>393314</v>
      </c>
      <c r="W106" s="82"/>
      <c r="X106" s="82">
        <f>SUM(X2:X97)</f>
        <v>342249</v>
      </c>
      <c r="Y106" s="82">
        <f>X106-V106</f>
        <v>-51065</v>
      </c>
      <c r="Z106" s="82">
        <f>SUM(Z2:Z97)</f>
        <v>168849</v>
      </c>
      <c r="AA106" s="82"/>
      <c r="AB106" s="83">
        <f>Z106/X106*100</f>
        <v>49.335133192500194</v>
      </c>
      <c r="AC106" s="82">
        <f>SUM(AC2:AC97)</f>
        <v>157209</v>
      </c>
      <c r="AD106" s="82"/>
      <c r="AE106" s="92">
        <f t="shared" si="31"/>
        <v>39.97035447505047</v>
      </c>
      <c r="AF106" s="92">
        <f t="shared" si="32"/>
        <v>9.3647787174497239</v>
      </c>
      <c r="AG106" s="82">
        <f>SUM(AG2:AG97)</f>
        <v>55420</v>
      </c>
      <c r="AH106" s="82"/>
      <c r="AI106" s="83">
        <f>AG106/E106*100</f>
        <v>12.863721612537834</v>
      </c>
      <c r="AJ106" s="82">
        <f>SUM(AJ2:AJ97)</f>
        <v>61020</v>
      </c>
      <c r="AK106" s="82"/>
      <c r="AL106" s="107">
        <f t="shared" si="34"/>
        <v>12.472967061718906</v>
      </c>
      <c r="AM106" s="92">
        <f t="shared" ref="AM106" si="41">AI106-AL106</f>
        <v>0.39075455081892763</v>
      </c>
      <c r="AN106" s="82">
        <f>SUM(AN2:AN97)</f>
        <v>336500</v>
      </c>
      <c r="AO106" s="82"/>
      <c r="AP106" s="84">
        <f>AN106/E106*100</f>
        <v>78.106140790670892</v>
      </c>
      <c r="AQ106" s="82">
        <f>SUM(AQ2:AQ97)</f>
        <v>370532</v>
      </c>
      <c r="AR106" s="82"/>
      <c r="AS106" s="93">
        <f t="shared" si="37"/>
        <v>75.739649808469849</v>
      </c>
      <c r="AT106" s="93">
        <f t="shared" si="38"/>
        <v>2.3664909822010429</v>
      </c>
      <c r="AU106" s="82">
        <f>SUM(AU2:AU97)</f>
        <v>7807017218</v>
      </c>
      <c r="AV106" s="82"/>
      <c r="AW106" s="81">
        <f>AU106/E106</f>
        <v>18121.128855402669</v>
      </c>
      <c r="AX106" s="82">
        <f>SUM(AX2:AX97)</f>
        <v>5953551731</v>
      </c>
      <c r="AY106" s="82"/>
      <c r="AZ106" s="79">
        <f t="shared" si="39"/>
        <v>12169.527145362599</v>
      </c>
      <c r="BA106" s="79">
        <f t="shared" si="40"/>
        <v>5951.6017100400695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25</vt:i4>
      </vt:variant>
      <vt:variant>
        <vt:lpstr>Plages nommées</vt:lpstr>
      </vt:variant>
      <vt:variant>
        <vt:i4>1</vt:i4>
      </vt:variant>
    </vt:vector>
  </HeadingPairs>
  <TitlesOfParts>
    <vt:vector size="29" baseType="lpstr">
      <vt:lpstr>TB CE  2021</vt:lpstr>
      <vt:lpstr>Tableaux</vt:lpstr>
      <vt:lpstr>données cartes département</vt:lpstr>
      <vt:lpstr>G1-pyr chefs 2011</vt:lpstr>
      <vt:lpstr>G2-pyr chefs 2021</vt:lpstr>
      <vt:lpstr>G3-pyr cjts 2011</vt:lpstr>
      <vt:lpstr>G4-pyr cjts 2021</vt:lpstr>
      <vt:lpstr>G5-chefs-conjoints-atexa 2011</vt:lpstr>
      <vt:lpstr>G6-chefs-conjoints atexa 2021</vt:lpstr>
      <vt:lpstr>G7-exploitations &amp; entrep 2011</vt:lpstr>
      <vt:lpstr>G8-exploitations &amp; entrep 2021</vt:lpstr>
      <vt:lpstr>G9-CE superficie </vt:lpstr>
      <vt:lpstr>G10-exploit &amp; entrep superf</vt:lpstr>
      <vt:lpstr>G11-dispersion grale 2011-2021</vt:lpstr>
      <vt:lpstr>G12-dispersion taille 2011</vt:lpstr>
      <vt:lpstr>G13-dispersion taille 2021</vt:lpstr>
      <vt:lpstr>G14a-exploit forme juridiq 2011</vt:lpstr>
      <vt:lpstr>G14b-exploit forme juridiq 2021</vt:lpstr>
      <vt:lpstr>G15a-CE forme juridique 2011</vt:lpstr>
      <vt:lpstr>G15b-CE forme juridique 2021</vt:lpstr>
      <vt:lpstr>G16-CE régime imposition</vt:lpstr>
      <vt:lpstr>G17-Assiettes base 100 2011</vt:lpstr>
      <vt:lpstr>G18-Assiettes déflatées</vt:lpstr>
      <vt:lpstr>G19-Réel assiettes &amp; effectifs</vt:lpstr>
      <vt:lpstr>G20-Forfait assiettes &amp; effecti</vt:lpstr>
      <vt:lpstr>Chefs exploit 2011-2021</vt:lpstr>
      <vt:lpstr>Chefs entrep 2011-2021</vt:lpstr>
      <vt:lpstr>Taux de remplacement filière</vt:lpstr>
      <vt:lpstr>'TB CE  2021'!Zone_d_impression</vt:lpstr>
    </vt:vector>
  </TitlesOfParts>
  <Company>CCMSA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Lairot</dc:creator>
  <cp:lastModifiedBy>Claudine Gaillard</cp:lastModifiedBy>
  <cp:lastPrinted>2018-06-26T13:14:48Z</cp:lastPrinted>
  <dcterms:created xsi:type="dcterms:W3CDTF">2014-03-18T15:30:58Z</dcterms:created>
  <dcterms:modified xsi:type="dcterms:W3CDTF">2022-11-18T10:44:53Z</dcterms:modified>
</cp:coreProperties>
</file>