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ml.chartshapes+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1-STATISTIQUES\04_STATS_PRESTATIONS_MALADIE\01_CONJONCTURE\03_ANALYSE\2022\202207\"/>
    </mc:Choice>
  </mc:AlternateContent>
  <bookViews>
    <workbookView xWindow="0" yWindow="0" windowWidth="25200" windowHeight="11985" activeTab="4"/>
  </bookViews>
  <sheets>
    <sheet name="Date_rbts" sheetId="2" r:id="rId1"/>
    <sheet name="Graph_yc_hors_covid" sheetId="1" r:id="rId2"/>
    <sheet name="Date_rbts_hors_covid" sheetId="3" r:id="rId3"/>
    <sheet name="Date_soins" sheetId="4" r:id="rId4"/>
    <sheet name="Révisions_date_soins" sheetId="5" r:id="rId5"/>
  </sheets>
  <definedNames>
    <definedName name="_xlnm.Print_Area" localSheetId="0">Date_rbts!$C$4:$L$105</definedName>
    <definedName name="_xlnm.Print_Area" localSheetId="2">Date_rbts_hors_covid!$C$4:$L$108</definedName>
    <definedName name="_xlnm.Print_Area" localSheetId="3">Date_soins!$C$4:$L$106</definedName>
    <definedName name="_xlnm.Print_Area" localSheetId="1">Graph_yc_hors_covid!$A$96:$L$119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3" i="5" l="1"/>
  <c r="AA72" i="5"/>
  <c r="AA71" i="5"/>
  <c r="AA70" i="5"/>
  <c r="Z69" i="5"/>
  <c r="Y69" i="5"/>
  <c r="X69" i="5"/>
  <c r="W69" i="5"/>
  <c r="V69" i="5"/>
  <c r="U69" i="5"/>
  <c r="T69" i="5"/>
  <c r="S69" i="5"/>
  <c r="AA69" i="5" s="1"/>
  <c r="R69" i="5"/>
  <c r="Q69" i="5"/>
  <c r="P69" i="5"/>
  <c r="O69" i="5"/>
  <c r="N69" i="5"/>
  <c r="M69" i="5"/>
  <c r="L69" i="5"/>
  <c r="K69" i="5"/>
  <c r="J69" i="5"/>
  <c r="AA68" i="5"/>
  <c r="AA67" i="5"/>
  <c r="AA66" i="5"/>
  <c r="AA65" i="5"/>
  <c r="AA64" i="5"/>
  <c r="AA63" i="5"/>
  <c r="AA62" i="5"/>
  <c r="AA61" i="5"/>
  <c r="AA60" i="5"/>
  <c r="AA59" i="5"/>
  <c r="AA58" i="5"/>
  <c r="AA57" i="5"/>
  <c r="Z56" i="5"/>
  <c r="Y56" i="5"/>
  <c r="X56" i="5"/>
  <c r="W56" i="5"/>
  <c r="V56" i="5"/>
  <c r="U56" i="5"/>
  <c r="T56" i="5"/>
  <c r="S56" i="5"/>
  <c r="R56" i="5"/>
  <c r="Q56" i="5"/>
  <c r="P56" i="5"/>
  <c r="O56" i="5"/>
  <c r="N56" i="5"/>
  <c r="M56" i="5"/>
  <c r="L56" i="5"/>
  <c r="K56" i="5"/>
  <c r="J56" i="5"/>
  <c r="I56" i="5"/>
  <c r="H56" i="5"/>
  <c r="G56" i="5"/>
  <c r="F56" i="5"/>
  <c r="AA56" i="5" s="1"/>
  <c r="AA55" i="5"/>
  <c r="AA54" i="5"/>
  <c r="AA53" i="5"/>
  <c r="AA52" i="5"/>
  <c r="AA51" i="5"/>
  <c r="AA50" i="5"/>
  <c r="AA49" i="5"/>
  <c r="AA48" i="5"/>
  <c r="AA47" i="5"/>
  <c r="AA46" i="5"/>
  <c r="AA45" i="5"/>
  <c r="AA44" i="5"/>
  <c r="Z43" i="5"/>
  <c r="Y43" i="5"/>
  <c r="X43" i="5"/>
  <c r="W43" i="5"/>
  <c r="V43" i="5"/>
  <c r="U43" i="5"/>
  <c r="T43" i="5"/>
  <c r="S43" i="5"/>
  <c r="AA43" i="5" s="1"/>
  <c r="R43" i="5"/>
  <c r="Q43" i="5"/>
  <c r="P43" i="5"/>
  <c r="O43" i="5"/>
  <c r="N43" i="5"/>
  <c r="M43" i="5"/>
  <c r="L43" i="5"/>
  <c r="K43" i="5"/>
  <c r="J43" i="5"/>
  <c r="I43" i="5"/>
  <c r="H43" i="5"/>
  <c r="G43" i="5"/>
  <c r="F43" i="5"/>
  <c r="E43" i="5"/>
  <c r="AA42" i="5"/>
  <c r="AA41" i="5"/>
  <c r="AA40" i="5"/>
  <c r="AA39" i="5"/>
  <c r="AA38" i="5"/>
  <c r="AA37" i="5"/>
  <c r="AA36" i="5"/>
  <c r="AA35" i="5"/>
  <c r="AA34" i="5"/>
  <c r="AA33" i="5"/>
  <c r="AA32" i="5"/>
  <c r="AA31" i="5"/>
  <c r="K38" i="4"/>
  <c r="K71" i="4" s="1"/>
  <c r="I38" i="4"/>
  <c r="I71" i="4" s="1"/>
  <c r="H38" i="4"/>
  <c r="H71" i="4" s="1"/>
  <c r="G38" i="4"/>
  <c r="G71" i="4" s="1"/>
  <c r="E38" i="4"/>
  <c r="E71" i="4" s="1"/>
  <c r="D38" i="4"/>
  <c r="D71" i="4" s="1"/>
  <c r="I39" i="3"/>
  <c r="I73" i="3" s="1"/>
  <c r="K39" i="3"/>
  <c r="K73" i="3" s="1"/>
  <c r="H39" i="3"/>
  <c r="H73" i="3" s="1"/>
  <c r="G39" i="3"/>
  <c r="G73" i="3" s="1"/>
  <c r="E39" i="3"/>
  <c r="E73" i="3" s="1"/>
  <c r="D39" i="3"/>
  <c r="D73" i="3" s="1"/>
  <c r="K38" i="2"/>
  <c r="K71" i="2" s="1"/>
  <c r="I38" i="2"/>
  <c r="I71" i="2" s="1"/>
  <c r="H38" i="2"/>
  <c r="H71" i="2" s="1"/>
  <c r="G38" i="2"/>
  <c r="G71" i="2" s="1"/>
  <c r="E38" i="2"/>
  <c r="E71" i="2" s="1"/>
  <c r="D38" i="2"/>
  <c r="D71" i="2" s="1"/>
  <c r="Q116" i="1" l="1"/>
  <c r="Q115" i="1"/>
  <c r="Q114" i="1"/>
  <c r="Q100" i="1"/>
  <c r="Q99" i="1"/>
  <c r="Q98" i="1"/>
  <c r="Q84" i="1"/>
  <c r="Q83" i="1"/>
  <c r="Q82" i="1"/>
  <c r="Q68" i="1"/>
  <c r="Q67" i="1"/>
  <c r="Q66" i="1"/>
  <c r="Q52" i="1"/>
  <c r="Q51" i="1"/>
  <c r="Q50" i="1"/>
  <c r="Q37" i="1"/>
  <c r="Q36" i="1"/>
  <c r="Q35" i="1"/>
  <c r="Q22" i="1"/>
  <c r="Q21" i="1"/>
  <c r="Q20" i="1"/>
  <c r="Q7" i="1"/>
  <c r="Q6" i="1"/>
  <c r="Q5" i="1"/>
</calcChain>
</file>

<file path=xl/sharedStrings.xml><?xml version="1.0" encoding="utf-8"?>
<sst xmlns="http://schemas.openxmlformats.org/spreadsheetml/2006/main" count="404" uniqueCount="108">
  <si>
    <t>Régime agricole</t>
  </si>
  <si>
    <t>Non-Salariés agricoles</t>
  </si>
  <si>
    <t>Salariés agricoles</t>
  </si>
  <si>
    <t>verif cohérence échelles</t>
  </si>
  <si>
    <t xml:space="preserve"> SERIES YC / HORS COVID</t>
  </si>
  <si>
    <t>MAX</t>
  </si>
  <si>
    <t>MIN</t>
  </si>
  <si>
    <t>ECART</t>
  </si>
  <si>
    <t>Clinique : Dans tout l'onglet : Remplacer $CM par $CM+1 (146 remplacements) et Remplacer $CL par $CL+1</t>
  </si>
  <si>
    <r>
      <t xml:space="preserve">Régime agricole - Métropole
Tous risques
Séries en date de remboursements
</t>
    </r>
    <r>
      <rPr>
        <b/>
        <sz val="9"/>
        <color theme="1"/>
        <rFont val="Cambria"/>
        <family val="1"/>
      </rPr>
      <t>Montants remboursés en millions d'euros</t>
    </r>
  </si>
  <si>
    <t>Données mensuelles</t>
  </si>
  <si>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</si>
  <si>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</si>
  <si>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</si>
  <si>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</si>
  <si>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</si>
  <si>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</si>
  <si>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</si>
  <si>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</si>
  <si>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</si>
  <si>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</si>
  <si>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</si>
  <si>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</si>
  <si>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</si>
  <si>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</si>
  <si>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</si>
  <si>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</si>
  <si>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</si>
  <si>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</si>
  <si>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</si>
  <si>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</si>
  <si>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</si>
  <si>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</si>
  <si>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</si>
  <si>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</si>
  <si>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Total cliniques privées</t>
  </si>
  <si>
    <t>OD Médecine Chirurgie Obstétrique (MCO)</t>
  </si>
  <si>
    <t>- dont Part tarif</t>
  </si>
  <si>
    <t>- dont Médicaments en sus</t>
  </si>
  <si>
    <t>- dont Dispositifs médicaux implantables en sus</t>
  </si>
  <si>
    <t>OQN Soins de suite et Réadaptation</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</si>
  <si>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</si>
  <si>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</si>
  <si>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</si>
  <si>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</si>
  <si>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</si>
  <si>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</si>
  <si>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</si>
  <si>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</si>
  <si>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</si>
  <si>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</si>
  <si>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</si>
  <si>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</si>
  <si>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 xml:space="preserve">Tableau 1 : Taux de révision de séries de remboursements de soins de ville (en date de soins) par rapport aux données publiées ce mois-ci </t>
  </si>
  <si>
    <t>Cumul 2019</t>
  </si>
  <si>
    <t>Cumul 2020</t>
  </si>
  <si>
    <t>Cumul 2021</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</si>
  <si>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</si>
  <si>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</si>
  <si>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</si>
  <si>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</si>
  <si>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</si>
  <si>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</si>
  <si>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</si>
  <si>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</si>
  <si>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</si>
  <si>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</si>
  <si>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</si>
  <si>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</si>
  <si>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</si>
  <si>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</si>
  <si>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</si>
  <si>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</si>
  <si>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</si>
  <si>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</si>
  <si>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</si>
  <si>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</si>
  <si>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2019 à avril 2022 en date de soins selon les données liquidées jusqu'en juillet 2022</t>
  </si>
  <si>
    <t>Date de révision (montants en millions d'euros)</t>
  </si>
  <si>
    <t>Date de soins</t>
  </si>
  <si>
    <t>Référence</t>
  </si>
  <si>
    <t>2019</t>
  </si>
  <si>
    <t>2020</t>
  </si>
  <si>
    <t>2021</t>
  </si>
  <si>
    <t>Total</t>
  </si>
  <si>
    <t>Total 2019</t>
  </si>
  <si>
    <t>Total 2020</t>
  </si>
  <si>
    <t>Total 2021</t>
  </si>
  <si>
    <t>Données brutes  juillet 2022</t>
  </si>
  <si>
    <t>Taux de croissance  juil 2022 / juil 2021</t>
  </si>
  <si>
    <t>Rappel :
Taux ACM CVS-CJO à fin juillet 2021</t>
  </si>
  <si>
    <t>Données brutes août 2021 - juil 2022</t>
  </si>
  <si>
    <t>Taux ACM (août 2021- juil 2022 / août 2020- juil 2021)</t>
  </si>
  <si>
    <t>( janv à juil 2022 ) /
( janv à juil 2021 )</t>
  </si>
  <si>
    <t>Rappel :
Taux ACM CVS-CJO à fin juil 2021</t>
  </si>
  <si>
    <t>Données brutes  mai 2022</t>
  </si>
  <si>
    <t>Taux de croissance  mai 2022 / mai 2021</t>
  </si>
  <si>
    <t>Rappel :
Taux ACM CVS-CJO à fin mai 2021</t>
  </si>
  <si>
    <t>Données brutes juin 2021 - mai 2022</t>
  </si>
  <si>
    <t>Taux ACM (juin 2021 - mai 2022 / juin 2020 - mai 2021)</t>
  </si>
  <si>
    <t>( janv à mai 2022 ) /
( janv à mai 2021 )</t>
  </si>
  <si>
    <t>TOTAL généralistes</t>
  </si>
  <si>
    <t>TOTAL Infirmiers</t>
  </si>
  <si>
    <t>TOTAL Laboratoires</t>
  </si>
  <si>
    <t>IJ maladie</t>
  </si>
  <si>
    <t>TOTAL Indemnités journalières</t>
  </si>
  <si>
    <t>Médicaments de ville</t>
  </si>
  <si>
    <t>TOTAL médicaments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</si>
</sst>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mmm\ yyyy"/>
    <numFmt numFmtId="165" formatCode="#,##0.0"/>
    <numFmt numFmtId="166" formatCode="#,##0.0_ ;\-#,##0.0\ "/>
    <numFmt numFmtId="167" formatCode="0.0%"/>
    <numFmt numFmtId="168" formatCode="_-* #,##0.0\ _€_-;\-* #,##0.0\ _€_-;_-* &quot;-&quot;??\ _€_-;_-@_-"/>
    <numFmt numFmtId="169" formatCode="[$-40C]mmm\-yy;@"/>
    <numFmt numFmtId="170" formatCode="0.000"/>
  </numFmts>
  <fonts count="32" x14ac:knownFonts="1">
    <font>
      <sz val="10"/>
      <name val="Arial"/>
    </font>
    <font>
      <sz val="11"/>
      <color theme="1"/>
      <name val="Calibri"/>
      <family val="2"/>
      <scheme val="minor"/>
    </font>
    <font>
      <b/>
      <sz val="12"/>
      <color rgb="FFFF0000"/>
      <name val="Arial"/>
      <family val="2"/>
    </font>
    <font>
      <b/>
      <sz val="10"/>
      <color rgb="FFFF0000"/>
      <name val="Arial"/>
      <family val="2"/>
    </font>
    <font>
      <sz val="10"/>
      <name val="Arial"/>
      <family val="2"/>
    </font>
    <font>
      <b/>
      <sz val="10"/>
      <name val="Arial"/>
      <family val="2"/>
    </font>
    <font>
      <b/>
      <sz val="12"/>
      <name val="Arial"/>
      <family val="2"/>
    </font>
    <font>
      <b/>
      <sz val="9"/>
      <name val="Arial"/>
      <family val="2"/>
    </font>
    <font>
      <b/>
      <sz val="9"/>
      <color theme="1"/>
      <name val="Cambria"/>
      <family val="1"/>
    </font>
    <font>
      <sz val="10"/>
      <color rgb="FFFF0000"/>
      <name val="Arial"/>
      <family val="2"/>
    </font>
    <font>
      <sz val="10"/>
      <color theme="1"/>
      <name val="Arial"/>
      <family val="2"/>
    </font>
    <font>
      <sz val="9"/>
      <name val="Cambria"/>
      <family val="1"/>
    </font>
    <font>
      <sz val="9"/>
      <color rgb="FFFF00FF"/>
      <name val="Cambria"/>
      <family val="1"/>
    </font>
    <font>
      <sz val="9"/>
      <color theme="7" tint="-0.249977111117893"/>
      <name val="Cambria"/>
      <family val="1"/>
    </font>
    <font>
      <b/>
      <sz val="11"/>
      <color theme="1"/>
      <name val="Cambria"/>
      <family val="1"/>
    </font>
    <font>
      <b/>
      <sz val="10"/>
      <color theme="1"/>
      <name val="Cambria"/>
      <family val="1"/>
    </font>
    <font>
      <b/>
      <sz val="11"/>
      <color theme="0"/>
      <name val="Cambria"/>
      <family val="1"/>
    </font>
    <font>
      <b/>
      <sz val="10"/>
      <color theme="0"/>
      <name val="Cambria"/>
      <family val="1"/>
    </font>
    <font>
      <b/>
      <sz val="9"/>
      <name val="Cambria"/>
      <family val="1"/>
    </font>
    <font>
      <sz val="9"/>
      <color theme="1"/>
      <name val="Cambria"/>
      <family val="1"/>
    </font>
    <font>
      <sz val="10"/>
      <name val="Cambria"/>
      <family val="1"/>
    </font>
    <font>
      <b/>
      <i/>
      <sz val="8"/>
      <name val="Cambria"/>
      <family val="1"/>
    </font>
    <font>
      <sz val="8"/>
      <name val="Cambria"/>
      <family val="1"/>
    </font>
    <font>
      <b/>
      <sz val="10"/>
      <name val="Cambria"/>
      <family val="1"/>
    </font>
    <font>
      <b/>
      <sz val="12"/>
      <color rgb="FFFFFFFF"/>
      <name val="Arial"/>
      <family val="2"/>
    </font>
    <font>
      <sz val="11"/>
      <color theme="1"/>
      <name val="Arial"/>
      <family val="2"/>
    </font>
    <font>
      <b/>
      <sz val="11"/>
      <color theme="1"/>
      <name val="Arial"/>
      <family val="2"/>
    </font>
    <font>
      <b/>
      <sz val="11"/>
      <color theme="0"/>
      <name val="Arial"/>
      <family val="2"/>
    </font>
    <font>
      <sz val="11"/>
      <color theme="8" tint="-0.249977111117893"/>
      <name val="Arial"/>
      <family val="2"/>
    </font>
    <font>
      <b/>
      <sz val="11"/>
      <name val="Arial"/>
      <family val="2"/>
    </font>
    <font>
      <sz val="11"/>
      <name val="Arial"/>
      <family val="2"/>
    </font>
    <font>
      <b/>
      <i/>
      <sz val="11"/>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s>
  <borders count="41">
    <border>
      <left/>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3">
    <xf numFmtId="0" fontId="0" fillId="0" borderId="0"/>
    <xf numFmtId="9" fontId="4" fillId="0" borderId="0" applyFont="0" applyFill="0" applyBorder="0" applyAlignment="0" applyProtection="0"/>
    <xf numFmtId="0" fontId="4" fillId="0" borderId="0"/>
    <xf numFmtId="0" fontId="4"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1" fillId="0" borderId="0"/>
    <xf numFmtId="0" fontId="1" fillId="0" borderId="0"/>
    <xf numFmtId="9" fontId="4" fillId="0" borderId="0" applyFont="0" applyFill="0" applyBorder="0" applyAlignment="0" applyProtection="0"/>
  </cellStyleXfs>
  <cellXfs count="199">
    <xf numFmtId="0" fontId="0" fillId="0" borderId="0" xfId="0"/>
    <xf numFmtId="0" fontId="2" fillId="2" borderId="0" xfId="0" applyFont="1" applyFill="1" applyAlignment="1">
      <alignment horizontal="centerContinuous" vertical="center"/>
    </xf>
    <xf numFmtId="0" fontId="3" fillId="3" borderId="0" xfId="0" applyFont="1" applyFill="1" applyAlignment="1">
      <alignment vertical="center"/>
    </xf>
    <xf numFmtId="0" fontId="5" fillId="3" borderId="0" xfId="2" applyFont="1" applyFill="1" applyAlignment="1">
      <alignment vertical="center"/>
    </xf>
    <xf numFmtId="0" fontId="5" fillId="3" borderId="1" xfId="0" applyFont="1" applyFill="1" applyBorder="1" applyAlignment="1">
      <alignment vertical="center"/>
    </xf>
    <xf numFmtId="0" fontId="5" fillId="3"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horizontal="centerContinuous" vertical="center"/>
    </xf>
    <xf numFmtId="0" fontId="5" fillId="2" borderId="0" xfId="0" applyFont="1" applyFill="1" applyAlignment="1">
      <alignment vertical="center"/>
    </xf>
    <xf numFmtId="17" fontId="7" fillId="2" borderId="0" xfId="0" applyNumberFormat="1" applyFont="1" applyFill="1" applyBorder="1" applyAlignment="1">
      <alignment horizontal="center" vertical="center"/>
    </xf>
    <xf numFmtId="0" fontId="5" fillId="3" borderId="2" xfId="0" applyFont="1" applyFill="1" applyBorder="1" applyAlignment="1">
      <alignment vertical="center"/>
    </xf>
    <xf numFmtId="0" fontId="8" fillId="3" borderId="0" xfId="0" applyFont="1" applyFill="1" applyAlignment="1">
      <alignment vertical="center"/>
    </xf>
    <xf numFmtId="0" fontId="9" fillId="3" borderId="2" xfId="0" applyFont="1" applyFill="1" applyBorder="1" applyAlignment="1">
      <alignment vertical="center"/>
    </xf>
    <xf numFmtId="0" fontId="9" fillId="3" borderId="0" xfId="0" applyFont="1" applyFill="1" applyAlignment="1">
      <alignment vertical="center"/>
    </xf>
    <xf numFmtId="0" fontId="4" fillId="3" borderId="2" xfId="0" applyFont="1" applyFill="1" applyBorder="1" applyAlignment="1">
      <alignment vertical="center"/>
    </xf>
    <xf numFmtId="0" fontId="4" fillId="3" borderId="0" xfId="0" applyFont="1" applyFill="1" applyAlignment="1">
      <alignment vertical="center"/>
    </xf>
    <xf numFmtId="9" fontId="3" fillId="3" borderId="0" xfId="1" applyFont="1" applyFill="1" applyAlignment="1">
      <alignment vertical="center"/>
    </xf>
    <xf numFmtId="9" fontId="3" fillId="3" borderId="2" xfId="1" applyFont="1" applyFill="1" applyBorder="1" applyAlignment="1">
      <alignment vertical="center"/>
    </xf>
    <xf numFmtId="0" fontId="5" fillId="3" borderId="0" xfId="0" applyFont="1" applyFill="1"/>
    <xf numFmtId="164" fontId="5" fillId="3" borderId="0" xfId="0" applyNumberFormat="1" applyFont="1" applyFill="1" applyBorder="1" applyAlignment="1">
      <alignment horizontal="right" vertical="center" wrapText="1"/>
    </xf>
    <xf numFmtId="0" fontId="5" fillId="3" borderId="0" xfId="2" applyFont="1" applyFill="1"/>
    <xf numFmtId="0" fontId="11" fillId="3" borderId="0" xfId="3" applyFont="1" applyFill="1" applyBorder="1"/>
    <xf numFmtId="0" fontId="11" fillId="4" borderId="0" xfId="3" applyFont="1" applyFill="1" applyBorder="1"/>
    <xf numFmtId="165" fontId="12" fillId="3" borderId="0" xfId="3" applyNumberFormat="1" applyFont="1" applyFill="1" applyBorder="1" applyAlignment="1">
      <alignment vertical="center"/>
    </xf>
    <xf numFmtId="0" fontId="11" fillId="5" borderId="0" xfId="3" applyFont="1" applyFill="1" applyBorder="1"/>
    <xf numFmtId="165" fontId="13" fillId="3" borderId="0" xfId="3" applyNumberFormat="1" applyFont="1" applyFill="1" applyBorder="1" applyAlignment="1">
      <alignment horizontal="left" vertical="center" indent="1"/>
    </xf>
    <xf numFmtId="0" fontId="15" fillId="6" borderId="12" xfId="4" applyFont="1" applyFill="1" applyBorder="1" applyAlignment="1">
      <alignment horizontal="center" vertical="center" wrapText="1"/>
    </xf>
    <xf numFmtId="0" fontId="16" fillId="7" borderId="12" xfId="4" applyFont="1" applyFill="1" applyBorder="1" applyAlignment="1">
      <alignment horizontal="left" vertical="center"/>
    </xf>
    <xf numFmtId="166" fontId="16" fillId="7" borderId="12" xfId="6" applyNumberFormat="1" applyFont="1" applyFill="1" applyBorder="1" applyAlignment="1">
      <alignment horizontal="right" vertical="center" indent="1"/>
    </xf>
    <xf numFmtId="167" fontId="16" fillId="7" borderId="12" xfId="7" applyNumberFormat="1" applyFont="1" applyFill="1" applyBorder="1" applyAlignment="1">
      <alignment horizontal="center" vertical="center"/>
    </xf>
    <xf numFmtId="167" fontId="16" fillId="7" borderId="12" xfId="1" applyNumberFormat="1" applyFont="1" applyFill="1" applyBorder="1" applyAlignment="1">
      <alignment horizontal="center" vertical="center"/>
    </xf>
    <xf numFmtId="166" fontId="17" fillId="7" borderId="6" xfId="6" applyNumberFormat="1" applyFont="1" applyFill="1" applyBorder="1" applyAlignment="1">
      <alignment horizontal="right" vertical="center" indent="1"/>
    </xf>
    <xf numFmtId="0" fontId="18" fillId="5" borderId="14" xfId="3" applyFont="1" applyFill="1" applyBorder="1" applyAlignment="1">
      <alignment vertical="center"/>
    </xf>
    <xf numFmtId="165" fontId="18" fillId="3" borderId="7" xfId="3" applyNumberFormat="1" applyFont="1" applyFill="1" applyBorder="1" applyAlignment="1">
      <alignment horizontal="right" vertical="center" indent="1"/>
    </xf>
    <xf numFmtId="167" fontId="18" fillId="3" borderId="15" xfId="3" applyNumberFormat="1" applyFont="1" applyFill="1" applyBorder="1" applyAlignment="1">
      <alignment horizontal="right" vertical="center" indent="1"/>
    </xf>
    <xf numFmtId="167" fontId="18" fillId="3" borderId="0" xfId="3" applyNumberFormat="1" applyFont="1" applyFill="1" applyBorder="1" applyAlignment="1">
      <alignment horizontal="right" vertical="center" indent="1"/>
    </xf>
    <xf numFmtId="167" fontId="18" fillId="4" borderId="3" xfId="3" applyNumberFormat="1" applyFont="1" applyFill="1" applyBorder="1" applyAlignment="1">
      <alignment horizontal="center" vertical="center"/>
    </xf>
    <xf numFmtId="165" fontId="18" fillId="4" borderId="0" xfId="3" applyNumberFormat="1" applyFont="1" applyFill="1" applyBorder="1" applyAlignment="1">
      <alignment horizontal="right" vertical="center" indent="1"/>
    </xf>
    <xf numFmtId="167" fontId="18" fillId="4" borderId="7" xfId="3" applyNumberFormat="1" applyFont="1" applyFill="1" applyBorder="1" applyAlignment="1">
      <alignment horizontal="right" vertical="center" indent="1"/>
    </xf>
    <xf numFmtId="167" fontId="18" fillId="4" borderId="0" xfId="3" applyNumberFormat="1" applyFont="1" applyFill="1" applyBorder="1" applyAlignment="1">
      <alignment horizontal="right" vertical="center" indent="1"/>
    </xf>
    <xf numFmtId="0" fontId="11" fillId="5" borderId="14" xfId="3" applyFont="1" applyFill="1" applyBorder="1" applyAlignment="1">
      <alignment horizontal="left" vertical="center" indent="1"/>
    </xf>
    <xf numFmtId="165" fontId="11" fillId="3" borderId="7" xfId="3" applyNumberFormat="1" applyFont="1" applyFill="1" applyBorder="1" applyAlignment="1">
      <alignment horizontal="right" vertical="center" indent="1"/>
    </xf>
    <xf numFmtId="167" fontId="11" fillId="3" borderId="15" xfId="3" applyNumberFormat="1" applyFont="1" applyFill="1" applyBorder="1" applyAlignment="1">
      <alignment horizontal="right" vertical="center" indent="1"/>
    </xf>
    <xf numFmtId="167" fontId="11" fillId="3" borderId="0" xfId="3" applyNumberFormat="1" applyFont="1" applyFill="1" applyBorder="1" applyAlignment="1">
      <alignment horizontal="right" vertical="center" indent="1"/>
    </xf>
    <xf numFmtId="167" fontId="11" fillId="4" borderId="7" xfId="3" applyNumberFormat="1" applyFont="1" applyFill="1" applyBorder="1" applyAlignment="1">
      <alignment horizontal="center" vertical="center"/>
    </xf>
    <xf numFmtId="165" fontId="11" fillId="4" borderId="0" xfId="3" applyNumberFormat="1" applyFont="1" applyFill="1" applyBorder="1" applyAlignment="1">
      <alignment horizontal="right" vertical="center" indent="1"/>
    </xf>
    <xf numFmtId="167" fontId="11" fillId="4" borderId="7" xfId="3" applyNumberFormat="1" applyFont="1" applyFill="1" applyBorder="1" applyAlignment="1">
      <alignment horizontal="right" vertical="center" indent="1"/>
    </xf>
    <xf numFmtId="167" fontId="11" fillId="4" borderId="0" xfId="3" applyNumberFormat="1" applyFont="1" applyFill="1" applyBorder="1" applyAlignment="1">
      <alignment horizontal="right" vertical="center" indent="1"/>
    </xf>
    <xf numFmtId="49" fontId="11" fillId="5" borderId="14" xfId="3" applyNumberFormat="1" applyFont="1" applyFill="1" applyBorder="1" applyAlignment="1">
      <alignment horizontal="left" vertical="center" indent="3"/>
    </xf>
    <xf numFmtId="49" fontId="11" fillId="5" borderId="14" xfId="3" applyNumberFormat="1" applyFont="1" applyFill="1" applyBorder="1" applyAlignment="1">
      <alignment horizontal="left" indent="1"/>
    </xf>
    <xf numFmtId="49" fontId="11" fillId="5" borderId="14" xfId="3" applyNumberFormat="1" applyFont="1" applyFill="1" applyBorder="1" applyAlignment="1">
      <alignment horizontal="left" indent="3"/>
    </xf>
    <xf numFmtId="0" fontId="11" fillId="5" borderId="14" xfId="3" applyFont="1" applyFill="1" applyBorder="1" applyAlignment="1">
      <alignment horizontal="left" indent="1"/>
    </xf>
    <xf numFmtId="167" fontId="19" fillId="4" borderId="7" xfId="3" applyNumberFormat="1" applyFont="1" applyFill="1" applyBorder="1" applyAlignment="1">
      <alignment horizontal="center" vertical="center"/>
    </xf>
    <xf numFmtId="167" fontId="19" fillId="4" borderId="7" xfId="3" applyNumberFormat="1" applyFont="1" applyFill="1" applyBorder="1" applyAlignment="1">
      <alignment horizontal="right" vertical="center" indent="1"/>
    </xf>
    <xf numFmtId="0" fontId="18" fillId="5" borderId="7" xfId="3" applyFont="1" applyFill="1" applyBorder="1" applyAlignment="1">
      <alignment vertical="center"/>
    </xf>
    <xf numFmtId="167" fontId="18" fillId="4" borderId="7" xfId="3" applyNumberFormat="1" applyFont="1" applyFill="1" applyBorder="1" applyAlignment="1">
      <alignment horizontal="center" vertical="center"/>
    </xf>
    <xf numFmtId="0" fontId="11" fillId="5" borderId="7" xfId="3" applyFont="1" applyFill="1" applyBorder="1" applyAlignment="1">
      <alignment horizontal="left" vertical="center" indent="1"/>
    </xf>
    <xf numFmtId="49" fontId="11" fillId="5" borderId="7" xfId="3" applyNumberFormat="1" applyFont="1" applyFill="1" applyBorder="1" applyAlignment="1">
      <alignment horizontal="left" indent="3"/>
    </xf>
    <xf numFmtId="165" fontId="20" fillId="3" borderId="7" xfId="3" applyNumberFormat="1" applyFont="1" applyFill="1" applyBorder="1" applyAlignment="1">
      <alignment horizontal="right" vertical="center" indent="1"/>
    </xf>
    <xf numFmtId="0" fontId="18" fillId="5" borderId="16" xfId="3" applyFont="1" applyFill="1" applyBorder="1" applyAlignment="1">
      <alignment vertical="center"/>
    </xf>
    <xf numFmtId="165" fontId="11" fillId="3" borderId="17" xfId="3" applyNumberFormat="1" applyFont="1" applyFill="1" applyBorder="1" applyAlignment="1">
      <alignment horizontal="right" vertical="center" indent="1"/>
    </xf>
    <xf numFmtId="167" fontId="11" fillId="3" borderId="18" xfId="3" applyNumberFormat="1" applyFont="1" applyFill="1" applyBorder="1" applyAlignment="1">
      <alignment horizontal="right" vertical="center" indent="1"/>
    </xf>
    <xf numFmtId="167" fontId="11" fillId="3" borderId="19" xfId="3" applyNumberFormat="1" applyFont="1" applyFill="1" applyBorder="1" applyAlignment="1">
      <alignment horizontal="right" vertical="center" indent="1"/>
    </xf>
    <xf numFmtId="167" fontId="11" fillId="4" borderId="20" xfId="3" applyNumberFormat="1" applyFont="1" applyFill="1" applyBorder="1" applyAlignment="1">
      <alignment horizontal="center" vertical="center"/>
    </xf>
    <xf numFmtId="165" fontId="11" fillId="4" borderId="19" xfId="3" applyNumberFormat="1" applyFont="1" applyFill="1" applyBorder="1" applyAlignment="1">
      <alignment horizontal="right" vertical="center" indent="1"/>
    </xf>
    <xf numFmtId="167" fontId="11" fillId="4" borderId="17" xfId="3" applyNumberFormat="1" applyFont="1" applyFill="1" applyBorder="1" applyAlignment="1">
      <alignment horizontal="right" vertical="center" indent="1"/>
    </xf>
    <xf numFmtId="167" fontId="11" fillId="4" borderId="19" xfId="3" applyNumberFormat="1" applyFont="1" applyFill="1" applyBorder="1" applyAlignment="1">
      <alignment horizontal="right" vertical="center" indent="1"/>
    </xf>
    <xf numFmtId="167" fontId="11" fillId="4" borderId="10" xfId="3" applyNumberFormat="1" applyFont="1" applyFill="1" applyBorder="1" applyAlignment="1">
      <alignment horizontal="center" vertical="center"/>
    </xf>
    <xf numFmtId="0" fontId="16" fillId="7" borderId="4" xfId="4" applyFont="1" applyFill="1" applyBorder="1" applyAlignment="1">
      <alignment horizontal="left" vertical="center"/>
    </xf>
    <xf numFmtId="167" fontId="16" fillId="7" borderId="12" xfId="8" applyNumberFormat="1" applyFont="1" applyFill="1" applyBorder="1" applyAlignment="1">
      <alignment horizontal="center" vertical="center"/>
    </xf>
    <xf numFmtId="166" fontId="16" fillId="7" borderId="6" xfId="6" applyNumberFormat="1" applyFont="1" applyFill="1" applyBorder="1" applyAlignment="1">
      <alignment horizontal="right" vertical="center" indent="1"/>
    </xf>
    <xf numFmtId="165" fontId="11" fillId="3" borderId="3" xfId="3" applyNumberFormat="1" applyFont="1" applyFill="1" applyBorder="1" applyAlignment="1">
      <alignment horizontal="right" vertical="center" indent="1"/>
    </xf>
    <xf numFmtId="165" fontId="11" fillId="3" borderId="15" xfId="3" applyNumberFormat="1" applyFont="1" applyFill="1" applyBorder="1" applyAlignment="1">
      <alignment horizontal="right" vertical="center" indent="1"/>
    </xf>
    <xf numFmtId="165" fontId="11" fillId="5" borderId="0" xfId="3" applyNumberFormat="1" applyFont="1" applyFill="1" applyBorder="1"/>
    <xf numFmtId="0" fontId="11" fillId="3" borderId="14" xfId="2" applyFont="1" applyFill="1" applyBorder="1" applyAlignment="1">
      <alignment horizontal="left" vertical="center" indent="3"/>
    </xf>
    <xf numFmtId="0" fontId="11" fillId="5" borderId="10" xfId="3" applyFont="1" applyFill="1" applyBorder="1" applyAlignment="1">
      <alignment horizontal="left" vertical="center" indent="1"/>
    </xf>
    <xf numFmtId="165" fontId="11" fillId="3" borderId="10" xfId="3" applyNumberFormat="1" applyFont="1" applyFill="1" applyBorder="1" applyAlignment="1">
      <alignment horizontal="right" vertical="center" indent="1"/>
    </xf>
    <xf numFmtId="167" fontId="11" fillId="4" borderId="10" xfId="3" applyNumberFormat="1" applyFont="1" applyFill="1" applyBorder="1" applyAlignment="1">
      <alignment horizontal="right" vertical="center" indent="1"/>
    </xf>
    <xf numFmtId="165" fontId="11" fillId="3" borderId="21" xfId="3" applyNumberFormat="1" applyFont="1" applyFill="1" applyBorder="1" applyAlignment="1">
      <alignment horizontal="right" vertical="center" indent="1"/>
    </xf>
    <xf numFmtId="0" fontId="20" fillId="5" borderId="0" xfId="3" applyFont="1" applyFill="1" applyBorder="1"/>
    <xf numFmtId="0" fontId="11" fillId="5" borderId="0" xfId="3" applyFont="1" applyFill="1" applyBorder="1" applyAlignment="1">
      <alignment horizontal="left" indent="1"/>
    </xf>
    <xf numFmtId="167" fontId="11" fillId="5" borderId="0" xfId="3" applyNumberFormat="1" applyFont="1" applyFill="1" applyBorder="1" applyAlignment="1">
      <alignment horizontal="center" vertical="center"/>
    </xf>
    <xf numFmtId="165" fontId="11" fillId="5" borderId="0" xfId="3" applyNumberFormat="1" applyFont="1" applyFill="1" applyBorder="1" applyAlignment="1">
      <alignment horizontal="center" vertical="center"/>
    </xf>
    <xf numFmtId="165" fontId="20" fillId="5" borderId="0" xfId="3" applyNumberFormat="1" applyFont="1" applyFill="1" applyBorder="1" applyAlignment="1">
      <alignment horizontal="center" vertical="center"/>
    </xf>
    <xf numFmtId="167" fontId="11" fillId="5" borderId="0" xfId="3" applyNumberFormat="1" applyFont="1" applyFill="1" applyBorder="1" applyAlignment="1">
      <alignment horizontal="right" vertical="center"/>
    </xf>
    <xf numFmtId="0" fontId="21" fillId="0" borderId="0" xfId="0" applyFont="1" applyAlignment="1">
      <alignment vertical="center"/>
    </xf>
    <xf numFmtId="0" fontId="11" fillId="4" borderId="15" xfId="3" applyFont="1" applyFill="1" applyBorder="1"/>
    <xf numFmtId="0" fontId="18" fillId="5" borderId="22" xfId="3" applyFont="1" applyFill="1" applyBorder="1" applyAlignment="1">
      <alignment vertical="center"/>
    </xf>
    <xf numFmtId="165" fontId="11" fillId="3" borderId="20" xfId="3" applyNumberFormat="1" applyFont="1" applyFill="1" applyBorder="1" applyAlignment="1">
      <alignment horizontal="right" vertical="center" indent="1"/>
    </xf>
    <xf numFmtId="167" fontId="11" fillId="3" borderId="23" xfId="3" applyNumberFormat="1" applyFont="1" applyFill="1" applyBorder="1" applyAlignment="1">
      <alignment horizontal="right" vertical="center" indent="1"/>
    </xf>
    <xf numFmtId="167" fontId="11" fillId="3" borderId="24" xfId="3" applyNumberFormat="1" applyFont="1" applyFill="1" applyBorder="1" applyAlignment="1">
      <alignment horizontal="right" vertical="center" indent="1"/>
    </xf>
    <xf numFmtId="165" fontId="11" fillId="4" borderId="24" xfId="3" applyNumberFormat="1" applyFont="1" applyFill="1" applyBorder="1" applyAlignment="1">
      <alignment horizontal="right" vertical="center" indent="1"/>
    </xf>
    <xf numFmtId="167" fontId="11" fillId="4" borderId="20" xfId="3" applyNumberFormat="1" applyFont="1" applyFill="1" applyBorder="1" applyAlignment="1">
      <alignment horizontal="right" vertical="center" indent="1"/>
    </xf>
    <xf numFmtId="167" fontId="11" fillId="4" borderId="24" xfId="3" applyNumberFormat="1" applyFont="1" applyFill="1" applyBorder="1" applyAlignment="1">
      <alignment horizontal="right" vertical="center" indent="1"/>
    </xf>
    <xf numFmtId="0" fontId="18" fillId="3" borderId="0" xfId="3" applyFont="1" applyFill="1" applyBorder="1"/>
    <xf numFmtId="0" fontId="18" fillId="3" borderId="0" xfId="3" applyFont="1" applyFill="1" applyBorder="1" applyAlignment="1">
      <alignment wrapText="1"/>
    </xf>
    <xf numFmtId="49" fontId="11" fillId="5" borderId="8" xfId="3" applyNumberFormat="1" applyFont="1" applyFill="1" applyBorder="1" applyAlignment="1">
      <alignment horizontal="left" indent="1"/>
    </xf>
    <xf numFmtId="167" fontId="11" fillId="3" borderId="25" xfId="3" applyNumberFormat="1" applyFont="1" applyFill="1" applyBorder="1" applyAlignment="1">
      <alignment horizontal="right" vertical="center" indent="1"/>
    </xf>
    <xf numFmtId="167" fontId="11" fillId="3" borderId="9" xfId="3" applyNumberFormat="1" applyFont="1" applyFill="1" applyBorder="1" applyAlignment="1">
      <alignment horizontal="right" vertical="center" indent="1"/>
    </xf>
    <xf numFmtId="167" fontId="11" fillId="4" borderId="3" xfId="3" applyNumberFormat="1" applyFont="1" applyFill="1" applyBorder="1" applyAlignment="1">
      <alignment horizontal="center" vertical="center"/>
    </xf>
    <xf numFmtId="165" fontId="11" fillId="4" borderId="9" xfId="3" applyNumberFormat="1" applyFont="1" applyFill="1" applyBorder="1" applyAlignment="1">
      <alignment horizontal="right" vertical="center" indent="1"/>
    </xf>
    <xf numFmtId="167" fontId="11" fillId="4" borderId="3" xfId="3" applyNumberFormat="1" applyFont="1" applyFill="1" applyBorder="1" applyAlignment="1">
      <alignment horizontal="right" vertical="center" indent="1"/>
    </xf>
    <xf numFmtId="167" fontId="11" fillId="4" borderId="9" xfId="3" applyNumberFormat="1" applyFont="1" applyFill="1" applyBorder="1" applyAlignment="1">
      <alignment horizontal="right" vertical="center" indent="1"/>
    </xf>
    <xf numFmtId="0" fontId="23" fillId="3" borderId="0" xfId="3" applyFont="1" applyFill="1" applyBorder="1" applyAlignment="1">
      <alignment wrapText="1"/>
    </xf>
    <xf numFmtId="49" fontId="11" fillId="5" borderId="11" xfId="3" applyNumberFormat="1" applyFont="1" applyFill="1" applyBorder="1" applyAlignment="1">
      <alignment horizontal="left" indent="3"/>
    </xf>
    <xf numFmtId="167" fontId="11" fillId="3" borderId="21" xfId="3" applyNumberFormat="1" applyFont="1" applyFill="1" applyBorder="1" applyAlignment="1">
      <alignment horizontal="right" vertical="center" indent="1"/>
    </xf>
    <xf numFmtId="167" fontId="11" fillId="3" borderId="13" xfId="3" applyNumberFormat="1" applyFont="1" applyFill="1" applyBorder="1" applyAlignment="1">
      <alignment horizontal="right" vertical="center" indent="1"/>
    </xf>
    <xf numFmtId="165" fontId="11" fillId="4" borderId="13" xfId="3" applyNumberFormat="1" applyFont="1" applyFill="1" applyBorder="1" applyAlignment="1">
      <alignment horizontal="right" vertical="center" indent="1"/>
    </xf>
    <xf numFmtId="167" fontId="11" fillId="4" borderId="13" xfId="3" applyNumberFormat="1" applyFont="1" applyFill="1" applyBorder="1" applyAlignment="1">
      <alignment horizontal="right" vertical="center" indent="1"/>
    </xf>
    <xf numFmtId="0" fontId="11" fillId="5" borderId="8" xfId="3" applyFont="1" applyFill="1" applyBorder="1" applyAlignment="1">
      <alignment horizontal="left" indent="1"/>
    </xf>
    <xf numFmtId="0" fontId="11" fillId="5" borderId="11" xfId="3" applyFont="1" applyFill="1" applyBorder="1" applyAlignment="1">
      <alignment horizontal="left" vertical="center" indent="1"/>
    </xf>
    <xf numFmtId="167" fontId="19" fillId="4" borderId="10" xfId="3" applyNumberFormat="1" applyFont="1" applyFill="1" applyBorder="1" applyAlignment="1">
      <alignment horizontal="center" vertical="center"/>
    </xf>
    <xf numFmtId="167" fontId="19" fillId="4" borderId="10" xfId="3" applyNumberFormat="1" applyFont="1" applyFill="1" applyBorder="1" applyAlignment="1">
      <alignment horizontal="right" vertical="center" indent="1"/>
    </xf>
    <xf numFmtId="0" fontId="18" fillId="5" borderId="3" xfId="3" applyFont="1" applyFill="1" applyBorder="1" applyAlignment="1">
      <alignment vertical="center"/>
    </xf>
    <xf numFmtId="165" fontId="18" fillId="3" borderId="3" xfId="3" applyNumberFormat="1" applyFont="1" applyFill="1" applyBorder="1" applyAlignment="1">
      <alignment horizontal="right" vertical="center" indent="1"/>
    </xf>
    <xf numFmtId="167" fontId="18" fillId="3" borderId="25" xfId="3" applyNumberFormat="1" applyFont="1" applyFill="1" applyBorder="1" applyAlignment="1">
      <alignment horizontal="right" vertical="center" indent="1"/>
    </xf>
    <xf numFmtId="167" fontId="18" fillId="3" borderId="9" xfId="3" applyNumberFormat="1" applyFont="1" applyFill="1" applyBorder="1" applyAlignment="1">
      <alignment horizontal="right" vertical="center" indent="1"/>
    </xf>
    <xf numFmtId="165" fontId="18" fillId="4" borderId="9" xfId="3" applyNumberFormat="1" applyFont="1" applyFill="1" applyBorder="1" applyAlignment="1">
      <alignment horizontal="right" vertical="center" indent="1"/>
    </xf>
    <xf numFmtId="167" fontId="18" fillId="4" borderId="3" xfId="3" applyNumberFormat="1" applyFont="1" applyFill="1" applyBorder="1" applyAlignment="1">
      <alignment horizontal="right" vertical="center" indent="1"/>
    </xf>
    <xf numFmtId="167" fontId="18" fillId="4" borderId="9" xfId="3" applyNumberFormat="1" applyFont="1" applyFill="1" applyBorder="1" applyAlignment="1">
      <alignment horizontal="right" vertical="center" indent="1"/>
    </xf>
    <xf numFmtId="0" fontId="11" fillId="3" borderId="0" xfId="3" applyFont="1" applyFill="1" applyBorder="1" applyAlignment="1">
      <alignment horizontal="left" vertical="center" indent="1"/>
    </xf>
    <xf numFmtId="165" fontId="11" fillId="3" borderId="0" xfId="3" applyNumberFormat="1" applyFont="1" applyFill="1" applyBorder="1" applyAlignment="1">
      <alignment horizontal="right" vertical="center" indent="1"/>
    </xf>
    <xf numFmtId="0" fontId="15" fillId="3" borderId="0" xfId="4" applyFont="1" applyFill="1" applyBorder="1" applyAlignment="1">
      <alignment horizontal="center" vertical="center" wrapText="1"/>
    </xf>
    <xf numFmtId="167" fontId="16" fillId="7" borderId="4" xfId="7" applyNumberFormat="1" applyFont="1" applyFill="1" applyBorder="1" applyAlignment="1">
      <alignment horizontal="center" vertical="center"/>
    </xf>
    <xf numFmtId="167" fontId="16" fillId="7" borderId="5" xfId="7" applyNumberFormat="1" applyFont="1" applyFill="1" applyBorder="1" applyAlignment="1">
      <alignment horizontal="center" vertical="center"/>
    </xf>
    <xf numFmtId="167" fontId="11" fillId="3" borderId="10" xfId="3" applyNumberFormat="1" applyFont="1" applyFill="1" applyBorder="1" applyAlignment="1">
      <alignment horizontal="right" vertical="center" indent="1"/>
    </xf>
    <xf numFmtId="167" fontId="16" fillId="7" borderId="6" xfId="7" applyNumberFormat="1" applyFont="1" applyFill="1" applyBorder="1" applyAlignment="1">
      <alignment horizontal="center" vertical="center"/>
    </xf>
    <xf numFmtId="167" fontId="11" fillId="4" borderId="21" xfId="3" applyNumberFormat="1" applyFont="1" applyFill="1" applyBorder="1" applyAlignment="1">
      <alignment horizontal="center" vertical="center"/>
    </xf>
    <xf numFmtId="167" fontId="11" fillId="3" borderId="7" xfId="3" applyNumberFormat="1" applyFont="1" applyFill="1" applyBorder="1" applyAlignment="1">
      <alignment horizontal="right" vertical="center" indent="1"/>
    </xf>
    <xf numFmtId="0" fontId="16" fillId="3" borderId="9" xfId="4" applyFont="1" applyFill="1" applyBorder="1" applyAlignment="1">
      <alignment horizontal="left" vertical="center"/>
    </xf>
    <xf numFmtId="168" fontId="16" fillId="3" borderId="9" xfId="6" applyNumberFormat="1" applyFont="1" applyFill="1" applyBorder="1" applyAlignment="1">
      <alignment horizontal="center" vertical="center"/>
    </xf>
    <xf numFmtId="167" fontId="16" fillId="3" borderId="9" xfId="7" applyNumberFormat="1" applyFont="1" applyFill="1" applyBorder="1" applyAlignment="1">
      <alignment horizontal="center" vertical="center"/>
    </xf>
    <xf numFmtId="0" fontId="24" fillId="7" borderId="0" xfId="0" applyFont="1" applyFill="1" applyAlignment="1">
      <alignment horizontal="left" vertical="center" indent="1"/>
    </xf>
    <xf numFmtId="0" fontId="25" fillId="7" borderId="0" xfId="9" applyFont="1" applyFill="1"/>
    <xf numFmtId="0" fontId="25" fillId="0" borderId="0" xfId="9" applyFont="1" applyFill="1"/>
    <xf numFmtId="0" fontId="25" fillId="0" borderId="0" xfId="9" applyFont="1"/>
    <xf numFmtId="17" fontId="26" fillId="6" borderId="3" xfId="10" applyNumberFormat="1" applyFont="1" applyFill="1" applyBorder="1" applyAlignment="1">
      <alignment horizontal="center" vertical="center" wrapText="1"/>
    </xf>
    <xf numFmtId="0" fontId="27" fillId="7" borderId="4" xfId="11" applyFont="1" applyFill="1" applyBorder="1" applyAlignment="1">
      <alignment horizontal="left" vertical="center"/>
    </xf>
    <xf numFmtId="0" fontId="27" fillId="7" borderId="6" xfId="11" applyFont="1" applyFill="1" applyBorder="1" applyAlignment="1">
      <alignment horizontal="left" vertical="center"/>
    </xf>
    <xf numFmtId="167" fontId="27" fillId="7" borderId="12" xfId="12" applyNumberFormat="1" applyFont="1" applyFill="1" applyBorder="1" applyAlignment="1">
      <alignment horizontal="center" vertical="center"/>
    </xf>
    <xf numFmtId="0" fontId="28" fillId="3" borderId="14" xfId="11" applyFont="1" applyFill="1" applyBorder="1"/>
    <xf numFmtId="0" fontId="28" fillId="3" borderId="15" xfId="11" applyFont="1" applyFill="1" applyBorder="1"/>
    <xf numFmtId="167" fontId="29" fillId="3" borderId="7" xfId="12" applyNumberFormat="1" applyFont="1" applyFill="1" applyBorder="1" applyAlignment="1">
      <alignment horizontal="center" vertical="center"/>
    </xf>
    <xf numFmtId="0" fontId="30" fillId="0" borderId="14" xfId="10" applyFont="1" applyFill="1" applyBorder="1"/>
    <xf numFmtId="0" fontId="30" fillId="0" borderId="15" xfId="10" applyFont="1" applyFill="1" applyBorder="1"/>
    <xf numFmtId="167" fontId="30" fillId="0" borderId="7" xfId="12" applyNumberFormat="1" applyFont="1" applyFill="1" applyBorder="1" applyAlignment="1">
      <alignment horizontal="center" vertical="center"/>
    </xf>
    <xf numFmtId="0" fontId="25" fillId="0" borderId="14" xfId="10" applyFont="1" applyFill="1" applyBorder="1"/>
    <xf numFmtId="0" fontId="25" fillId="0" borderId="15" xfId="10" applyFont="1" applyFill="1" applyBorder="1"/>
    <xf numFmtId="167" fontId="30" fillId="0" borderId="26" xfId="12" applyNumberFormat="1" applyFont="1" applyFill="1" applyBorder="1" applyAlignment="1">
      <alignment horizontal="center" vertical="center"/>
    </xf>
    <xf numFmtId="0" fontId="28" fillId="0" borderId="27" xfId="11" applyFont="1" applyFill="1" applyBorder="1"/>
    <xf numFmtId="0" fontId="28" fillId="0" borderId="28" xfId="11" applyFont="1" applyFill="1" applyBorder="1"/>
    <xf numFmtId="167" fontId="29" fillId="0" borderId="7" xfId="12" applyNumberFormat="1" applyFont="1" applyFill="1" applyBorder="1" applyAlignment="1">
      <alignment horizontal="center" vertical="center"/>
    </xf>
    <xf numFmtId="0" fontId="25" fillId="0" borderId="11" xfId="10" applyFont="1" applyFill="1" applyBorder="1"/>
    <xf numFmtId="0" fontId="25" fillId="0" borderId="21" xfId="10" applyFont="1" applyFill="1" applyBorder="1"/>
    <xf numFmtId="167" fontId="30" fillId="0" borderId="10" xfId="12" applyNumberFormat="1" applyFont="1" applyFill="1" applyBorder="1" applyAlignment="1">
      <alignment horizontal="center" vertical="center"/>
    </xf>
    <xf numFmtId="0" fontId="25" fillId="0" borderId="0" xfId="10" applyFont="1" applyFill="1" applyBorder="1"/>
    <xf numFmtId="167" fontId="30" fillId="0" borderId="0" xfId="12" applyNumberFormat="1" applyFont="1" applyFill="1" applyBorder="1" applyAlignment="1">
      <alignment horizontal="center" vertical="center"/>
    </xf>
    <xf numFmtId="165" fontId="25" fillId="0" borderId="0" xfId="9" applyNumberFormat="1" applyFont="1"/>
    <xf numFmtId="0" fontId="25" fillId="0" borderId="0" xfId="9" applyFont="1" applyAlignment="1">
      <alignment horizontal="right"/>
    </xf>
    <xf numFmtId="0" fontId="26" fillId="0" borderId="0" xfId="9" applyFont="1" applyAlignment="1"/>
    <xf numFmtId="0" fontId="26" fillId="0" borderId="0" xfId="9" applyFont="1" applyFill="1" applyBorder="1" applyAlignment="1"/>
    <xf numFmtId="0" fontId="25" fillId="0" borderId="0" xfId="9" applyFont="1" applyFill="1" applyBorder="1"/>
    <xf numFmtId="0" fontId="25" fillId="0" borderId="0" xfId="9" applyFont="1" applyBorder="1"/>
    <xf numFmtId="3" fontId="25" fillId="0" borderId="0" xfId="9" applyNumberFormat="1" applyFont="1"/>
    <xf numFmtId="0" fontId="31" fillId="6" borderId="32" xfId="9" applyFont="1" applyFill="1" applyBorder="1" applyAlignment="1">
      <alignment horizontal="center" vertical="center"/>
    </xf>
    <xf numFmtId="0" fontId="25" fillId="3" borderId="33" xfId="9" applyFont="1" applyFill="1" applyBorder="1" applyAlignment="1">
      <alignment horizontal="center" vertical="center"/>
    </xf>
    <xf numFmtId="169" fontId="26" fillId="6" borderId="34" xfId="9" quotePrefix="1" applyNumberFormat="1" applyFont="1" applyFill="1" applyBorder="1" applyAlignment="1">
      <alignment horizontal="center" vertical="center"/>
    </xf>
    <xf numFmtId="169" fontId="25" fillId="6" borderId="35" xfId="9" applyNumberFormat="1" applyFont="1" applyFill="1" applyBorder="1" applyAlignment="1">
      <alignment horizontal="center" vertical="center"/>
    </xf>
    <xf numFmtId="169" fontId="31" fillId="6" borderId="36" xfId="9" applyNumberFormat="1" applyFont="1" applyFill="1" applyBorder="1" applyAlignment="1">
      <alignment horizontal="center"/>
    </xf>
    <xf numFmtId="170" fontId="25" fillId="0" borderId="13" xfId="9" applyNumberFormat="1" applyFont="1" applyBorder="1"/>
    <xf numFmtId="2" fontId="25" fillId="0" borderId="37" xfId="9" applyNumberFormat="1" applyFont="1" applyBorder="1"/>
    <xf numFmtId="2" fontId="25" fillId="0" borderId="11" xfId="9" applyNumberFormat="1" applyFont="1" applyBorder="1"/>
    <xf numFmtId="169" fontId="31" fillId="6" borderId="38" xfId="9" applyNumberFormat="1" applyFont="1" applyFill="1" applyBorder="1" applyAlignment="1">
      <alignment horizontal="center"/>
    </xf>
    <xf numFmtId="2" fontId="25" fillId="0" borderId="14" xfId="9" applyNumberFormat="1" applyFont="1" applyBorder="1"/>
    <xf numFmtId="0" fontId="26" fillId="0" borderId="0" xfId="9" applyFont="1"/>
    <xf numFmtId="2" fontId="26" fillId="0" borderId="32" xfId="9" applyNumberFormat="1" applyFont="1" applyBorder="1"/>
    <xf numFmtId="2" fontId="26" fillId="0" borderId="40" xfId="9" applyNumberFormat="1" applyFont="1" applyBorder="1"/>
    <xf numFmtId="2" fontId="25" fillId="3" borderId="37" xfId="9" applyNumberFormat="1" applyFont="1" applyFill="1" applyBorder="1"/>
    <xf numFmtId="0" fontId="22" fillId="3" borderId="0" xfId="0" applyFont="1" applyFill="1" applyAlignment="1">
      <alignment horizontal="left" vertical="center" wrapText="1"/>
    </xf>
    <xf numFmtId="0" fontId="14" fillId="6" borderId="3" xfId="4" applyFont="1" applyFill="1" applyBorder="1" applyAlignment="1">
      <alignment horizontal="center" vertical="center" wrapText="1"/>
    </xf>
    <xf numFmtId="0" fontId="14" fillId="6" borderId="7" xfId="4" applyFont="1" applyFill="1" applyBorder="1" applyAlignment="1">
      <alignment horizontal="center" vertical="center" wrapText="1"/>
    </xf>
    <xf numFmtId="0" fontId="14" fillId="6" borderId="10" xfId="4" applyFont="1" applyFill="1" applyBorder="1" applyAlignment="1">
      <alignment horizontal="center" vertical="center" wrapText="1"/>
    </xf>
    <xf numFmtId="0" fontId="14" fillId="6" borderId="4" xfId="5" applyFont="1" applyFill="1" applyBorder="1" applyAlignment="1">
      <alignment horizontal="center" vertical="center"/>
    </xf>
    <xf numFmtId="0" fontId="14" fillId="6" borderId="5" xfId="5" applyFont="1" applyFill="1" applyBorder="1" applyAlignment="1">
      <alignment horizontal="center" vertical="center"/>
    </xf>
    <xf numFmtId="0" fontId="14" fillId="6" borderId="6" xfId="5" applyFont="1" applyFill="1" applyBorder="1" applyAlignment="1">
      <alignment horizontal="center" vertical="center"/>
    </xf>
    <xf numFmtId="0" fontId="15" fillId="6" borderId="8" xfId="4" applyFont="1" applyFill="1" applyBorder="1" applyAlignment="1">
      <alignment horizontal="center" vertical="center" wrapText="1"/>
    </xf>
    <xf numFmtId="0" fontId="15" fillId="6" borderId="11" xfId="4" applyFont="1" applyFill="1" applyBorder="1" applyAlignment="1">
      <alignment horizontal="center" vertical="center" wrapText="1"/>
    </xf>
    <xf numFmtId="0" fontId="15" fillId="6" borderId="4" xfId="4" applyFont="1" applyFill="1" applyBorder="1" applyAlignment="1">
      <alignment horizontal="center" vertical="center" wrapText="1"/>
    </xf>
    <xf numFmtId="0" fontId="15" fillId="6" borderId="6" xfId="4" applyFont="1" applyFill="1" applyBorder="1" applyAlignment="1">
      <alignment horizontal="center" vertical="center" wrapText="1"/>
    </xf>
    <xf numFmtId="0" fontId="15" fillId="6" borderId="3" xfId="4" applyFont="1" applyFill="1" applyBorder="1" applyAlignment="1">
      <alignment horizontal="center" vertical="center" wrapText="1"/>
    </xf>
    <xf numFmtId="0" fontId="15" fillId="6" borderId="10" xfId="4" applyFont="1" applyFill="1" applyBorder="1" applyAlignment="1">
      <alignment horizontal="center" vertical="center" wrapText="1"/>
    </xf>
    <xf numFmtId="0" fontId="15" fillId="6" borderId="9" xfId="4" applyFont="1" applyFill="1" applyBorder="1" applyAlignment="1">
      <alignment horizontal="center" vertical="center" wrapText="1"/>
    </xf>
    <xf numFmtId="0" fontId="15" fillId="6" borderId="13" xfId="4" applyFont="1" applyFill="1" applyBorder="1" applyAlignment="1">
      <alignment horizontal="center" vertical="center" wrapText="1"/>
    </xf>
    <xf numFmtId="0" fontId="8" fillId="6" borderId="6" xfId="4" applyFont="1" applyFill="1" applyBorder="1" applyAlignment="1">
      <alignment horizontal="center" vertical="center" wrapText="1"/>
    </xf>
    <xf numFmtId="0" fontId="26" fillId="6" borderId="29" xfId="9" applyFont="1" applyFill="1" applyBorder="1" applyAlignment="1">
      <alignment horizontal="center" vertical="center"/>
    </xf>
    <xf numFmtId="0" fontId="26" fillId="6" borderId="30" xfId="9" applyFont="1" applyFill="1" applyBorder="1" applyAlignment="1">
      <alignment horizontal="center" vertical="center"/>
    </xf>
    <xf numFmtId="0" fontId="26" fillId="6" borderId="31" xfId="9" applyFont="1" applyFill="1" applyBorder="1" applyAlignment="1">
      <alignment horizontal="center" vertical="center"/>
    </xf>
    <xf numFmtId="0" fontId="26" fillId="6" borderId="39" xfId="9" applyFont="1" applyFill="1" applyBorder="1" applyAlignment="1">
      <alignment horizontal="center"/>
    </xf>
    <xf numFmtId="0" fontId="26" fillId="6" borderId="40" xfId="9" applyFont="1" applyFill="1" applyBorder="1" applyAlignment="1">
      <alignment horizontal="center"/>
    </xf>
  </cellXfs>
  <cellStyles count="13">
    <cellStyle name="Milliers 3 19 2 2" xfId="6"/>
    <cellStyle name="Normal" xfId="0" builtinId="0"/>
    <cellStyle name="Normal 11 19 3 2" xfId="5"/>
    <cellStyle name="Normal 11 26 28 2" xfId="4"/>
    <cellStyle name="Normal 11 26 59" xfId="11"/>
    <cellStyle name="Normal 11 82" xfId="10"/>
    <cellStyle name="Normal 12 10 4" xfId="9"/>
    <cellStyle name="Normal 2" xfId="2"/>
    <cellStyle name="Normal 3" xfId="3"/>
    <cellStyle name="Pourcentage" xfId="1" builtinId="5"/>
    <cellStyle name="Pourcentage 2" xfId="12"/>
    <cellStyle name="Pourcentage 4 19 2 2 2" xfId="7"/>
    <cellStyle name="Pourcentage 4 19 3 2" xfId="8"/>
  </cellStyles>
  <dxfs count="120">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94.768985802429199</c:v>
              </c:pt>
              <c:pt idx="1">
                <c:v>96.744996877082684</c:v>
              </c:pt>
              <c:pt idx="2">
                <c:v>95.504040629932106</c:v>
              </c:pt>
              <c:pt idx="3">
                <c:v>95.960244574569458</c:v>
              </c:pt>
              <c:pt idx="4">
                <c:v>95.573368738602241</c:v>
              </c:pt>
              <c:pt idx="5">
                <c:v>94.934411697155539</c:v>
              </c:pt>
              <c:pt idx="6">
                <c:v>94.449525874725609</c:v>
              </c:pt>
              <c:pt idx="7">
                <c:v>94.446917781770097</c:v>
              </c:pt>
              <c:pt idx="8">
                <c:v>94.588830420653508</c:v>
              </c:pt>
              <c:pt idx="9">
                <c:v>94.266416703857772</c:v>
              </c:pt>
              <c:pt idx="10">
                <c:v>92.680925544302539</c:v>
              </c:pt>
              <c:pt idx="11">
                <c:v>96.168508811375347</c:v>
              </c:pt>
              <c:pt idx="12">
                <c:v>94.64834751824371</c:v>
              </c:pt>
              <c:pt idx="13">
                <c:v>93.278690922389401</c:v>
              </c:pt>
              <c:pt idx="14">
                <c:v>93.652092400607529</c:v>
              </c:pt>
              <c:pt idx="15">
                <c:v>93.945873641378469</c:v>
              </c:pt>
              <c:pt idx="16">
                <c:v>93.583571112591812</c:v>
              </c:pt>
              <c:pt idx="17">
                <c:v>93.882446559306501</c:v>
              </c:pt>
              <c:pt idx="18">
                <c:v>93.340706409996628</c:v>
              </c:pt>
              <c:pt idx="19">
                <c:v>93.984792259228968</c:v>
              </c:pt>
              <c:pt idx="20">
                <c:v>89.536283919217254</c:v>
              </c:pt>
              <c:pt idx="21">
                <c:v>74.161489749654066</c:v>
              </c:pt>
              <c:pt idx="22">
                <c:v>84.375557879470136</c:v>
              </c:pt>
              <c:pt idx="23">
                <c:v>92.179052385441551</c:v>
              </c:pt>
              <c:pt idx="24">
                <c:v>92.069157075816534</c:v>
              </c:pt>
              <c:pt idx="25">
                <c:v>93.805791340249016</c:v>
              </c:pt>
              <c:pt idx="26">
                <c:v>93.816719548022505</c:v>
              </c:pt>
              <c:pt idx="27">
                <c:v>94.678471320708567</c:v>
              </c:pt>
              <c:pt idx="28">
                <c:v>97.934229004206173</c:v>
              </c:pt>
              <c:pt idx="29">
                <c:v>95.17323447920748</c:v>
              </c:pt>
              <c:pt idx="30">
                <c:v>95.844980062430878</c:v>
              </c:pt>
              <c:pt idx="31">
                <c:v>95.885068395459257</c:v>
              </c:pt>
              <c:pt idx="32">
                <c:v>95.093762784744769</c:v>
              </c:pt>
              <c:pt idx="33">
                <c:v>97.138068945180251</c:v>
              </c:pt>
              <c:pt idx="34">
                <c:v>96.135418527065795</c:v>
              </c:pt>
              <c:pt idx="35">
                <c:v>94.700319053304113</c:v>
              </c:pt>
              <c:pt idx="36">
                <c:v>94.428933373720056</c:v>
              </c:pt>
              <c:pt idx="37">
                <c:v>94.120029637008471</c:v>
              </c:pt>
              <c:pt idx="38">
                <c:v>94.670157793735939</c:v>
              </c:pt>
              <c:pt idx="39">
                <c:v>95.038864713533897</c:v>
              </c:pt>
              <c:pt idx="40">
                <c:v>94.141672623770518</c:v>
              </c:pt>
              <c:pt idx="41">
                <c:v>94.81732242332383</c:v>
              </c:pt>
              <c:pt idx="42">
                <c:v>96.785398442251406</c:v>
              </c:pt>
              <c:pt idx="43">
                <c:v>95.511141873290015</c:v>
              </c:pt>
              <c:pt idx="44">
                <c:v>94.520422662917241</c:v>
              </c:pt>
              <c:pt idx="45">
                <c:v>93.6398900281946</c:v>
              </c:pt>
              <c:pt idx="46">
                <c:v>95.310496323312393</c:v>
              </c:pt>
              <c:pt idx="47">
                <c:v>94.66956371357152</c:v>
              </c:pt>
              <c:pt idx="48">
                <c:v>94.84612615341419</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94.957477740696703</c:v>
              </c:pt>
              <c:pt idx="1">
                <c:v>96.911962758335335</c:v>
              </c:pt>
              <c:pt idx="2">
                <c:v>95.491016699843314</c:v>
              </c:pt>
              <c:pt idx="3">
                <c:v>95.885298696675008</c:v>
              </c:pt>
              <c:pt idx="4">
                <c:v>95.525703013992938</c:v>
              </c:pt>
              <c:pt idx="5">
                <c:v>94.6895616298888</c:v>
              </c:pt>
              <c:pt idx="6">
                <c:v>94.502896561123109</c:v>
              </c:pt>
              <c:pt idx="7">
                <c:v>94.476854981115537</c:v>
              </c:pt>
              <c:pt idx="8">
                <c:v>94.729681759464796</c:v>
              </c:pt>
              <c:pt idx="9">
                <c:v>94.40333287839961</c:v>
              </c:pt>
              <c:pt idx="10">
                <c:v>93.419099813081971</c:v>
              </c:pt>
              <c:pt idx="11">
                <c:v>96.073552080297787</c:v>
              </c:pt>
              <c:pt idx="12">
                <c:v>94.466613425222462</c:v>
              </c:pt>
              <c:pt idx="13">
                <c:v>93.289732495578335</c:v>
              </c:pt>
              <c:pt idx="14">
                <c:v>93.776726020202688</c:v>
              </c:pt>
              <c:pt idx="15">
                <c:v>93.799305555192262</c:v>
              </c:pt>
              <c:pt idx="16">
                <c:v>93.1349620916763</c:v>
              </c:pt>
              <c:pt idx="17">
                <c:v>94.201346837898029</c:v>
              </c:pt>
              <c:pt idx="18">
                <c:v>93.754030421951796</c:v>
              </c:pt>
              <c:pt idx="19">
                <c:v>93.705260370334997</c:v>
              </c:pt>
              <c:pt idx="20">
                <c:v>89.680071550020884</c:v>
              </c:pt>
              <c:pt idx="21">
                <c:v>73.199093242582904</c:v>
              </c:pt>
              <c:pt idx="22">
                <c:v>83.543262047421791</c:v>
              </c:pt>
              <c:pt idx="23">
                <c:v>90.358227330707848</c:v>
              </c:pt>
              <c:pt idx="24">
                <c:v>90.614588226913583</c:v>
              </c:pt>
              <c:pt idx="25">
                <c:v>92.673912319803648</c:v>
              </c:pt>
              <c:pt idx="26">
                <c:v>92.5226867729247</c:v>
              </c:pt>
              <c:pt idx="27">
                <c:v>92.165688653176616</c:v>
              </c:pt>
              <c:pt idx="28">
                <c:v>94.416590670400652</c:v>
              </c:pt>
              <c:pt idx="29">
                <c:v>93.016019507114379</c:v>
              </c:pt>
              <c:pt idx="30">
                <c:v>93.198985303387587</c:v>
              </c:pt>
              <c:pt idx="31">
                <c:v>92.872508894349011</c:v>
              </c:pt>
              <c:pt idx="32">
                <c:v>91.80030137373447</c:v>
              </c:pt>
              <c:pt idx="33">
                <c:v>93.654293342810021</c:v>
              </c:pt>
              <c:pt idx="34">
                <c:v>93.613007262126189</c:v>
              </c:pt>
              <c:pt idx="35">
                <c:v>92.68387943733984</c:v>
              </c:pt>
              <c:pt idx="36">
                <c:v>92.400697239864883</c:v>
              </c:pt>
              <c:pt idx="37">
                <c:v>91.59425493650572</c:v>
              </c:pt>
              <c:pt idx="38">
                <c:v>92.522864763154359</c:v>
              </c:pt>
              <c:pt idx="39">
                <c:v>93.095490808026824</c:v>
              </c:pt>
              <c:pt idx="40">
                <c:v>92.178545304082022</c:v>
              </c:pt>
              <c:pt idx="41">
                <c:v>91.951222574618214</c:v>
              </c:pt>
              <c:pt idx="42">
                <c:v>91.799035352728026</c:v>
              </c:pt>
              <c:pt idx="43">
                <c:v>92.034642242416169</c:v>
              </c:pt>
              <c:pt idx="44">
                <c:v>92.340627194844799</c:v>
              </c:pt>
              <c:pt idx="45">
                <c:v>91.268506020844484</c:v>
              </c:pt>
              <c:pt idx="46">
                <c:v>93.78467195065268</c:v>
              </c:pt>
              <c:pt idx="47">
                <c:v>93.201749791109009</c:v>
              </c:pt>
              <c:pt idx="48">
                <c:v>93.257681321557882</c:v>
              </c:pt>
            </c:numLit>
          </c:val>
          <c:smooth val="0"/>
        </c:ser>
        <c:dLbls>
          <c:showLegendKey val="0"/>
          <c:showVal val="0"/>
          <c:showCatName val="0"/>
          <c:showSerName val="0"/>
          <c:showPercent val="0"/>
          <c:showBubbleSize val="0"/>
        </c:dLbls>
        <c:marker val="1"/>
        <c:smooth val="0"/>
        <c:axId val="2042518448"/>
        <c:axId val="2042492336"/>
      </c:lineChart>
      <c:dateAx>
        <c:axId val="204251844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2042492336"/>
        <c:crosses val="autoZero"/>
        <c:auto val="0"/>
        <c:lblOffset val="100"/>
        <c:baseTimeUnit val="months"/>
        <c:majorUnit val="6"/>
        <c:majorTimeUnit val="months"/>
        <c:minorUnit val="1"/>
        <c:minorTimeUnit val="months"/>
      </c:dateAx>
      <c:valAx>
        <c:axId val="2042492336"/>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042518448"/>
        <c:crosses val="autoZero"/>
        <c:crossBetween val="midCat"/>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94.925354341937364</c:v>
              </c:pt>
              <c:pt idx="1">
                <c:v>95.623963019325871</c:v>
              </c:pt>
              <c:pt idx="2">
                <c:v>94.088820214298849</c:v>
              </c:pt>
              <c:pt idx="3">
                <c:v>93.800716559649771</c:v>
              </c:pt>
              <c:pt idx="4">
                <c:v>92.316185686211071</c:v>
              </c:pt>
              <c:pt idx="5">
                <c:v>90.505836995055134</c:v>
              </c:pt>
              <c:pt idx="6">
                <c:v>90.044269723434525</c:v>
              </c:pt>
              <c:pt idx="7">
                <c:v>92.405246885068067</c:v>
              </c:pt>
              <c:pt idx="8">
                <c:v>94.759607914255227</c:v>
              </c:pt>
              <c:pt idx="9">
                <c:v>94.629768373926311</c:v>
              </c:pt>
              <c:pt idx="10">
                <c:v>93.967914116817269</c:v>
              </c:pt>
              <c:pt idx="11">
                <c:v>98.419644853464078</c:v>
              </c:pt>
              <c:pt idx="12">
                <c:v>95.302698616868014</c:v>
              </c:pt>
              <c:pt idx="13">
                <c:v>92.879488865030936</c:v>
              </c:pt>
              <c:pt idx="14">
                <c:v>92.392321386500612</c:v>
              </c:pt>
              <c:pt idx="15">
                <c:v>92.628218836255911</c:v>
              </c:pt>
              <c:pt idx="16">
                <c:v>96.695211181811018</c:v>
              </c:pt>
              <c:pt idx="17">
                <c:v>94.482808753305079</c:v>
              </c:pt>
              <c:pt idx="18">
                <c:v>93.590925724496259</c:v>
              </c:pt>
              <c:pt idx="19">
                <c:v>95.017236051575324</c:v>
              </c:pt>
              <c:pt idx="20">
                <c:v>82.5829136945692</c:v>
              </c:pt>
              <c:pt idx="21">
                <c:v>60.829702241779735</c:v>
              </c:pt>
              <c:pt idx="22">
                <c:v>88.904894280474508</c:v>
              </c:pt>
              <c:pt idx="23">
                <c:v>110.86928041955221</c:v>
              </c:pt>
              <c:pt idx="24">
                <c:v>110.92308346333921</c:v>
              </c:pt>
              <c:pt idx="25">
                <c:v>118.38317981018034</c:v>
              </c:pt>
              <c:pt idx="26">
                <c:v>129.69490007307175</c:v>
              </c:pt>
              <c:pt idx="27">
                <c:v>149.03415725838599</c:v>
              </c:pt>
              <c:pt idx="28">
                <c:v>187.15942730002138</c:v>
              </c:pt>
              <c:pt idx="29">
                <c:v>154.99767420337545</c:v>
              </c:pt>
              <c:pt idx="30">
                <c:v>153.97485368523314</c:v>
              </c:pt>
              <c:pt idx="31">
                <c:v>154.8251882524568</c:v>
              </c:pt>
              <c:pt idx="32">
                <c:v>154.02017191852462</c:v>
              </c:pt>
              <c:pt idx="33">
                <c:v>156.80234761364312</c:v>
              </c:pt>
              <c:pt idx="34">
                <c:v>148.13699040338486</c:v>
              </c:pt>
              <c:pt idx="35">
                <c:v>133.68769855031127</c:v>
              </c:pt>
              <c:pt idx="36">
                <c:v>127.93881453231421</c:v>
              </c:pt>
              <c:pt idx="37">
                <c:v>141.62857600134069</c:v>
              </c:pt>
              <c:pt idx="38">
                <c:v>124.31497953791933</c:v>
              </c:pt>
              <c:pt idx="39">
                <c:v>121.40742426375017</c:v>
              </c:pt>
              <c:pt idx="40">
                <c:v>119.97846186814544</c:v>
              </c:pt>
              <c:pt idx="41">
                <c:v>136.26896504567574</c:v>
              </c:pt>
              <c:pt idx="42">
                <c:v>153.77250038339884</c:v>
              </c:pt>
              <c:pt idx="43">
                <c:v>140.15240917840251</c:v>
              </c:pt>
              <c:pt idx="44">
                <c:v>125.84778328169762</c:v>
              </c:pt>
              <c:pt idx="45">
                <c:v>124.14021044965831</c:v>
              </c:pt>
              <c:pt idx="46">
                <c:v>119.92784183056119</c:v>
              </c:pt>
              <c:pt idx="47">
                <c:v>117.2432006081757</c:v>
              </c:pt>
              <c:pt idx="48">
                <c:v>124.19459654072018</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93.578082284663921</c:v>
              </c:pt>
              <c:pt idx="1">
                <c:v>95.789437573770073</c:v>
              </c:pt>
              <c:pt idx="2">
                <c:v>94.529851889757254</c:v>
              </c:pt>
              <c:pt idx="3">
                <c:v>94.28477998637598</c:v>
              </c:pt>
              <c:pt idx="4">
                <c:v>92.711183974292794</c:v>
              </c:pt>
              <c:pt idx="5">
                <c:v>91.845551205121041</c:v>
              </c:pt>
              <c:pt idx="6">
                <c:v>91.844664419591865</c:v>
              </c:pt>
              <c:pt idx="7">
                <c:v>93.020157382100706</c:v>
              </c:pt>
              <c:pt idx="8">
                <c:v>94.698865070183487</c:v>
              </c:pt>
              <c:pt idx="9">
                <c:v>97.168915998640884</c:v>
              </c:pt>
              <c:pt idx="10">
                <c:v>92.902119630530649</c:v>
              </c:pt>
              <c:pt idx="11">
                <c:v>94.992894270754505</c:v>
              </c:pt>
              <c:pt idx="12">
                <c:v>93.663572374477582</c:v>
              </c:pt>
              <c:pt idx="13">
                <c:v>93.462671269228096</c:v>
              </c:pt>
              <c:pt idx="14">
                <c:v>93.290692029869518</c:v>
              </c:pt>
              <c:pt idx="15">
                <c:v>92.351756027656023</c:v>
              </c:pt>
              <c:pt idx="16">
                <c:v>95.375077173239831</c:v>
              </c:pt>
              <c:pt idx="17">
                <c:v>95.630619815802405</c:v>
              </c:pt>
              <c:pt idx="18">
                <c:v>96.923377206108569</c:v>
              </c:pt>
              <c:pt idx="19">
                <c:v>94.315178655779803</c:v>
              </c:pt>
              <c:pt idx="20">
                <c:v>81.486638669910121</c:v>
              </c:pt>
              <c:pt idx="21">
                <c:v>60.094714175971987</c:v>
              </c:pt>
              <c:pt idx="22">
                <c:v>80.621063674315351</c:v>
              </c:pt>
              <c:pt idx="23">
                <c:v>96.146330409878431</c:v>
              </c:pt>
              <c:pt idx="24">
                <c:v>92.382367229810939</c:v>
              </c:pt>
              <c:pt idx="25">
                <c:v>91.134897078793145</c:v>
              </c:pt>
              <c:pt idx="26">
                <c:v>87.187888630470113</c:v>
              </c:pt>
              <c:pt idx="27">
                <c:v>89.759212011826847</c:v>
              </c:pt>
              <c:pt idx="28">
                <c:v>91.540654908746305</c:v>
              </c:pt>
              <c:pt idx="29">
                <c:v>93.207186169475193</c:v>
              </c:pt>
              <c:pt idx="30">
                <c:v>91.518322716181729</c:v>
              </c:pt>
              <c:pt idx="31">
                <c:v>91.132929782265222</c:v>
              </c:pt>
              <c:pt idx="32">
                <c:v>86.393814762310228</c:v>
              </c:pt>
              <c:pt idx="33">
                <c:v>88.084262523400014</c:v>
              </c:pt>
              <c:pt idx="34">
                <c:v>86.249123716831022</c:v>
              </c:pt>
              <c:pt idx="35">
                <c:v>86.413807062473012</c:v>
              </c:pt>
              <c:pt idx="36">
                <c:v>87.030359649930503</c:v>
              </c:pt>
              <c:pt idx="37">
                <c:v>86.896921992098711</c:v>
              </c:pt>
              <c:pt idx="38">
                <c:v>88.482282179801345</c:v>
              </c:pt>
              <c:pt idx="39">
                <c:v>90.894129262802565</c:v>
              </c:pt>
              <c:pt idx="40">
                <c:v>86.928560416589804</c:v>
              </c:pt>
              <c:pt idx="41">
                <c:v>83.948983702775038</c:v>
              </c:pt>
              <c:pt idx="42">
                <c:v>76.086460595369815</c:v>
              </c:pt>
              <c:pt idx="43">
                <c:v>81.485415469532271</c:v>
              </c:pt>
              <c:pt idx="44">
                <c:v>83.106564940809193</c:v>
              </c:pt>
              <c:pt idx="45">
                <c:v>81.507577673101778</c:v>
              </c:pt>
              <c:pt idx="46">
                <c:v>86.357237012917096</c:v>
              </c:pt>
              <c:pt idx="47">
                <c:v>85.025823235609352</c:v>
              </c:pt>
              <c:pt idx="48">
                <c:v>85.085026794049398</c:v>
              </c:pt>
            </c:numLit>
          </c:val>
          <c:smooth val="0"/>
        </c:ser>
        <c:dLbls>
          <c:showLegendKey val="0"/>
          <c:showVal val="0"/>
          <c:showCatName val="0"/>
          <c:showSerName val="0"/>
          <c:showPercent val="0"/>
          <c:showBubbleSize val="0"/>
        </c:dLbls>
        <c:marker val="1"/>
        <c:smooth val="0"/>
        <c:axId val="2139923552"/>
        <c:axId val="2139919200"/>
      </c:lineChart>
      <c:dateAx>
        <c:axId val="21399235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2139919200"/>
        <c:crosses val="autoZero"/>
        <c:auto val="0"/>
        <c:lblOffset val="100"/>
        <c:baseTimeUnit val="months"/>
        <c:majorUnit val="6"/>
        <c:majorTimeUnit val="months"/>
        <c:minorUnit val="1"/>
        <c:minorTimeUnit val="months"/>
      </c:dateAx>
      <c:valAx>
        <c:axId val="2139919200"/>
        <c:scaling>
          <c:orientation val="minMax"/>
          <c:max val="240"/>
          <c:min val="3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923552"/>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89.282056313733079</c:v>
              </c:pt>
              <c:pt idx="1">
                <c:v>91.270549586251065</c:v>
              </c:pt>
              <c:pt idx="2">
                <c:v>89.574940891022976</c:v>
              </c:pt>
              <c:pt idx="3">
                <c:v>88.907968530710619</c:v>
              </c:pt>
              <c:pt idx="4">
                <c:v>88.18295523219102</c:v>
              </c:pt>
              <c:pt idx="5">
                <c:v>85.11991093489037</c:v>
              </c:pt>
              <c:pt idx="6">
                <c:v>83.529580118645441</c:v>
              </c:pt>
              <c:pt idx="7">
                <c:v>85.608810876694704</c:v>
              </c:pt>
              <c:pt idx="8">
                <c:v>88.270848181265663</c:v>
              </c:pt>
              <c:pt idx="9">
                <c:v>87.818774983033563</c:v>
              </c:pt>
              <c:pt idx="10">
                <c:v>88.341380411087215</c:v>
              </c:pt>
              <c:pt idx="11">
                <c:v>90.734302903435264</c:v>
              </c:pt>
              <c:pt idx="12">
                <c:v>87.319827464982083</c:v>
              </c:pt>
              <c:pt idx="13">
                <c:v>86.018971739629947</c:v>
              </c:pt>
              <c:pt idx="14">
                <c:v>85.408922146977474</c:v>
              </c:pt>
              <c:pt idx="15">
                <c:v>86.19143063063261</c:v>
              </c:pt>
              <c:pt idx="16">
                <c:v>89.623009877599785</c:v>
              </c:pt>
              <c:pt idx="17">
                <c:v>85.871871706151808</c:v>
              </c:pt>
              <c:pt idx="18">
                <c:v>84.565490805852306</c:v>
              </c:pt>
              <c:pt idx="19">
                <c:v>85.013116577793113</c:v>
              </c:pt>
              <c:pt idx="20">
                <c:v>75.22106962731246</c:v>
              </c:pt>
              <c:pt idx="21">
                <c:v>57.299337684443522</c:v>
              </c:pt>
              <c:pt idx="22">
                <c:v>82.87647884474751</c:v>
              </c:pt>
              <c:pt idx="23">
                <c:v>97.754303372277874</c:v>
              </c:pt>
              <c:pt idx="24">
                <c:v>95.224350094693051</c:v>
              </c:pt>
              <c:pt idx="25">
                <c:v>96.462623682800483</c:v>
              </c:pt>
              <c:pt idx="26">
                <c:v>101.97788080625054</c:v>
              </c:pt>
              <c:pt idx="27">
                <c:v>121.58484044464208</c:v>
              </c:pt>
              <c:pt idx="28">
                <c:v>152.73832747022217</c:v>
              </c:pt>
              <c:pt idx="29">
                <c:v>124.47872074328394</c:v>
              </c:pt>
              <c:pt idx="30">
                <c:v>122.94180395636775</c:v>
              </c:pt>
              <c:pt idx="31">
                <c:v>124.04987827836732</c:v>
              </c:pt>
              <c:pt idx="32">
                <c:v>120.53361235748984</c:v>
              </c:pt>
              <c:pt idx="33">
                <c:v>122.21045182351145</c:v>
              </c:pt>
              <c:pt idx="34">
                <c:v>115.2471679542689</c:v>
              </c:pt>
              <c:pt idx="35">
                <c:v>102.40400734844728</c:v>
              </c:pt>
              <c:pt idx="36">
                <c:v>100.51671716892734</c:v>
              </c:pt>
              <c:pt idx="37">
                <c:v>102.1593391139741</c:v>
              </c:pt>
              <c:pt idx="38">
                <c:v>99.743631377301739</c:v>
              </c:pt>
              <c:pt idx="39">
                <c:v>100.22111366816287</c:v>
              </c:pt>
              <c:pt idx="40">
                <c:v>99.554453219149224</c:v>
              </c:pt>
              <c:pt idx="41">
                <c:v>101.88958296354274</c:v>
              </c:pt>
              <c:pt idx="42">
                <c:v>108.68997782037269</c:v>
              </c:pt>
              <c:pt idx="43">
                <c:v>102.06127716602087</c:v>
              </c:pt>
              <c:pt idx="44">
                <c:v>97.281982997902233</c:v>
              </c:pt>
              <c:pt idx="45">
                <c:v>97.379892908547461</c:v>
              </c:pt>
              <c:pt idx="46">
                <c:v>96.897607431983289</c:v>
              </c:pt>
              <c:pt idx="47">
                <c:v>94.480602085770329</c:v>
              </c:pt>
              <c:pt idx="48">
                <c:v>98.260894433212513</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88.141797234222238</c:v>
              </c:pt>
              <c:pt idx="1">
                <c:v>90.692901918997975</c:v>
              </c:pt>
              <c:pt idx="2">
                <c:v>89.071547073112583</c:v>
              </c:pt>
              <c:pt idx="3">
                <c:v>89.082954266504004</c:v>
              </c:pt>
              <c:pt idx="4">
                <c:v>86.947316177135534</c:v>
              </c:pt>
              <c:pt idx="5">
                <c:v>86.547046670648115</c:v>
              </c:pt>
              <c:pt idx="6">
                <c:v>86.557204039388822</c:v>
              </c:pt>
              <c:pt idx="7">
                <c:v>86.862627704880282</c:v>
              </c:pt>
              <c:pt idx="8">
                <c:v>87.943795616426442</c:v>
              </c:pt>
              <c:pt idx="9">
                <c:v>90.953948416845591</c:v>
              </c:pt>
              <c:pt idx="10">
                <c:v>86.269441511216129</c:v>
              </c:pt>
              <c:pt idx="11">
                <c:v>88.016589451259236</c:v>
              </c:pt>
              <c:pt idx="12">
                <c:v>86.603751760806503</c:v>
              </c:pt>
              <c:pt idx="13">
                <c:v>86.031773711463472</c:v>
              </c:pt>
              <c:pt idx="14">
                <c:v>85.273960659424958</c:v>
              </c:pt>
              <c:pt idx="15">
                <c:v>84.23352971931449</c:v>
              </c:pt>
              <c:pt idx="16">
                <c:v>86.231635614337947</c:v>
              </c:pt>
              <c:pt idx="17">
                <c:v>86.879667778714776</c:v>
              </c:pt>
              <c:pt idx="18">
                <c:v>88.890025870947525</c:v>
              </c:pt>
              <c:pt idx="19">
                <c:v>85.950646635210063</c:v>
              </c:pt>
              <c:pt idx="20">
                <c:v>75.404344574854051</c:v>
              </c:pt>
              <c:pt idx="21">
                <c:v>57.253096014432735</c:v>
              </c:pt>
              <c:pt idx="22">
                <c:v>76.021829576357732</c:v>
              </c:pt>
              <c:pt idx="23">
                <c:v>87.122648150363148</c:v>
              </c:pt>
              <c:pt idx="24">
                <c:v>82.579066036211429</c:v>
              </c:pt>
              <c:pt idx="25">
                <c:v>82.042458402927437</c:v>
              </c:pt>
              <c:pt idx="26">
                <c:v>77.08944023605406</c:v>
              </c:pt>
              <c:pt idx="27">
                <c:v>80.411000961849183</c:v>
              </c:pt>
              <c:pt idx="28">
                <c:v>80.949369362332305</c:v>
              </c:pt>
              <c:pt idx="29">
                <c:v>82.394065862037777</c:v>
              </c:pt>
              <c:pt idx="30">
                <c:v>81.97068088776544</c:v>
              </c:pt>
              <c:pt idx="31">
                <c:v>81.016259889442537</c:v>
              </c:pt>
              <c:pt idx="32">
                <c:v>76.642957471271131</c:v>
              </c:pt>
              <c:pt idx="33">
                <c:v>76.702434583130525</c:v>
              </c:pt>
              <c:pt idx="34">
                <c:v>75.261680112072099</c:v>
              </c:pt>
              <c:pt idx="35">
                <c:v>74.49570361689895</c:v>
              </c:pt>
              <c:pt idx="36">
                <c:v>75.653645627827629</c:v>
              </c:pt>
              <c:pt idx="37">
                <c:v>74.849328439203092</c:v>
              </c:pt>
              <c:pt idx="38">
                <c:v>76.299123298726329</c:v>
              </c:pt>
              <c:pt idx="39">
                <c:v>77.605459455417744</c:v>
              </c:pt>
              <c:pt idx="40">
                <c:v>75.00075044681634</c:v>
              </c:pt>
              <c:pt idx="41">
                <c:v>71.85770156922365</c:v>
              </c:pt>
              <c:pt idx="42">
                <c:v>67.445320426791056</c:v>
              </c:pt>
              <c:pt idx="43">
                <c:v>70.667685004745323</c:v>
              </c:pt>
              <c:pt idx="44">
                <c:v>70.659015370073661</c:v>
              </c:pt>
              <c:pt idx="45">
                <c:v>70.08218921235013</c:v>
              </c:pt>
              <c:pt idx="46">
                <c:v>73.663014201008025</c:v>
              </c:pt>
              <c:pt idx="47">
                <c:v>72.171426622300274</c:v>
              </c:pt>
              <c:pt idx="48">
                <c:v>71.717701905999292</c:v>
              </c:pt>
            </c:numLit>
          </c:val>
          <c:smooth val="0"/>
        </c:ser>
        <c:dLbls>
          <c:showLegendKey val="0"/>
          <c:showVal val="0"/>
          <c:showCatName val="0"/>
          <c:showSerName val="0"/>
          <c:showPercent val="0"/>
          <c:showBubbleSize val="0"/>
        </c:dLbls>
        <c:marker val="1"/>
        <c:smooth val="0"/>
        <c:axId val="2139904512"/>
        <c:axId val="2139910496"/>
      </c:lineChart>
      <c:dateAx>
        <c:axId val="213990451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2139910496"/>
        <c:crosses val="autoZero"/>
        <c:auto val="0"/>
        <c:lblOffset val="100"/>
        <c:baseTimeUnit val="months"/>
        <c:majorUnit val="6"/>
        <c:majorTimeUnit val="months"/>
        <c:minorUnit val="1"/>
        <c:minorTimeUnit val="months"/>
      </c:dateAx>
      <c:valAx>
        <c:axId val="2139910496"/>
        <c:scaling>
          <c:orientation val="minMax"/>
          <c:max val="2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90451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102.52773233779226</c:v>
              </c:pt>
              <c:pt idx="1">
                <c:v>101.48867091266362</c:v>
              </c:pt>
              <c:pt idx="2">
                <c:v>100.16969998915923</c:v>
              </c:pt>
              <c:pt idx="3">
                <c:v>100.3919899194063</c:v>
              </c:pt>
              <c:pt idx="4">
                <c:v>97.884273725934563</c:v>
              </c:pt>
              <c:pt idx="5">
                <c:v>97.761495931098807</c:v>
              </c:pt>
              <c:pt idx="6">
                <c:v>98.820544280217533</c:v>
              </c:pt>
              <c:pt idx="7">
                <c:v>101.56107656162597</c:v>
              </c:pt>
              <c:pt idx="8">
                <c:v>103.50095100262764</c:v>
              </c:pt>
              <c:pt idx="9">
                <c:v>103.80520905170894</c:v>
              </c:pt>
              <c:pt idx="10">
                <c:v>101.54770802874526</c:v>
              </c:pt>
              <c:pt idx="11">
                <c:v>108.77296559596459</c:v>
              </c:pt>
              <c:pt idx="12">
                <c:v>106.0568363011671</c:v>
              </c:pt>
              <c:pt idx="13">
                <c:v>102.12164552123899</c:v>
              </c:pt>
              <c:pt idx="14">
                <c:v>101.80001887996688</c:v>
              </c:pt>
              <c:pt idx="15">
                <c:v>101.29954839812562</c:v>
              </c:pt>
              <c:pt idx="16">
                <c:v>106.2225385192439</c:v>
              </c:pt>
              <c:pt idx="17">
                <c:v>106.08304641642219</c:v>
              </c:pt>
              <c:pt idx="18">
                <c:v>105.74955486043656</c:v>
              </c:pt>
              <c:pt idx="19">
                <c:v>108.49430165670097</c:v>
              </c:pt>
              <c:pt idx="20">
                <c:v>92.500433745098348</c:v>
              </c:pt>
              <c:pt idx="21">
                <c:v>65.585638521221497</c:v>
              </c:pt>
              <c:pt idx="22">
                <c:v>97.026083809964263</c:v>
              </c:pt>
              <c:pt idx="23">
                <c:v>128.53714279755016</c:v>
              </c:pt>
              <c:pt idx="24">
                <c:v>132.07165731644918</c:v>
              </c:pt>
              <c:pt idx="25">
                <c:v>147.91349217837592</c:v>
              </c:pt>
              <c:pt idx="26">
                <c:v>167.03392706254621</c:v>
              </c:pt>
              <c:pt idx="27">
                <c:v>186.01254845855067</c:v>
              </c:pt>
              <c:pt idx="28">
                <c:v>233.52986717956429</c:v>
              </c:pt>
              <c:pt idx="29">
                <c:v>196.11133133825257</c:v>
              </c:pt>
              <c:pt idx="30">
                <c:v>195.78107643368307</c:v>
              </c:pt>
              <c:pt idx="31">
                <c:v>196.28419647660331</c:v>
              </c:pt>
              <c:pt idx="32">
                <c:v>199.13164437511963</c:v>
              </c:pt>
              <c:pt idx="33">
                <c:v>203.40287554526526</c:v>
              </c:pt>
              <c:pt idx="34">
                <c:v>192.44456750193072</c:v>
              </c:pt>
              <c:pt idx="35">
                <c:v>175.83157336137606</c:v>
              </c:pt>
              <c:pt idx="36">
                <c:v>164.88053700624482</c:v>
              </c:pt>
              <c:pt idx="37">
                <c:v>194.79962181994676</c:v>
              </c:pt>
              <c:pt idx="38">
                <c:v>157.41631064805543</c:v>
              </c:pt>
              <c:pt idx="39">
                <c:v>149.94859658537075</c:v>
              </c:pt>
              <c:pt idx="40">
                <c:v>147.49269789896636</c:v>
              </c:pt>
              <c:pt idx="41">
                <c:v>182.5832047944956</c:v>
              </c:pt>
              <c:pt idx="42">
                <c:v>214.50549300896111</c:v>
              </c:pt>
              <c:pt idx="43">
                <c:v>191.46693880289581</c:v>
              </c:pt>
              <c:pt idx="44">
                <c:v>164.33024698043209</c:v>
              </c:pt>
              <c:pt idx="45">
                <c:v>160.19041517389226</c:v>
              </c:pt>
              <c:pt idx="46">
                <c:v>150.9530590627692</c:v>
              </c:pt>
              <c:pt idx="47">
                <c:v>147.90787174025812</c:v>
              </c:pt>
              <c:pt idx="48">
                <c:v>159.13122495690681</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100.91352077393108</c:v>
              </c:pt>
              <c:pt idx="1">
                <c:v>102.66643601241894</c:v>
              </c:pt>
              <c:pt idx="2">
                <c:v>101.89500269893246</c:v>
              </c:pt>
              <c:pt idx="3">
                <c:v>101.30385132755013</c:v>
              </c:pt>
              <c:pt idx="4">
                <c:v>100.48864547493275</c:v>
              </c:pt>
              <c:pt idx="5">
                <c:v>98.99507587814594</c:v>
              </c:pt>
              <c:pt idx="6">
                <c:v>98.979286688942011</c:v>
              </c:pt>
              <c:pt idx="7">
                <c:v>101.32880561779571</c:v>
              </c:pt>
              <c:pt idx="8">
                <c:v>103.81380220261667</c:v>
              </c:pt>
              <c:pt idx="9">
                <c:v>105.5550679362301</c:v>
              </c:pt>
              <c:pt idx="10">
                <c:v>101.85190830273925</c:v>
              </c:pt>
              <c:pt idx="11">
                <c:v>104.40635482533449</c:v>
              </c:pt>
              <c:pt idx="12">
                <c:v>103.18972477015393</c:v>
              </c:pt>
              <c:pt idx="13">
                <c:v>103.48953546955167</c:v>
              </c:pt>
              <c:pt idx="14">
                <c:v>104.10804971204195</c:v>
              </c:pt>
              <c:pt idx="15">
                <c:v>103.30606566635893</c:v>
              </c:pt>
              <c:pt idx="16">
                <c:v>107.7127586070132</c:v>
              </c:pt>
              <c:pt idx="17">
                <c:v>107.4386964333757</c:v>
              </c:pt>
              <c:pt idx="18">
                <c:v>107.76316099871124</c:v>
              </c:pt>
              <c:pt idx="19">
                <c:v>105.60184032989675</c:v>
              </c:pt>
              <c:pt idx="20">
                <c:v>89.693767949176234</c:v>
              </c:pt>
              <c:pt idx="21">
                <c:v>63.929044981024596</c:v>
              </c:pt>
              <c:pt idx="22">
                <c:v>86.827029423033238</c:v>
              </c:pt>
              <c:pt idx="23">
                <c:v>108.32241491375993</c:v>
              </c:pt>
              <c:pt idx="24">
                <c:v>105.61042871484401</c:v>
              </c:pt>
              <c:pt idx="25">
                <c:v>103.40375789190075</c:v>
              </c:pt>
              <c:pt idx="26">
                <c:v>100.81420629905141</c:v>
              </c:pt>
              <c:pt idx="27">
                <c:v>102.37319867836999</c:v>
              </c:pt>
              <c:pt idx="28">
                <c:v>105.83198123308466</c:v>
              </c:pt>
              <c:pt idx="29">
                <c:v>107.79784470858334</c:v>
              </c:pt>
              <c:pt idx="30">
                <c:v>104.4014108361124</c:v>
              </c:pt>
              <c:pt idx="31">
                <c:v>104.78383458700731</c:v>
              </c:pt>
              <c:pt idx="32">
                <c:v>99.551111190360558</c:v>
              </c:pt>
              <c:pt idx="33">
                <c:v>103.44230537372592</c:v>
              </c:pt>
              <c:pt idx="34">
                <c:v>101.07500498853747</c:v>
              </c:pt>
              <c:pt idx="35">
                <c:v>102.49547200876363</c:v>
              </c:pt>
              <c:pt idx="36">
                <c:v>102.38150204676613</c:v>
              </c:pt>
              <c:pt idx="37">
                <c:v>103.15331411115756</c:v>
              </c:pt>
              <c:pt idx="38">
                <c:v>104.92159905665164</c:v>
              </c:pt>
              <c:pt idx="39">
                <c:v>108.82516471656956</c:v>
              </c:pt>
              <c:pt idx="40">
                <c:v>103.0233228385552</c:v>
              </c:pt>
              <c:pt idx="41">
                <c:v>100.26432690572852</c:v>
              </c:pt>
              <c:pt idx="42">
                <c:v>87.746362825587738</c:v>
              </c:pt>
              <c:pt idx="43">
                <c:v>96.082294713653056</c:v>
              </c:pt>
              <c:pt idx="44">
                <c:v>99.902636774977651</c:v>
              </c:pt>
              <c:pt idx="45">
                <c:v>96.924398809627249</c:v>
              </c:pt>
              <c:pt idx="46">
                <c:v>103.48615680682045</c:v>
              </c:pt>
              <c:pt idx="47">
                <c:v>102.37087317295806</c:v>
              </c:pt>
              <c:pt idx="48">
                <c:v>103.12219529653166</c:v>
              </c:pt>
            </c:numLit>
          </c:val>
          <c:smooth val="0"/>
        </c:ser>
        <c:dLbls>
          <c:showLegendKey val="0"/>
          <c:showVal val="0"/>
          <c:showCatName val="0"/>
          <c:showSerName val="0"/>
          <c:showPercent val="0"/>
          <c:showBubbleSize val="0"/>
        </c:dLbls>
        <c:marker val="1"/>
        <c:smooth val="0"/>
        <c:axId val="2139894176"/>
        <c:axId val="2139907776"/>
      </c:lineChart>
      <c:dateAx>
        <c:axId val="21398941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907776"/>
        <c:crosses val="autoZero"/>
        <c:auto val="0"/>
        <c:lblOffset val="100"/>
        <c:baseTimeUnit val="months"/>
        <c:majorUnit val="6"/>
        <c:majorTimeUnit val="months"/>
        <c:minorUnit val="1"/>
        <c:minorTimeUnit val="months"/>
      </c:dateAx>
      <c:valAx>
        <c:axId val="2139907776"/>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894176"/>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101.57623849422851</c:v>
              </c:pt>
              <c:pt idx="1">
                <c:v>112.10562500187874</c:v>
              </c:pt>
              <c:pt idx="2">
                <c:v>109.49891512701311</c:v>
              </c:pt>
              <c:pt idx="3">
                <c:v>107.20200954640255</c:v>
              </c:pt>
              <c:pt idx="4">
                <c:v>108.55554877132954</c:v>
              </c:pt>
              <c:pt idx="5">
                <c:v>95.454720747813013</c:v>
              </c:pt>
              <c:pt idx="6">
                <c:v>124.2527373014308</c:v>
              </c:pt>
              <c:pt idx="7">
                <c:v>108.21421287606718</c:v>
              </c:pt>
              <c:pt idx="8">
                <c:v>107.44302133928075</c:v>
              </c:pt>
              <c:pt idx="9">
                <c:v>109.27230864231323</c:v>
              </c:pt>
              <c:pt idx="10">
                <c:v>104.70652908158135</c:v>
              </c:pt>
              <c:pt idx="11">
                <c:v>109.21951031617527</c:v>
              </c:pt>
              <c:pt idx="12">
                <c:v>108.80090123378704</c:v>
              </c:pt>
              <c:pt idx="13">
                <c:v>108.2284337445722</c:v>
              </c:pt>
              <c:pt idx="14">
                <c:v>113.76043075586205</c:v>
              </c:pt>
              <c:pt idx="15">
                <c:v>108.62612433710275</c:v>
              </c:pt>
              <c:pt idx="16">
                <c:v>111.31728519525575</c:v>
              </c:pt>
              <c:pt idx="17">
                <c:v>117.02633833933326</c:v>
              </c:pt>
              <c:pt idx="18">
                <c:v>112.79723695831581</c:v>
              </c:pt>
              <c:pt idx="19">
                <c:v>113.86735950711615</c:v>
              </c:pt>
              <c:pt idx="20">
                <c:v>120.49541010378952</c:v>
              </c:pt>
              <c:pt idx="21">
                <c:v>202.66625580586813</c:v>
              </c:pt>
              <c:pt idx="22">
                <c:v>183.23484329072642</c:v>
              </c:pt>
              <c:pt idx="23">
                <c:v>151.4341379651901</c:v>
              </c:pt>
              <c:pt idx="24">
                <c:v>132.36876842580634</c:v>
              </c:pt>
              <c:pt idx="25">
                <c:v>126.19279992713466</c:v>
              </c:pt>
              <c:pt idx="26">
                <c:v>123.93524040504118</c:v>
              </c:pt>
              <c:pt idx="27">
                <c:v>125.28461298008156</c:v>
              </c:pt>
              <c:pt idx="28">
                <c:v>128.80125924088148</c:v>
              </c:pt>
              <c:pt idx="29">
                <c:v>121.73161152164316</c:v>
              </c:pt>
              <c:pt idx="30">
                <c:v>123.68553716262254</c:v>
              </c:pt>
              <c:pt idx="31">
                <c:v>123.42324904284845</c:v>
              </c:pt>
              <c:pt idx="32">
                <c:v>123.43904155084995</c:v>
              </c:pt>
              <c:pt idx="33">
                <c:v>125.6898196233394</c:v>
              </c:pt>
              <c:pt idx="34">
                <c:v>127.72244905472499</c:v>
              </c:pt>
              <c:pt idx="35">
                <c:v>124.68933186107047</c:v>
              </c:pt>
              <c:pt idx="36">
                <c:v>127.59859609448543</c:v>
              </c:pt>
              <c:pt idx="37">
                <c:v>123.38333576774545</c:v>
              </c:pt>
              <c:pt idx="38">
                <c:v>127.14568265816042</c:v>
              </c:pt>
              <c:pt idx="39">
                <c:v>130.52631957326815</c:v>
              </c:pt>
              <c:pt idx="40">
                <c:v>130.13854073009651</c:v>
              </c:pt>
              <c:pt idx="41">
                <c:v>128.37338456140395</c:v>
              </c:pt>
              <c:pt idx="42">
                <c:v>131.36693513978233</c:v>
              </c:pt>
              <c:pt idx="43">
                <c:v>151.08849447490752</c:v>
              </c:pt>
              <c:pt idx="44">
                <c:v>143.58860525047763</c:v>
              </c:pt>
              <c:pt idx="45">
                <c:v>141.91495474268891</c:v>
              </c:pt>
              <c:pt idx="46">
                <c:v>137.10931301553038</c:v>
              </c:pt>
              <c:pt idx="47">
                <c:v>138.89737077941703</c:v>
              </c:pt>
              <c:pt idx="48">
                <c:v>137.60575763541127</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101.2853115776396</c:v>
              </c:pt>
              <c:pt idx="1">
                <c:v>111.46099043745198</c:v>
              </c:pt>
              <c:pt idx="2">
                <c:v>108.94049094503721</c:v>
              </c:pt>
              <c:pt idx="3">
                <c:v>107.38276349093931</c:v>
              </c:pt>
              <c:pt idx="4">
                <c:v>108.17350317067176</c:v>
              </c:pt>
              <c:pt idx="5">
                <c:v>92.9613656846971</c:v>
              </c:pt>
              <c:pt idx="6">
                <c:v>123.87715783018403</c:v>
              </c:pt>
              <c:pt idx="7">
                <c:v>109.05231402497517</c:v>
              </c:pt>
              <c:pt idx="8">
                <c:v>108.38787168269286</c:v>
              </c:pt>
              <c:pt idx="9">
                <c:v>112.06311212350708</c:v>
              </c:pt>
              <c:pt idx="10">
                <c:v>107.19778620442702</c:v>
              </c:pt>
              <c:pt idx="11">
                <c:v>108.71575425736124</c:v>
              </c:pt>
              <c:pt idx="12">
                <c:v>109.26300586151856</c:v>
              </c:pt>
              <c:pt idx="13">
                <c:v>108.18674605274146</c:v>
              </c:pt>
              <c:pt idx="14">
                <c:v>111.98933399837023</c:v>
              </c:pt>
              <c:pt idx="15">
                <c:v>108.72865415728805</c:v>
              </c:pt>
              <c:pt idx="16">
                <c:v>109.54024173152148</c:v>
              </c:pt>
              <c:pt idx="17">
                <c:v>115.64764852623948</c:v>
              </c:pt>
              <c:pt idx="18">
                <c:v>112.41182756763372</c:v>
              </c:pt>
              <c:pt idx="19">
                <c:v>113.13065288824262</c:v>
              </c:pt>
              <c:pt idx="20">
                <c:v>120.67925532459165</c:v>
              </c:pt>
              <c:pt idx="21">
                <c:v>133.89990123801957</c:v>
              </c:pt>
              <c:pt idx="22">
                <c:v>124.07550601390523</c:v>
              </c:pt>
              <c:pt idx="23">
                <c:v>128.32368960884943</c:v>
              </c:pt>
              <c:pt idx="24">
                <c:v>118.80343675926881</c:v>
              </c:pt>
              <c:pt idx="25">
                <c:v>117.40763019650862</c:v>
              </c:pt>
              <c:pt idx="26">
                <c:v>117.63214637738724</c:v>
              </c:pt>
              <c:pt idx="27">
                <c:v>118.81438810253302</c:v>
              </c:pt>
              <c:pt idx="28">
                <c:v>122.46414536031639</c:v>
              </c:pt>
              <c:pt idx="29">
                <c:v>117.19154334075429</c:v>
              </c:pt>
              <c:pt idx="30">
                <c:v>119.19157461822694</c:v>
              </c:pt>
              <c:pt idx="31">
                <c:v>119.14520679531542</c:v>
              </c:pt>
              <c:pt idx="32">
                <c:v>121.22137745263966</c:v>
              </c:pt>
              <c:pt idx="33">
                <c:v>118.93085487984311</c:v>
              </c:pt>
              <c:pt idx="34">
                <c:v>119.09221854128258</c:v>
              </c:pt>
              <c:pt idx="35">
                <c:v>119.46446718093668</c:v>
              </c:pt>
              <c:pt idx="36">
                <c:v>121.51934322007627</c:v>
              </c:pt>
              <c:pt idx="37">
                <c:v>119.30228531159273</c:v>
              </c:pt>
              <c:pt idx="38">
                <c:v>120.59267106614173</c:v>
              </c:pt>
              <c:pt idx="39">
                <c:v>124.67261166898535</c:v>
              </c:pt>
              <c:pt idx="40">
                <c:v>125.62862234227168</c:v>
              </c:pt>
              <c:pt idx="41">
                <c:v>123.57023967715173</c:v>
              </c:pt>
              <c:pt idx="42">
                <c:v>123.08630900071873</c:v>
              </c:pt>
              <c:pt idx="43">
                <c:v>121.07038997333215</c:v>
              </c:pt>
              <c:pt idx="44">
                <c:v>122.21976820370408</c:v>
              </c:pt>
              <c:pt idx="45">
                <c:v>124.46881028020785</c:v>
              </c:pt>
              <c:pt idx="46">
                <c:v>126.66000728753022</c:v>
              </c:pt>
              <c:pt idx="47">
                <c:v>128.44591777881305</c:v>
              </c:pt>
              <c:pt idx="48">
                <c:v>122.42566637408802</c:v>
              </c:pt>
            </c:numLit>
          </c:val>
          <c:smooth val="0"/>
        </c:ser>
        <c:dLbls>
          <c:showLegendKey val="0"/>
          <c:showVal val="0"/>
          <c:showCatName val="0"/>
          <c:showSerName val="0"/>
          <c:showPercent val="0"/>
          <c:showBubbleSize val="0"/>
        </c:dLbls>
        <c:marker val="1"/>
        <c:smooth val="0"/>
        <c:axId val="2139917024"/>
        <c:axId val="2139905056"/>
      </c:lineChart>
      <c:dateAx>
        <c:axId val="21399170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2139905056"/>
        <c:crosses val="autoZero"/>
        <c:auto val="0"/>
        <c:lblOffset val="100"/>
        <c:baseTimeUnit val="months"/>
        <c:majorUnit val="6"/>
        <c:majorTimeUnit val="months"/>
        <c:minorUnit val="1"/>
        <c:minorTimeUnit val="months"/>
      </c:dateAx>
      <c:valAx>
        <c:axId val="2139905056"/>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9170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90.991734836613176</c:v>
              </c:pt>
              <c:pt idx="1">
                <c:v>100.92004184838814</c:v>
              </c:pt>
              <c:pt idx="2">
                <c:v>102.05718948894791</c:v>
              </c:pt>
              <c:pt idx="3">
                <c:v>101.90217744069996</c:v>
              </c:pt>
              <c:pt idx="4">
                <c:v>101.8386795999114</c:v>
              </c:pt>
              <c:pt idx="5">
                <c:v>92.827749475218241</c:v>
              </c:pt>
              <c:pt idx="6">
                <c:v>121.19722968571516</c:v>
              </c:pt>
              <c:pt idx="7">
                <c:v>101.3692099628509</c:v>
              </c:pt>
              <c:pt idx="8">
                <c:v>97.154221996879471</c:v>
              </c:pt>
              <c:pt idx="9">
                <c:v>101.23423039620907</c:v>
              </c:pt>
              <c:pt idx="10">
                <c:v>93.201842986043729</c:v>
              </c:pt>
              <c:pt idx="11">
                <c:v>97.17741775544927</c:v>
              </c:pt>
              <c:pt idx="12">
                <c:v>96.394901003320896</c:v>
              </c:pt>
              <c:pt idx="13">
                <c:v>95.252835440509813</c:v>
              </c:pt>
              <c:pt idx="14">
                <c:v>99.565141286161136</c:v>
              </c:pt>
              <c:pt idx="15">
                <c:v>97.738470072958719</c:v>
              </c:pt>
              <c:pt idx="16">
                <c:v>99.480924097582914</c:v>
              </c:pt>
              <c:pt idx="17">
                <c:v>103.86328477004128</c:v>
              </c:pt>
              <c:pt idx="18">
                <c:v>102.98405319604016</c:v>
              </c:pt>
              <c:pt idx="19">
                <c:v>101.43857747250131</c:v>
              </c:pt>
              <c:pt idx="20">
                <c:v>107.45134936165952</c:v>
              </c:pt>
              <c:pt idx="21">
                <c:v>139.62510497834549</c:v>
              </c:pt>
              <c:pt idx="22">
                <c:v>144.72928871917856</c:v>
              </c:pt>
              <c:pt idx="23">
                <c:v>136.7299599463031</c:v>
              </c:pt>
              <c:pt idx="24">
                <c:v>118.00756107590442</c:v>
              </c:pt>
              <c:pt idx="25">
                <c:v>112.08552951114513</c:v>
              </c:pt>
              <c:pt idx="26">
                <c:v>103.81516311497809</c:v>
              </c:pt>
              <c:pt idx="27">
                <c:v>103.8749838456211</c:v>
              </c:pt>
              <c:pt idx="28">
                <c:v>102.18257408510034</c:v>
              </c:pt>
              <c:pt idx="29">
                <c:v>102.77133051371166</c:v>
              </c:pt>
              <c:pt idx="30">
                <c:v>98.262472620075229</c:v>
              </c:pt>
              <c:pt idx="31">
                <c:v>100.79833886271024</c:v>
              </c:pt>
              <c:pt idx="32">
                <c:v>97.665701478334014</c:v>
              </c:pt>
              <c:pt idx="33">
                <c:v>103.77587559651951</c:v>
              </c:pt>
              <c:pt idx="34">
                <c:v>101.2960192657645</c:v>
              </c:pt>
              <c:pt idx="35">
                <c:v>97.669012398756465</c:v>
              </c:pt>
              <c:pt idx="36">
                <c:v>96.653719813392982</c:v>
              </c:pt>
              <c:pt idx="37">
                <c:v>93.252759171718822</c:v>
              </c:pt>
              <c:pt idx="38">
                <c:v>99.971160926574782</c:v>
              </c:pt>
              <c:pt idx="39">
                <c:v>100.78342103262956</c:v>
              </c:pt>
              <c:pt idx="40">
                <c:v>101.37457962901945</c:v>
              </c:pt>
              <c:pt idx="41">
                <c:v>99.147470988469493</c:v>
              </c:pt>
              <c:pt idx="42">
                <c:v>102.108928474544</c:v>
              </c:pt>
              <c:pt idx="43">
                <c:v>105.51652578068106</c:v>
              </c:pt>
              <c:pt idx="44">
                <c:v>102.10679127675652</c:v>
              </c:pt>
              <c:pt idx="45">
                <c:v>100.42135762468351</c:v>
              </c:pt>
              <c:pt idx="46">
                <c:v>101.70902681255853</c:v>
              </c:pt>
              <c:pt idx="47">
                <c:v>102.2990071154658</c:v>
              </c:pt>
              <c:pt idx="48">
                <c:v>98.889712275093586</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97.318451434771177</c:v>
              </c:pt>
              <c:pt idx="1">
                <c:v>102.40320834533181</c:v>
              </c:pt>
              <c:pt idx="2">
                <c:v>102.52429549665251</c:v>
              </c:pt>
              <c:pt idx="3">
                <c:v>100.96047245548844</c:v>
              </c:pt>
              <c:pt idx="4">
                <c:v>101.4436253490499</c:v>
              </c:pt>
              <c:pt idx="5">
                <c:v>83.87129000324542</c:v>
              </c:pt>
              <c:pt idx="6">
                <c:v>119.26995817741293</c:v>
              </c:pt>
              <c:pt idx="7">
                <c:v>101.18079594760512</c:v>
              </c:pt>
              <c:pt idx="8">
                <c:v>98.549223101589448</c:v>
              </c:pt>
              <c:pt idx="9">
                <c:v>101.16140058305993</c:v>
              </c:pt>
              <c:pt idx="10">
                <c:v>98.177475316843882</c:v>
              </c:pt>
              <c:pt idx="11">
                <c:v>99.21640507469688</c:v>
              </c:pt>
              <c:pt idx="12">
                <c:v>99.954856768021045</c:v>
              </c:pt>
              <c:pt idx="13">
                <c:v>95.823582175476915</c:v>
              </c:pt>
              <c:pt idx="14">
                <c:v>96.881678803806238</c:v>
              </c:pt>
              <c:pt idx="15">
                <c:v>98.422132146139134</c:v>
              </c:pt>
              <c:pt idx="16">
                <c:v>97.183128724128949</c:v>
              </c:pt>
              <c:pt idx="17">
                <c:v>98.357573852209384</c:v>
              </c:pt>
              <c:pt idx="18">
                <c:v>101.03399799448071</c:v>
              </c:pt>
              <c:pt idx="19">
                <c:v>99.198433756813358</c:v>
              </c:pt>
              <c:pt idx="20">
                <c:v>102.66124748753261</c:v>
              </c:pt>
              <c:pt idx="21">
                <c:v>98.102794315437905</c:v>
              </c:pt>
              <c:pt idx="22">
                <c:v>98.90175676445601</c:v>
              </c:pt>
              <c:pt idx="23">
                <c:v>99.365291310414719</c:v>
              </c:pt>
              <c:pt idx="24">
                <c:v>97.958330892144986</c:v>
              </c:pt>
              <c:pt idx="25">
                <c:v>99.93159848703516</c:v>
              </c:pt>
              <c:pt idx="26">
                <c:v>97.039083493855358</c:v>
              </c:pt>
              <c:pt idx="27">
                <c:v>95.174642911750311</c:v>
              </c:pt>
              <c:pt idx="28">
                <c:v>95.987388147488645</c:v>
              </c:pt>
              <c:pt idx="29">
                <c:v>95.526315747253534</c:v>
              </c:pt>
              <c:pt idx="30">
                <c:v>93.60749249715542</c:v>
              </c:pt>
              <c:pt idx="31">
                <c:v>96.37234617362094</c:v>
              </c:pt>
              <c:pt idx="32">
                <c:v>91.754314889225469</c:v>
              </c:pt>
              <c:pt idx="33">
                <c:v>94.615072795677762</c:v>
              </c:pt>
              <c:pt idx="34">
                <c:v>94.554840466738938</c:v>
              </c:pt>
              <c:pt idx="35">
                <c:v>93.802142573786952</c:v>
              </c:pt>
              <c:pt idx="36">
                <c:v>94.3214907563259</c:v>
              </c:pt>
              <c:pt idx="37">
                <c:v>91.726833690514042</c:v>
              </c:pt>
              <c:pt idx="38">
                <c:v>95.047619104074982</c:v>
              </c:pt>
              <c:pt idx="39">
                <c:v>97.241536121927524</c:v>
              </c:pt>
              <c:pt idx="40">
                <c:v>95.446100507638576</c:v>
              </c:pt>
              <c:pt idx="41">
                <c:v>97.002828463215025</c:v>
              </c:pt>
              <c:pt idx="42">
                <c:v>97.451266922223198</c:v>
              </c:pt>
              <c:pt idx="43">
                <c:v>96.115102040215334</c:v>
              </c:pt>
              <c:pt idx="44">
                <c:v>99.230675326645525</c:v>
              </c:pt>
              <c:pt idx="45">
                <c:v>100.34346807818098</c:v>
              </c:pt>
              <c:pt idx="46">
                <c:v>101.61501784583345</c:v>
              </c:pt>
              <c:pt idx="47">
                <c:v>101.41447373012934</c:v>
              </c:pt>
              <c:pt idx="48">
                <c:v>101.30819850135266</c:v>
              </c:pt>
            </c:numLit>
          </c:val>
          <c:smooth val="0"/>
        </c:ser>
        <c:dLbls>
          <c:showLegendKey val="0"/>
          <c:showVal val="0"/>
          <c:showCatName val="0"/>
          <c:showSerName val="0"/>
          <c:showPercent val="0"/>
          <c:showBubbleSize val="0"/>
        </c:dLbls>
        <c:marker val="1"/>
        <c:smooth val="0"/>
        <c:axId val="2139921376"/>
        <c:axId val="2139922464"/>
      </c:lineChart>
      <c:dateAx>
        <c:axId val="21399213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2139922464"/>
        <c:crosses val="autoZero"/>
        <c:auto val="0"/>
        <c:lblOffset val="100"/>
        <c:baseTimeUnit val="months"/>
        <c:majorUnit val="6"/>
        <c:majorTimeUnit val="months"/>
        <c:minorUnit val="1"/>
        <c:minorTimeUnit val="months"/>
      </c:dateAx>
      <c:valAx>
        <c:axId val="2139922464"/>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921376"/>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104.20536341631458</c:v>
              </c:pt>
              <c:pt idx="1">
                <c:v>114.88405433481674</c:v>
              </c:pt>
              <c:pt idx="2">
                <c:v>111.34739352252932</c:v>
              </c:pt>
              <c:pt idx="3">
                <c:v>108.51845490111216</c:v>
              </c:pt>
              <c:pt idx="4">
                <c:v>110.2239773257721</c:v>
              </c:pt>
              <c:pt idx="5">
                <c:v>96.10724408436208</c:v>
              </c:pt>
              <c:pt idx="6">
                <c:v>125.01170640210488</c:v>
              </c:pt>
              <c:pt idx="7">
                <c:v>109.91446905557547</c:v>
              </c:pt>
              <c:pt idx="8">
                <c:v>109.99869514737543</c:v>
              </c:pt>
              <c:pt idx="9">
                <c:v>111.26891731912214</c:v>
              </c:pt>
              <c:pt idx="10">
                <c:v>107.56422160198528</c:v>
              </c:pt>
              <c:pt idx="11">
                <c:v>112.21069126235912</c:v>
              </c:pt>
              <c:pt idx="12">
                <c:v>111.8824745833184</c:v>
              </c:pt>
              <c:pt idx="13">
                <c:v>111.45149171532967</c:v>
              </c:pt>
              <c:pt idx="14">
                <c:v>117.28645243134845</c:v>
              </c:pt>
              <c:pt idx="15">
                <c:v>111.33054998566139</c:v>
              </c:pt>
              <c:pt idx="16">
                <c:v>114.25736372471161</c:v>
              </c:pt>
              <c:pt idx="17">
                <c:v>120.29595903287242</c:v>
              </c:pt>
              <c:pt idx="18">
                <c:v>115.23477081242778</c:v>
              </c:pt>
              <c:pt idx="19">
                <c:v>116.95459171520098</c:v>
              </c:pt>
              <c:pt idx="20">
                <c:v>123.73547371864446</c:v>
              </c:pt>
              <c:pt idx="21">
                <c:v>218.32528584818664</c:v>
              </c:pt>
              <c:pt idx="22">
                <c:v>192.79938372054295</c:v>
              </c:pt>
              <c:pt idx="23">
                <c:v>155.08656439337048</c:v>
              </c:pt>
              <c:pt idx="24">
                <c:v>135.93600307149586</c:v>
              </c:pt>
              <c:pt idx="25">
                <c:v>129.69695821674898</c:v>
              </c:pt>
              <c:pt idx="26">
                <c:v>128.932942550436</c:v>
              </c:pt>
              <c:pt idx="27">
                <c:v>130.60263178859998</c:v>
              </c:pt>
              <c:pt idx="28">
                <c:v>135.41317518895482</c:v>
              </c:pt>
              <c:pt idx="29">
                <c:v>126.44122747910407</c:v>
              </c:pt>
              <c:pt idx="30">
                <c:v>130.00046838157718</c:v>
              </c:pt>
              <c:pt idx="31">
                <c:v>129.04313610970809</c:v>
              </c:pt>
              <c:pt idx="32">
                <c:v>129.84097903436145</c:v>
              </c:pt>
              <c:pt idx="33">
                <c:v>131.13310711662299</c:v>
              </c:pt>
              <c:pt idx="34">
                <c:v>134.28660996461576</c:v>
              </c:pt>
              <c:pt idx="35">
                <c:v>131.4010112745861</c:v>
              </c:pt>
              <c:pt idx="36">
                <c:v>135.28511102926518</c:v>
              </c:pt>
              <c:pt idx="37">
                <c:v>130.86758372191784</c:v>
              </c:pt>
              <c:pt idx="38">
                <c:v>133.89566495694103</c:v>
              </c:pt>
              <c:pt idx="39">
                <c:v>137.91427070803957</c:v>
              </c:pt>
              <c:pt idx="40">
                <c:v>137.28332988932615</c:v>
              </c:pt>
              <c:pt idx="41">
                <c:v>135.6329198434436</c:v>
              </c:pt>
              <c:pt idx="42">
                <c:v>138.63444214648024</c:v>
              </c:pt>
              <c:pt idx="43">
                <c:v>162.40828825251322</c:v>
              </c:pt>
              <c:pt idx="44">
                <c:v>153.89243001728025</c:v>
              </c:pt>
              <c:pt idx="45">
                <c:v>152.22170636929525</c:v>
              </c:pt>
              <c:pt idx="46">
                <c:v>145.90252408294316</c:v>
              </c:pt>
              <c:pt idx="47">
                <c:v>147.98817684165834</c:v>
              </c:pt>
              <c:pt idx="48">
                <c:v>147.22258266888289</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102.26682272031644</c:v>
              </c:pt>
              <c:pt idx="1">
                <c:v>113.70213676758863</c:v>
              </c:pt>
              <c:pt idx="2">
                <c:v>110.52803552673964</c:v>
              </c:pt>
              <c:pt idx="3">
                <c:v>108.97181628982389</c:v>
              </c:pt>
              <c:pt idx="4">
                <c:v>109.83866146536256</c:v>
              </c:pt>
              <c:pt idx="5">
                <c:v>95.210502343865855</c:v>
              </c:pt>
              <c:pt idx="6">
                <c:v>125.01710671491126</c:v>
              </c:pt>
              <c:pt idx="7">
                <c:v>110.99994576001646</c:v>
              </c:pt>
              <c:pt idx="8">
                <c:v>110.82222602427345</c:v>
              </c:pt>
              <c:pt idx="9">
                <c:v>114.76049770450226</c:v>
              </c:pt>
              <c:pt idx="10">
                <c:v>109.42966112002972</c:v>
              </c:pt>
              <c:pt idx="11">
                <c:v>111.06615652393106</c:v>
              </c:pt>
              <c:pt idx="12">
                <c:v>111.56609992683113</c:v>
              </c:pt>
              <c:pt idx="13">
                <c:v>111.24573544668077</c:v>
              </c:pt>
              <c:pt idx="14">
                <c:v>115.72738660903326</c:v>
              </c:pt>
              <c:pt idx="15">
                <c:v>111.27877335278662</c:v>
              </c:pt>
              <c:pt idx="16">
                <c:v>112.59773397255186</c:v>
              </c:pt>
              <c:pt idx="17">
                <c:v>119.92569220286991</c:v>
              </c:pt>
              <c:pt idx="18">
                <c:v>115.22701794574792</c:v>
              </c:pt>
              <c:pt idx="19">
                <c:v>116.57787003914157</c:v>
              </c:pt>
              <c:pt idx="20">
                <c:v>125.13740984075376</c:v>
              </c:pt>
              <c:pt idx="21">
                <c:v>142.75709762374908</c:v>
              </c:pt>
              <c:pt idx="22">
                <c:v>130.30418928011713</c:v>
              </c:pt>
              <c:pt idx="23">
                <c:v>135.48879994304832</c:v>
              </c:pt>
              <c:pt idx="24">
                <c:v>123.96109368237533</c:v>
              </c:pt>
              <c:pt idx="25">
                <c:v>121.73168479759143</c:v>
              </c:pt>
              <c:pt idx="26">
                <c:v>122.72744088086733</c:v>
              </c:pt>
              <c:pt idx="27">
                <c:v>124.66351624901138</c:v>
              </c:pt>
              <c:pt idx="28">
                <c:v>129.0152289101259</c:v>
              </c:pt>
              <c:pt idx="29">
                <c:v>122.55212110901279</c:v>
              </c:pt>
              <c:pt idx="30">
                <c:v>125.52178560944019</c:v>
              </c:pt>
              <c:pt idx="31">
                <c:v>124.77984367330164</c:v>
              </c:pt>
              <c:pt idx="32">
                <c:v>128.51234542385569</c:v>
              </c:pt>
              <c:pt idx="33">
                <c:v>124.94725329041401</c:v>
              </c:pt>
              <c:pt idx="34">
                <c:v>125.16344594150659</c:v>
              </c:pt>
              <c:pt idx="35">
                <c:v>125.81403753173173</c:v>
              </c:pt>
              <c:pt idx="36">
                <c:v>128.24884572044652</c:v>
              </c:pt>
              <c:pt idx="37">
                <c:v>126.12521630881824</c:v>
              </c:pt>
              <c:pt idx="38">
                <c:v>126.91322491427862</c:v>
              </c:pt>
              <c:pt idx="39">
                <c:v>131.45982002404958</c:v>
              </c:pt>
              <c:pt idx="40">
                <c:v>133.09661476646605</c:v>
              </c:pt>
              <c:pt idx="41">
                <c:v>130.14375353935242</c:v>
              </c:pt>
              <c:pt idx="42">
                <c:v>129.42912889777705</c:v>
              </c:pt>
              <c:pt idx="43">
                <c:v>127.24501985512879</c:v>
              </c:pt>
              <c:pt idx="44">
                <c:v>127.90790693464255</c:v>
              </c:pt>
              <c:pt idx="45">
                <c:v>130.43808858580979</c:v>
              </c:pt>
              <c:pt idx="46">
                <c:v>132.85683180866758</c:v>
              </c:pt>
              <c:pt idx="47">
                <c:v>135.134246225211</c:v>
              </c:pt>
              <c:pt idx="48">
                <c:v>127.65071320601957</c:v>
              </c:pt>
            </c:numLit>
          </c:val>
          <c:smooth val="0"/>
        </c:ser>
        <c:dLbls>
          <c:showLegendKey val="0"/>
          <c:showVal val="0"/>
          <c:showCatName val="0"/>
          <c:showSerName val="0"/>
          <c:showPercent val="0"/>
          <c:showBubbleSize val="0"/>
        </c:dLbls>
        <c:marker val="1"/>
        <c:smooth val="0"/>
        <c:axId val="2139896352"/>
        <c:axId val="2139917568"/>
      </c:lineChart>
      <c:dateAx>
        <c:axId val="21398963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917568"/>
        <c:crosses val="autoZero"/>
        <c:auto val="0"/>
        <c:lblOffset val="100"/>
        <c:baseTimeUnit val="months"/>
        <c:majorUnit val="6"/>
        <c:majorTimeUnit val="months"/>
        <c:minorUnit val="1"/>
        <c:minorTimeUnit val="months"/>
      </c:dateAx>
      <c:valAx>
        <c:axId val="213991756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89635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Indemnités journalières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101.44527002786052</c:v>
              </c:pt>
              <c:pt idx="1">
                <c:v>109.6192052118937</c:v>
              </c:pt>
              <c:pt idx="2">
                <c:v>110.89112161445004</c:v>
              </c:pt>
              <c:pt idx="3">
                <c:v>111.41042448030576</c:v>
              </c:pt>
              <c:pt idx="4">
                <c:v>110.77009295616126</c:v>
              </c:pt>
              <c:pt idx="5">
                <c:v>95.340834479163476</c:v>
              </c:pt>
              <c:pt idx="6">
                <c:v>122.68091577691122</c:v>
              </c:pt>
              <c:pt idx="7">
                <c:v>110.41135576213917</c:v>
              </c:pt>
              <c:pt idx="8">
                <c:v>110.35641993577725</c:v>
              </c:pt>
              <c:pt idx="9">
                <c:v>110.35065435191993</c:v>
              </c:pt>
              <c:pt idx="10">
                <c:v>107.86781272272619</c:v>
              </c:pt>
              <c:pt idx="11">
                <c:v>112.07731761335479</c:v>
              </c:pt>
              <c:pt idx="12">
                <c:v>111.48045537507738</c:v>
              </c:pt>
              <c:pt idx="13">
                <c:v>110.36940458566329</c:v>
              </c:pt>
              <c:pt idx="14">
                <c:v>113.70884121578567</c:v>
              </c:pt>
              <c:pt idx="15">
                <c:v>110.61352705020435</c:v>
              </c:pt>
              <c:pt idx="16">
                <c:v>113.19757953924091</c:v>
              </c:pt>
              <c:pt idx="17">
                <c:v>117.59072529327585</c:v>
              </c:pt>
              <c:pt idx="18">
                <c:v>113.40474517367308</c:v>
              </c:pt>
              <c:pt idx="19">
                <c:v>114.31963649425501</c:v>
              </c:pt>
              <c:pt idx="20">
                <c:v>118.97410495931125</c:v>
              </c:pt>
              <c:pt idx="21">
                <c:v>167.38988101125994</c:v>
              </c:pt>
              <c:pt idx="22">
                <c:v>157.37119983241931</c:v>
              </c:pt>
              <c:pt idx="23">
                <c:v>138.09545549593048</c:v>
              </c:pt>
              <c:pt idx="24">
                <c:v>125.32685664296996</c:v>
              </c:pt>
              <c:pt idx="25">
                <c:v>121.946346014089</c:v>
              </c:pt>
              <c:pt idx="26">
                <c:v>122.04947220506858</c:v>
              </c:pt>
              <c:pt idx="27">
                <c:v>123.1973201942572</c:v>
              </c:pt>
              <c:pt idx="28">
                <c:v>127.0830276078804</c:v>
              </c:pt>
              <c:pt idx="29">
                <c:v>122.43810752698914</c:v>
              </c:pt>
              <c:pt idx="30">
                <c:v>122.85356760527036</c:v>
              </c:pt>
              <c:pt idx="31">
                <c:v>123.20384998195897</c:v>
              </c:pt>
              <c:pt idx="32">
                <c:v>122.28083642874657</c:v>
              </c:pt>
              <c:pt idx="33">
                <c:v>124.62499166591104</c:v>
              </c:pt>
              <c:pt idx="34">
                <c:v>126.53409755242907</c:v>
              </c:pt>
              <c:pt idx="35">
                <c:v>122.10254506321685</c:v>
              </c:pt>
              <c:pt idx="36">
                <c:v>127.01523176853185</c:v>
              </c:pt>
              <c:pt idx="37">
                <c:v>122.46689384411395</c:v>
              </c:pt>
              <c:pt idx="38">
                <c:v>123.7570743324768</c:v>
              </c:pt>
              <c:pt idx="39">
                <c:v>126.89436540664605</c:v>
              </c:pt>
              <c:pt idx="40">
                <c:v>127.48293514538942</c:v>
              </c:pt>
              <c:pt idx="41">
                <c:v>124.86499390474344</c:v>
              </c:pt>
              <c:pt idx="42">
                <c:v>127.93437541510264</c:v>
              </c:pt>
              <c:pt idx="43">
                <c:v>138.8160253246009</c:v>
              </c:pt>
              <c:pt idx="44">
                <c:v>135.10614497588227</c:v>
              </c:pt>
              <c:pt idx="45">
                <c:v>134.87567935942789</c:v>
              </c:pt>
              <c:pt idx="46">
                <c:v>129.62328770089337</c:v>
              </c:pt>
              <c:pt idx="47">
                <c:v>132.91463412809065</c:v>
              </c:pt>
              <c:pt idx="48">
                <c:v>131.63715268405147</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101.26473495207749</c:v>
              </c:pt>
              <c:pt idx="1">
                <c:v>109.21716131139105</c:v>
              </c:pt>
              <c:pt idx="2">
                <c:v>110.5460988018427</c:v>
              </c:pt>
              <c:pt idx="3">
                <c:v>111.52637823635374</c:v>
              </c:pt>
              <c:pt idx="4">
                <c:v>110.53520376286269</c:v>
              </c:pt>
              <c:pt idx="5">
                <c:v>93.794505138960673</c:v>
              </c:pt>
              <c:pt idx="6">
                <c:v>122.44656239692249</c:v>
              </c:pt>
              <c:pt idx="7">
                <c:v>110.93311027342068</c:v>
              </c:pt>
              <c:pt idx="8">
                <c:v>110.9450308874882</c:v>
              </c:pt>
              <c:pt idx="9">
                <c:v>112.0823277482842</c:v>
              </c:pt>
              <c:pt idx="10">
                <c:v>109.41563710971207</c:v>
              </c:pt>
              <c:pt idx="11">
                <c:v>111.76754131871402</c:v>
              </c:pt>
              <c:pt idx="12">
                <c:v>111.76948268534031</c:v>
              </c:pt>
              <c:pt idx="13">
                <c:v>110.34551684520655</c:v>
              </c:pt>
              <c:pt idx="14">
                <c:v>112.61046903641068</c:v>
              </c:pt>
              <c:pt idx="15">
                <c:v>110.67893320292642</c:v>
              </c:pt>
              <c:pt idx="16">
                <c:v>112.09729212941339</c:v>
              </c:pt>
              <c:pt idx="17">
                <c:v>116.73626484303132</c:v>
              </c:pt>
              <c:pt idx="18">
                <c:v>113.16629547167206</c:v>
              </c:pt>
              <c:pt idx="19">
                <c:v>113.86319151538589</c:v>
              </c:pt>
              <c:pt idx="20">
                <c:v>119.08671857914666</c:v>
              </c:pt>
              <c:pt idx="21">
                <c:v>124.7128672775557</c:v>
              </c:pt>
              <c:pt idx="22">
                <c:v>120.66050140011542</c:v>
              </c:pt>
              <c:pt idx="23">
                <c:v>123.75154392347167</c:v>
              </c:pt>
              <c:pt idx="24">
                <c:v>116.9080144731257</c:v>
              </c:pt>
              <c:pt idx="25">
                <c:v>116.49443000380204</c:v>
              </c:pt>
              <c:pt idx="26">
                <c:v>118.13895226441045</c:v>
              </c:pt>
              <c:pt idx="27">
                <c:v>119.18297111711753</c:v>
              </c:pt>
              <c:pt idx="28">
                <c:v>123.1515643739512</c:v>
              </c:pt>
              <c:pt idx="29">
                <c:v>119.62328581486668</c:v>
              </c:pt>
              <c:pt idx="30">
                <c:v>120.06592618304575</c:v>
              </c:pt>
              <c:pt idx="31">
                <c:v>120.5506710429332</c:v>
              </c:pt>
              <c:pt idx="32">
                <c:v>120.90451541374934</c:v>
              </c:pt>
              <c:pt idx="33">
                <c:v>120.43252208931261</c:v>
              </c:pt>
              <c:pt idx="34">
                <c:v>121.18107115914761</c:v>
              </c:pt>
              <c:pt idx="35">
                <c:v>118.86003318253076</c:v>
              </c:pt>
              <c:pt idx="36">
                <c:v>123.24471927567373</c:v>
              </c:pt>
              <c:pt idx="37">
                <c:v>119.93523749651081</c:v>
              </c:pt>
              <c:pt idx="38">
                <c:v>119.69019205900334</c:v>
              </c:pt>
              <c:pt idx="39">
                <c:v>123.26092482307183</c:v>
              </c:pt>
              <c:pt idx="40">
                <c:v>124.68372566477241</c:v>
              </c:pt>
              <c:pt idx="41">
                <c:v>121.8831610069691</c:v>
              </c:pt>
              <c:pt idx="42">
                <c:v>122.79609295234731</c:v>
              </c:pt>
              <c:pt idx="43">
                <c:v>120.18939023101024</c:v>
              </c:pt>
              <c:pt idx="44">
                <c:v>121.84672889379216</c:v>
              </c:pt>
              <c:pt idx="45">
                <c:v>124.05019915056464</c:v>
              </c:pt>
              <c:pt idx="46">
                <c:v>123.13640492047332</c:v>
              </c:pt>
              <c:pt idx="47">
                <c:v>126.42779904500769</c:v>
              </c:pt>
              <c:pt idx="48">
                <c:v>122.21792110866627</c:v>
              </c:pt>
            </c:numLit>
          </c:val>
          <c:smooth val="0"/>
        </c:ser>
        <c:dLbls>
          <c:showLegendKey val="0"/>
          <c:showVal val="0"/>
          <c:showCatName val="0"/>
          <c:showSerName val="0"/>
          <c:showPercent val="0"/>
          <c:showBubbleSize val="0"/>
        </c:dLbls>
        <c:marker val="1"/>
        <c:smooth val="0"/>
        <c:axId val="2139924640"/>
        <c:axId val="2139897440"/>
      </c:lineChart>
      <c:dateAx>
        <c:axId val="2139924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2139897440"/>
        <c:crosses val="autoZero"/>
        <c:auto val="0"/>
        <c:lblOffset val="100"/>
        <c:baseTimeUnit val="months"/>
        <c:majorUnit val="6"/>
        <c:majorTimeUnit val="months"/>
        <c:minorUnit val="1"/>
        <c:minorTimeUnit val="months"/>
      </c:dateAx>
      <c:valAx>
        <c:axId val="2139897440"/>
        <c:scaling>
          <c:orientation val="minMax"/>
          <c:min val="8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924640"/>
        <c:crossesAt val="41061"/>
        <c:crossBetween val="midCat"/>
        <c:majorUnit val="20"/>
      </c:valAx>
      <c:spPr>
        <a:solidFill>
          <a:srgbClr val="FFFFFF"/>
        </a:solidFill>
        <a:ln w="12700">
          <a:solidFill>
            <a:srgbClr val="808080"/>
          </a:solidFill>
          <a:prstDash val="solid"/>
        </a:ln>
      </c:spPr>
    </c:plotArea>
    <c:legend>
      <c:legendPos val="r"/>
      <c:layout>
        <c:manualLayout>
          <c:xMode val="edge"/>
          <c:yMode val="edge"/>
          <c:x val="3.3469166666666661E-2"/>
          <c:y val="0.90196523717797072"/>
          <c:w val="0.88870777777777776"/>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Indemnités journalières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91.466072839446326</c:v>
              </c:pt>
              <c:pt idx="1">
                <c:v>100.56276065091781</c:v>
              </c:pt>
              <c:pt idx="2">
                <c:v>103.58292110089458</c:v>
              </c:pt>
              <c:pt idx="3">
                <c:v>103.05590822942617</c:v>
              </c:pt>
              <c:pt idx="4">
                <c:v>103.10211477034773</c:v>
              </c:pt>
              <c:pt idx="5">
                <c:v>90.082723566904534</c:v>
              </c:pt>
              <c:pt idx="6">
                <c:v>116.3098023146764</c:v>
              </c:pt>
              <c:pt idx="7">
                <c:v>99.670483702025663</c:v>
              </c:pt>
              <c:pt idx="8">
                <c:v>98.848795775442426</c:v>
              </c:pt>
              <c:pt idx="9">
                <c:v>101.06962133652702</c:v>
              </c:pt>
              <c:pt idx="10">
                <c:v>95.94107638275598</c:v>
              </c:pt>
              <c:pt idx="11">
                <c:v>98.711824733235304</c:v>
              </c:pt>
              <c:pt idx="12">
                <c:v>98.370939657801657</c:v>
              </c:pt>
              <c:pt idx="13">
                <c:v>97.928152027876365</c:v>
              </c:pt>
              <c:pt idx="14">
                <c:v>99.968839036472403</c:v>
              </c:pt>
              <c:pt idx="15">
                <c:v>99.643605898365379</c:v>
              </c:pt>
              <c:pt idx="16">
                <c:v>99.89330366541634</c:v>
              </c:pt>
              <c:pt idx="17">
                <c:v>102.72527015982223</c:v>
              </c:pt>
              <c:pt idx="18">
                <c:v>101.07361090239726</c:v>
              </c:pt>
              <c:pt idx="19">
                <c:v>99.938461736719191</c:v>
              </c:pt>
              <c:pt idx="20">
                <c:v>105.57873156458876</c:v>
              </c:pt>
              <c:pt idx="21">
                <c:v>122.63902954183297</c:v>
              </c:pt>
              <c:pt idx="22">
                <c:v>128.76458661795613</c:v>
              </c:pt>
              <c:pt idx="23">
                <c:v>122.03771169807034</c:v>
              </c:pt>
              <c:pt idx="24">
                <c:v>109.99823898543681</c:v>
              </c:pt>
              <c:pt idx="25">
                <c:v>106.97634122276784</c:v>
              </c:pt>
              <c:pt idx="26">
                <c:v>100.82074071228804</c:v>
              </c:pt>
              <c:pt idx="27">
                <c:v>100.74031876009069</c:v>
              </c:pt>
              <c:pt idx="28">
                <c:v>102.96015518850507</c:v>
              </c:pt>
              <c:pt idx="29">
                <c:v>102.73438590373181</c:v>
              </c:pt>
              <c:pt idx="30">
                <c:v>100.03491210876388</c:v>
              </c:pt>
              <c:pt idx="31">
                <c:v>100.08615969542825</c:v>
              </c:pt>
              <c:pt idx="32">
                <c:v>98.006199855049431</c:v>
              </c:pt>
              <c:pt idx="33">
                <c:v>101.90798401360483</c:v>
              </c:pt>
              <c:pt idx="34">
                <c:v>100.81947967692348</c:v>
              </c:pt>
              <c:pt idx="35">
                <c:v>96.658241679681126</c:v>
              </c:pt>
              <c:pt idx="36">
                <c:v>96.889750023698994</c:v>
              </c:pt>
              <c:pt idx="37">
                <c:v>93.950211964351197</c:v>
              </c:pt>
              <c:pt idx="38">
                <c:v>97.689468255026128</c:v>
              </c:pt>
              <c:pt idx="39">
                <c:v>96.775109426290967</c:v>
              </c:pt>
              <c:pt idx="40">
                <c:v>98.591983963239898</c:v>
              </c:pt>
              <c:pt idx="41">
                <c:v>97.366705892435107</c:v>
              </c:pt>
              <c:pt idx="42">
                <c:v>99.383777272767716</c:v>
              </c:pt>
              <c:pt idx="43">
                <c:v>101.01532936340527</c:v>
              </c:pt>
              <c:pt idx="44">
                <c:v>98.534367161442432</c:v>
              </c:pt>
              <c:pt idx="45">
                <c:v>97.482558556584692</c:v>
              </c:pt>
              <c:pt idx="46">
                <c:v>98.15029889214324</c:v>
              </c:pt>
              <c:pt idx="47">
                <c:v>99.897990600545953</c:v>
              </c:pt>
              <c:pt idx="48">
                <c:v>97.294976202614606</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95.365871118329295</c:v>
              </c:pt>
              <c:pt idx="1">
                <c:v>101.47565557952187</c:v>
              </c:pt>
              <c:pt idx="2">
                <c:v>103.87508216254211</c:v>
              </c:pt>
              <c:pt idx="3">
                <c:v>102.47891896504559</c:v>
              </c:pt>
              <c:pt idx="4">
                <c:v>102.86227717915992</c:v>
              </c:pt>
              <c:pt idx="5">
                <c:v>84.556055194859155</c:v>
              </c:pt>
              <c:pt idx="6">
                <c:v>115.10835102173603</c:v>
              </c:pt>
              <c:pt idx="7">
                <c:v>99.549557855441563</c:v>
              </c:pt>
              <c:pt idx="8">
                <c:v>99.713194974995247</c:v>
              </c:pt>
              <c:pt idx="9">
                <c:v>101.02427666814168</c:v>
              </c:pt>
              <c:pt idx="10">
                <c:v>99.014788177005528</c:v>
              </c:pt>
              <c:pt idx="11">
                <c:v>99.972585719114491</c:v>
              </c:pt>
              <c:pt idx="12">
                <c:v>100.57015897881246</c:v>
              </c:pt>
              <c:pt idx="13">
                <c:v>98.287442106239453</c:v>
              </c:pt>
              <c:pt idx="14">
                <c:v>98.316467363429396</c:v>
              </c:pt>
              <c:pt idx="15">
                <c:v>100.07028448539297</c:v>
              </c:pt>
              <c:pt idx="16">
                <c:v>98.478600321478424</c:v>
              </c:pt>
              <c:pt idx="17">
                <c:v>99.329480207036497</c:v>
              </c:pt>
              <c:pt idx="18">
                <c:v>99.866580286209313</c:v>
              </c:pt>
              <c:pt idx="19">
                <c:v>98.553847927684501</c:v>
              </c:pt>
              <c:pt idx="20">
                <c:v>102.62180418409758</c:v>
              </c:pt>
              <c:pt idx="21">
                <c:v>97.005187506279725</c:v>
              </c:pt>
              <c:pt idx="22">
                <c:v>100.48081894949333</c:v>
              </c:pt>
              <c:pt idx="23">
                <c:v>98.972279479647312</c:v>
              </c:pt>
              <c:pt idx="24">
                <c:v>97.621372673945601</c:v>
              </c:pt>
              <c:pt idx="25">
                <c:v>99.472709217250397</c:v>
              </c:pt>
              <c:pt idx="26">
                <c:v>96.636888733770249</c:v>
              </c:pt>
              <c:pt idx="27">
                <c:v>95.370360458040608</c:v>
              </c:pt>
              <c:pt idx="28">
                <c:v>99.144962187885071</c:v>
              </c:pt>
              <c:pt idx="29">
                <c:v>98.269985750103785</c:v>
              </c:pt>
              <c:pt idx="30">
                <c:v>97.171603399769467</c:v>
              </c:pt>
              <c:pt idx="31">
                <c:v>97.356889856772312</c:v>
              </c:pt>
              <c:pt idx="32">
                <c:v>94.364638702140056</c:v>
              </c:pt>
              <c:pt idx="33">
                <c:v>96.257894182591315</c:v>
              </c:pt>
              <c:pt idx="34">
                <c:v>96.664288277811195</c:v>
              </c:pt>
              <c:pt idx="35">
                <c:v>94.272648439252364</c:v>
              </c:pt>
              <c:pt idx="36">
                <c:v>95.453327904368109</c:v>
              </c:pt>
              <c:pt idx="37">
                <c:v>93.011936108057398</c:v>
              </c:pt>
              <c:pt idx="38">
                <c:v>94.649154233701722</c:v>
              </c:pt>
              <c:pt idx="39">
                <c:v>94.581250028650516</c:v>
              </c:pt>
              <c:pt idx="40">
                <c:v>94.931015660575426</c:v>
              </c:pt>
              <c:pt idx="41">
                <c:v>96.040141299730422</c:v>
              </c:pt>
              <c:pt idx="42">
                <c:v>96.506035450020917</c:v>
              </c:pt>
              <c:pt idx="43">
                <c:v>95.209488575487882</c:v>
              </c:pt>
              <c:pt idx="44">
                <c:v>96.751985642243042</c:v>
              </c:pt>
              <c:pt idx="45">
                <c:v>97.4262126954238</c:v>
              </c:pt>
              <c:pt idx="46">
                <c:v>98.082258770845215</c:v>
              </c:pt>
              <c:pt idx="47">
                <c:v>99.346128261249447</c:v>
              </c:pt>
              <c:pt idx="48">
                <c:v>98.780687954447544</c:v>
              </c:pt>
            </c:numLit>
          </c:val>
          <c:smooth val="0"/>
        </c:ser>
        <c:dLbls>
          <c:showLegendKey val="0"/>
          <c:showVal val="0"/>
          <c:showCatName val="0"/>
          <c:showSerName val="0"/>
          <c:showPercent val="0"/>
          <c:showBubbleSize val="0"/>
        </c:dLbls>
        <c:marker val="1"/>
        <c:smooth val="0"/>
        <c:axId val="2139915936"/>
        <c:axId val="2139899072"/>
      </c:lineChart>
      <c:dateAx>
        <c:axId val="21399159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2139899072"/>
        <c:crosses val="autoZero"/>
        <c:auto val="0"/>
        <c:lblOffset val="100"/>
        <c:baseTimeUnit val="months"/>
        <c:majorUnit val="6"/>
        <c:majorTimeUnit val="months"/>
        <c:minorUnit val="1"/>
        <c:minorTimeUnit val="months"/>
      </c:dateAx>
      <c:valAx>
        <c:axId val="2139899072"/>
        <c:scaling>
          <c:orientation val="minMax"/>
          <c:max val="16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915936"/>
        <c:crosses val="autoZero"/>
        <c:crossBetween val="midCat"/>
        <c:majorUnit val="20"/>
      </c:valAx>
      <c:spPr>
        <a:noFill/>
        <a:ln w="25400">
          <a:noFill/>
        </a:ln>
      </c:spPr>
    </c:plotArea>
    <c:legend>
      <c:legendPos val="r"/>
      <c:layout>
        <c:manualLayout>
          <c:xMode val="edge"/>
          <c:yMode val="edge"/>
          <c:x val="2.0311388888888882E-2"/>
          <c:y val="0.90686717808342632"/>
          <c:w val="0.97968861111111116"/>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Indemnités journalières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103.94015513342187</c:v>
              </c:pt>
              <c:pt idx="1">
                <c:v>111.88339422609145</c:v>
              </c:pt>
              <c:pt idx="2">
                <c:v>112.71823458410795</c:v>
              </c:pt>
              <c:pt idx="3">
                <c:v>113.49912538128493</c:v>
              </c:pt>
              <c:pt idx="4">
                <c:v>112.68715343751603</c:v>
              </c:pt>
              <c:pt idx="5">
                <c:v>96.655407420322959</c:v>
              </c:pt>
              <c:pt idx="6">
                <c:v>124.27374892597707</c:v>
              </c:pt>
              <c:pt idx="7">
                <c:v>113.09666613506457</c:v>
              </c:pt>
              <c:pt idx="8">
                <c:v>113.23342492685504</c:v>
              </c:pt>
              <c:pt idx="9">
                <c:v>112.67099241089824</c:v>
              </c:pt>
              <c:pt idx="10">
                <c:v>110.8495993625468</c:v>
              </c:pt>
              <c:pt idx="11">
                <c:v>115.41880575969688</c:v>
              </c:pt>
              <c:pt idx="12">
                <c:v>114.75794702962909</c:v>
              </c:pt>
              <c:pt idx="13">
                <c:v>113.4798247041259</c:v>
              </c:pt>
              <c:pt idx="14">
                <c:v>117.14395990723186</c:v>
              </c:pt>
              <c:pt idx="15">
                <c:v>113.35610166559324</c:v>
              </c:pt>
              <c:pt idx="16">
                <c:v>116.52376290762049</c:v>
              </c:pt>
              <c:pt idx="17">
                <c:v>121.30721690072723</c:v>
              </c:pt>
              <c:pt idx="18">
                <c:v>116.48763477363013</c:v>
              </c:pt>
              <c:pt idx="19">
                <c:v>117.91505384352898</c:v>
              </c:pt>
              <c:pt idx="20">
                <c:v>122.32306349123864</c:v>
              </c:pt>
              <c:pt idx="21">
                <c:v>178.57797867926516</c:v>
              </c:pt>
              <c:pt idx="22">
                <c:v>164.52309911668027</c:v>
              </c:pt>
              <c:pt idx="23">
                <c:v>142.110029521656</c:v>
              </c:pt>
              <c:pt idx="24">
                <c:v>129.15914286405234</c:v>
              </c:pt>
              <c:pt idx="25">
                <c:v>125.68897593500191</c:v>
              </c:pt>
              <c:pt idx="26">
                <c:v>127.35683761846973</c:v>
              </c:pt>
              <c:pt idx="27">
                <c:v>128.81176365457074</c:v>
              </c:pt>
              <c:pt idx="28">
                <c:v>133.11395313887692</c:v>
              </c:pt>
              <c:pt idx="29">
                <c:v>127.36420735985587</c:v>
              </c:pt>
              <c:pt idx="30">
                <c:v>128.55842769093584</c:v>
              </c:pt>
              <c:pt idx="31">
                <c:v>128.98347133645098</c:v>
              </c:pt>
              <c:pt idx="32">
                <c:v>128.34970430330304</c:v>
              </c:pt>
              <c:pt idx="33">
                <c:v>130.30443891648372</c:v>
              </c:pt>
              <c:pt idx="34">
                <c:v>132.96297313445325</c:v>
              </c:pt>
              <c:pt idx="35">
                <c:v>128.46383969788624</c:v>
              </c:pt>
              <c:pt idx="36">
                <c:v>134.54686124573098</c:v>
              </c:pt>
              <c:pt idx="37">
                <c:v>129.59630952140421</c:v>
              </c:pt>
              <c:pt idx="38">
                <c:v>130.27420000023872</c:v>
              </c:pt>
              <c:pt idx="39">
                <c:v>134.42443838919206</c:v>
              </c:pt>
              <c:pt idx="40">
                <c:v>134.70592136651837</c:v>
              </c:pt>
              <c:pt idx="41">
                <c:v>131.73980235827253</c:v>
              </c:pt>
              <c:pt idx="42">
                <c:v>135.07227044967286</c:v>
              </c:pt>
              <c:pt idx="43">
                <c:v>148.2665243530129</c:v>
              </c:pt>
              <c:pt idx="44">
                <c:v>144.24940390046555</c:v>
              </c:pt>
              <c:pt idx="45">
                <c:v>144.2242810936215</c:v>
              </c:pt>
              <c:pt idx="46">
                <c:v>137.49180553092609</c:v>
              </c:pt>
              <c:pt idx="47">
                <c:v>141.16907891129767</c:v>
              </c:pt>
              <c:pt idx="48">
                <c:v>140.22299210363622</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102.73596619962524</c:v>
              </c:pt>
              <c:pt idx="1">
                <c:v>111.14796450617487</c:v>
              </c:pt>
              <c:pt idx="2">
                <c:v>112.20991210712685</c:v>
              </c:pt>
              <c:pt idx="3">
                <c:v>113.7828983334461</c:v>
              </c:pt>
              <c:pt idx="4">
                <c:v>112.44890268323773</c:v>
              </c:pt>
              <c:pt idx="5">
                <c:v>96.098660077901059</c:v>
              </c:pt>
              <c:pt idx="6">
                <c:v>124.27678024574249</c:v>
              </c:pt>
              <c:pt idx="7">
                <c:v>113.7722736271519</c:v>
              </c:pt>
              <c:pt idx="8">
                <c:v>113.7463547402696</c:v>
              </c:pt>
              <c:pt idx="9">
                <c:v>114.84030805510324</c:v>
              </c:pt>
              <c:pt idx="10">
                <c:v>112.00970511705887</c:v>
              </c:pt>
              <c:pt idx="11">
                <c:v>114.7093124344142</c:v>
              </c:pt>
              <c:pt idx="12">
                <c:v>114.56269769297955</c:v>
              </c:pt>
              <c:pt idx="13">
                <c:v>113.35291231003151</c:v>
              </c:pt>
              <c:pt idx="14">
                <c:v>116.17552537717164</c:v>
              </c:pt>
              <c:pt idx="15">
                <c:v>113.32482840026901</c:v>
              </c:pt>
              <c:pt idx="16">
                <c:v>115.49391993830196</c:v>
              </c:pt>
              <c:pt idx="17">
                <c:v>121.07767807065906</c:v>
              </c:pt>
              <c:pt idx="18">
                <c:v>116.48336755806139</c:v>
              </c:pt>
              <c:pt idx="19">
                <c:v>117.68148352897842</c:v>
              </c:pt>
              <c:pt idx="20">
                <c:v>123.19322064952969</c:v>
              </c:pt>
              <c:pt idx="21">
                <c:v>131.62341911015244</c:v>
              </c:pt>
              <c:pt idx="22">
                <c:v>125.69350101219175</c:v>
              </c:pt>
              <c:pt idx="23">
                <c:v>129.93172186425289</c:v>
              </c:pt>
              <c:pt idx="24">
                <c:v>121.71828147960856</c:v>
              </c:pt>
              <c:pt idx="25">
                <c:v>120.73980474273627</c:v>
              </c:pt>
              <c:pt idx="26">
                <c:v>123.50176595948999</c:v>
              </c:pt>
              <c:pt idx="27">
                <c:v>125.12205665540179</c:v>
              </c:pt>
              <c:pt idx="28">
                <c:v>129.1390331948997</c:v>
              </c:pt>
              <c:pt idx="29">
                <c:v>124.94899652441194</c:v>
              </c:pt>
              <c:pt idx="30">
                <c:v>125.77598222426094</c:v>
              </c:pt>
              <c:pt idx="31">
                <c:v>126.33541478199692</c:v>
              </c:pt>
              <c:pt idx="32">
                <c:v>127.52380635258989</c:v>
              </c:pt>
              <c:pt idx="33">
                <c:v>126.46189808045294</c:v>
              </c:pt>
              <c:pt idx="34">
                <c:v>127.29578376838002</c:v>
              </c:pt>
              <c:pt idx="35">
                <c:v>124.9923545497124</c:v>
              </c:pt>
              <c:pt idx="36">
                <c:v>130.17614955625919</c:v>
              </c:pt>
              <c:pt idx="37">
                <c:v>126.6501580992244</c:v>
              </c:pt>
              <c:pt idx="38">
                <c:v>125.93565870443339</c:v>
              </c:pt>
              <c:pt idx="39">
                <c:v>130.41390121246724</c:v>
              </c:pt>
              <c:pt idx="40">
                <c:v>132.10432696886903</c:v>
              </c:pt>
              <c:pt idx="41">
                <c:v>128.32864935792193</c:v>
              </c:pt>
              <c:pt idx="42">
                <c:v>129.3530766677473</c:v>
              </c:pt>
              <c:pt idx="43">
                <c:v>126.41960894974295</c:v>
              </c:pt>
              <c:pt idx="44">
                <c:v>128.1055901696943</c:v>
              </c:pt>
              <c:pt idx="45">
                <c:v>130.69046783806905</c:v>
              </c:pt>
              <c:pt idx="46">
                <c:v>129.38514090333783</c:v>
              </c:pt>
              <c:pt idx="47">
                <c:v>133.18221844097945</c:v>
              </c:pt>
              <c:pt idx="48">
                <c:v>128.06338402226572</c:v>
              </c:pt>
            </c:numLit>
          </c:val>
          <c:smooth val="0"/>
        </c:ser>
        <c:dLbls>
          <c:showLegendKey val="0"/>
          <c:showVal val="0"/>
          <c:showCatName val="0"/>
          <c:showSerName val="0"/>
          <c:showPercent val="0"/>
          <c:showBubbleSize val="0"/>
        </c:dLbls>
        <c:marker val="1"/>
        <c:smooth val="0"/>
        <c:axId val="2139908864"/>
        <c:axId val="2139918112"/>
      </c:lineChart>
      <c:dateAx>
        <c:axId val="21399088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918112"/>
        <c:crosses val="autoZero"/>
        <c:auto val="0"/>
        <c:lblOffset val="100"/>
        <c:baseTimeUnit val="months"/>
        <c:majorUnit val="6"/>
        <c:majorTimeUnit val="months"/>
        <c:minorUnit val="1"/>
        <c:minorTimeUnit val="months"/>
      </c:dateAx>
      <c:valAx>
        <c:axId val="2139918112"/>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908864"/>
        <c:crosses val="autoZero"/>
        <c:crossBetween val="midCat"/>
        <c:majorUnit val="20"/>
      </c:valAx>
      <c:spPr>
        <a:solidFill>
          <a:srgbClr val="FFFFFF"/>
        </a:solidFill>
        <a:ln w="12700">
          <a:solidFill>
            <a:srgbClr val="808080"/>
          </a:solidFill>
          <a:prstDash val="solid"/>
        </a:ln>
      </c:spPr>
    </c:plotArea>
    <c:legend>
      <c:legendPos val="r"/>
      <c:layout>
        <c:manualLayout>
          <c:xMode val="edge"/>
          <c:yMode val="edge"/>
          <c:x val="3.8558055555555554E-2"/>
          <c:y val="0.90686717808342632"/>
          <c:w val="0.864013333333333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98.588914910176328</c:v>
              </c:pt>
              <c:pt idx="1">
                <c:v>100.12899526414662</c:v>
              </c:pt>
              <c:pt idx="2">
                <c:v>99.38134545197471</c:v>
              </c:pt>
              <c:pt idx="3">
                <c:v>100.05250572566069</c:v>
              </c:pt>
              <c:pt idx="4">
                <c:v>100.25394825298875</c:v>
              </c:pt>
              <c:pt idx="5">
                <c:v>101.18891266251306</c:v>
              </c:pt>
              <c:pt idx="6">
                <c:v>99.917247833194992</c:v>
              </c:pt>
              <c:pt idx="7">
                <c:v>100.51084147101044</c:v>
              </c:pt>
              <c:pt idx="8">
                <c:v>99.639218377199839</c:v>
              </c:pt>
              <c:pt idx="9">
                <c:v>100.57700487110426</c:v>
              </c:pt>
              <c:pt idx="10">
                <c:v>97.464080371224455</c:v>
              </c:pt>
              <c:pt idx="11">
                <c:v>104.13412501743696</c:v>
              </c:pt>
              <c:pt idx="12">
                <c:v>102.47927254032368</c:v>
              </c:pt>
              <c:pt idx="13">
                <c:v>100.7482165927796</c:v>
              </c:pt>
              <c:pt idx="14">
                <c:v>102.04340431043697</c:v>
              </c:pt>
              <c:pt idx="15">
                <c:v>101.05783380733571</c:v>
              </c:pt>
              <c:pt idx="16">
                <c:v>102.00765603060719</c:v>
              </c:pt>
              <c:pt idx="17">
                <c:v>100.64441619662412</c:v>
              </c:pt>
              <c:pt idx="18">
                <c:v>102.17478177747456</c:v>
              </c:pt>
              <c:pt idx="19">
                <c:v>103.32170399427112</c:v>
              </c:pt>
              <c:pt idx="20">
                <c:v>108.07467144392669</c:v>
              </c:pt>
              <c:pt idx="21">
                <c:v>91.858391425369803</c:v>
              </c:pt>
              <c:pt idx="22">
                <c:v>98.060460240245135</c:v>
              </c:pt>
              <c:pt idx="23">
                <c:v>102.11102112065397</c:v>
              </c:pt>
              <c:pt idx="24">
                <c:v>101.63419968565159</c:v>
              </c:pt>
              <c:pt idx="25">
                <c:v>104.11299876178926</c:v>
              </c:pt>
              <c:pt idx="26">
                <c:v>103.87335006386131</c:v>
              </c:pt>
              <c:pt idx="27">
                <c:v>108.07145768130238</c:v>
              </c:pt>
              <c:pt idx="28">
                <c:v>106.38569217758189</c:v>
              </c:pt>
              <c:pt idx="29">
                <c:v>104.49946726397692</c:v>
              </c:pt>
              <c:pt idx="30">
                <c:v>105.22133503982955</c:v>
              </c:pt>
              <c:pt idx="31">
                <c:v>106.86960407940174</c:v>
              </c:pt>
              <c:pt idx="32">
                <c:v>109.24620378219501</c:v>
              </c:pt>
              <c:pt idx="33">
                <c:v>109.43219472766184</c:v>
              </c:pt>
              <c:pt idx="34">
                <c:v>109.07841761635788</c:v>
              </c:pt>
              <c:pt idx="35">
                <c:v>109.6873534945337</c:v>
              </c:pt>
              <c:pt idx="36">
                <c:v>112.66227500427522</c:v>
              </c:pt>
              <c:pt idx="37">
                <c:v>119.35991014275724</c:v>
              </c:pt>
              <c:pt idx="38">
                <c:v>117.25501915389647</c:v>
              </c:pt>
              <c:pt idx="39">
                <c:v>115.10554274530867</c:v>
              </c:pt>
              <c:pt idx="40">
                <c:v>115.77201903160892</c:v>
              </c:pt>
              <c:pt idx="41">
                <c:v>117.70468875736901</c:v>
              </c:pt>
              <c:pt idx="42">
                <c:v>132.89706058080066</c:v>
              </c:pt>
              <c:pt idx="43">
                <c:v>125.77260005995234</c:v>
              </c:pt>
              <c:pt idx="44">
                <c:v>120.4047550505781</c:v>
              </c:pt>
              <c:pt idx="45">
                <c:v>119.82673656281855</c:v>
              </c:pt>
              <c:pt idx="46">
                <c:v>118.91224692348786</c:v>
              </c:pt>
              <c:pt idx="47">
                <c:v>118.46870067341173</c:v>
              </c:pt>
              <c:pt idx="48">
                <c:v>118.49729475475385</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99.944018434353339</c:v>
              </c:pt>
              <c:pt idx="1">
                <c:v>100.86049180979751</c:v>
              </c:pt>
              <c:pt idx="2">
                <c:v>99.624048028192547</c:v>
              </c:pt>
              <c:pt idx="3">
                <c:v>100.21972006403996</c:v>
              </c:pt>
              <c:pt idx="4">
                <c:v>101.15984785975718</c:v>
              </c:pt>
              <c:pt idx="5">
                <c:v>100.42250227761416</c:v>
              </c:pt>
              <c:pt idx="6">
                <c:v>99.900101913083176</c:v>
              </c:pt>
              <c:pt idx="7">
                <c:v>100.47039474200641</c:v>
              </c:pt>
              <c:pt idx="8">
                <c:v>99.801620104983542</c:v>
              </c:pt>
              <c:pt idx="9">
                <c:v>100.40695856449204</c:v>
              </c:pt>
              <c:pt idx="10">
                <c:v>98.450452257628513</c:v>
              </c:pt>
              <c:pt idx="11">
                <c:v>103.30594108284103</c:v>
              </c:pt>
              <c:pt idx="12">
                <c:v>101.53972568786236</c:v>
              </c:pt>
              <c:pt idx="13">
                <c:v>101.09022314544158</c:v>
              </c:pt>
              <c:pt idx="14">
                <c:v>102.52859974071006</c:v>
              </c:pt>
              <c:pt idx="15">
                <c:v>101.87963820330268</c:v>
              </c:pt>
              <c:pt idx="16">
                <c:v>101.20786265326822</c:v>
              </c:pt>
              <c:pt idx="17">
                <c:v>101.97835440843849</c:v>
              </c:pt>
              <c:pt idx="18">
                <c:v>103.20390327967155</c:v>
              </c:pt>
              <c:pt idx="19">
                <c:v>102.89501693505807</c:v>
              </c:pt>
              <c:pt idx="20">
                <c:v>108.13817645104051</c:v>
              </c:pt>
              <c:pt idx="21">
                <c:v>92.338831718595912</c:v>
              </c:pt>
              <c:pt idx="22">
                <c:v>98.562750260157145</c:v>
              </c:pt>
              <c:pt idx="23">
                <c:v>100.47620920356097</c:v>
              </c:pt>
              <c:pt idx="24">
                <c:v>100.86873714200672</c:v>
              </c:pt>
              <c:pt idx="25">
                <c:v>105.0453626082392</c:v>
              </c:pt>
              <c:pt idx="26">
                <c:v>104.50664720068174</c:v>
              </c:pt>
              <c:pt idx="27">
                <c:v>106.75321052720183</c:v>
              </c:pt>
              <c:pt idx="28">
                <c:v>105.27628520256766</c:v>
              </c:pt>
              <c:pt idx="29">
                <c:v>103.92657255150746</c:v>
              </c:pt>
              <c:pt idx="30">
                <c:v>103.88349139565474</c:v>
              </c:pt>
              <c:pt idx="31">
                <c:v>103.93999718205713</c:v>
              </c:pt>
              <c:pt idx="32">
                <c:v>104.93472199620517</c:v>
              </c:pt>
              <c:pt idx="33">
                <c:v>105.84105143676257</c:v>
              </c:pt>
              <c:pt idx="34">
                <c:v>107.09924853313611</c:v>
              </c:pt>
              <c:pt idx="35">
                <c:v>107.15231842865475</c:v>
              </c:pt>
              <c:pt idx="36">
                <c:v>107.5243969822649</c:v>
              </c:pt>
              <c:pt idx="37">
                <c:v>110.59377901053935</c:v>
              </c:pt>
              <c:pt idx="38">
                <c:v>110.93909136262074</c:v>
              </c:pt>
              <c:pt idx="39">
                <c:v>111.61899563234996</c:v>
              </c:pt>
              <c:pt idx="40">
                <c:v>112.70965739031469</c:v>
              </c:pt>
              <c:pt idx="41">
                <c:v>112.47423469711879</c:v>
              </c:pt>
              <c:pt idx="42">
                <c:v>112.3908859691183</c:v>
              </c:pt>
              <c:pt idx="43">
                <c:v>113.39263101664574</c:v>
              </c:pt>
              <c:pt idx="44">
                <c:v>114.86540493827555</c:v>
              </c:pt>
              <c:pt idx="45">
                <c:v>114.78308422313994</c:v>
              </c:pt>
              <c:pt idx="46">
                <c:v>115.53657268665805</c:v>
              </c:pt>
              <c:pt idx="47">
                <c:v>115.30080831917205</c:v>
              </c:pt>
              <c:pt idx="48">
                <c:v>115.52203062066637</c:v>
              </c:pt>
            </c:numLit>
          </c:val>
          <c:smooth val="0"/>
        </c:ser>
        <c:dLbls>
          <c:showLegendKey val="0"/>
          <c:showVal val="0"/>
          <c:showCatName val="0"/>
          <c:showSerName val="0"/>
          <c:showPercent val="0"/>
          <c:showBubbleSize val="0"/>
        </c:dLbls>
        <c:marker val="1"/>
        <c:smooth val="0"/>
        <c:axId val="2139902336"/>
        <c:axId val="2139902880"/>
      </c:lineChart>
      <c:dateAx>
        <c:axId val="21399023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2139902880"/>
        <c:crosses val="autoZero"/>
        <c:auto val="0"/>
        <c:lblOffset val="100"/>
        <c:baseTimeUnit val="months"/>
        <c:majorUnit val="6"/>
        <c:majorTimeUnit val="months"/>
        <c:minorUnit val="1"/>
        <c:minorTimeUnit val="months"/>
      </c:dateAx>
      <c:valAx>
        <c:axId val="2139902880"/>
        <c:scaling>
          <c:orientation val="minMax"/>
          <c:max val="15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902336"/>
        <c:crossesAt val="41061"/>
        <c:crossBetween val="midCat"/>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102.89713002674252</c:v>
              </c:pt>
              <c:pt idx="1">
                <c:v>107.34218138625531</c:v>
              </c:pt>
              <c:pt idx="2">
                <c:v>105.59579864321631</c:v>
              </c:pt>
              <c:pt idx="3">
                <c:v>107.48976959345794</c:v>
              </c:pt>
              <c:pt idx="4">
                <c:v>107.03236679107717</c:v>
              </c:pt>
              <c:pt idx="5">
                <c:v>104.32873912306837</c:v>
              </c:pt>
              <c:pt idx="6">
                <c:v>109.01156119580433</c:v>
              </c:pt>
              <c:pt idx="7">
                <c:v>108.20403431874379</c:v>
              </c:pt>
              <c:pt idx="8">
                <c:v>107.69062957174884</c:v>
              </c:pt>
              <c:pt idx="9">
                <c:v>108.67962092268017</c:v>
              </c:pt>
              <c:pt idx="10">
                <c:v>107.02856186847387</c:v>
              </c:pt>
              <c:pt idx="11">
                <c:v>109.99172005035183</c:v>
              </c:pt>
              <c:pt idx="12">
                <c:v>110.75560509878149</c:v>
              </c:pt>
              <c:pt idx="13">
                <c:v>108.16778822447255</c:v>
              </c:pt>
              <c:pt idx="14">
                <c:v>110.63725490466632</c:v>
              </c:pt>
              <c:pt idx="15">
                <c:v>109.34017699832981</c:v>
              </c:pt>
              <c:pt idx="16">
                <c:v>111.48086071726802</c:v>
              </c:pt>
              <c:pt idx="17">
                <c:v>111.5066456179391</c:v>
              </c:pt>
              <c:pt idx="18">
                <c:v>110.49588779580166</c:v>
              </c:pt>
              <c:pt idx="19">
                <c:v>111.79748185376235</c:v>
              </c:pt>
              <c:pt idx="20">
                <c:v>107.37186199566524</c:v>
              </c:pt>
              <c:pt idx="21">
                <c:v>98.349498245147885</c:v>
              </c:pt>
              <c:pt idx="22">
                <c:v>106.17735065501255</c:v>
              </c:pt>
              <c:pt idx="23">
                <c:v>114.51146765929752</c:v>
              </c:pt>
              <c:pt idx="24">
                <c:v>114.11944573041517</c:v>
              </c:pt>
              <c:pt idx="25">
                <c:v>115.13232918856467</c:v>
              </c:pt>
              <c:pt idx="26">
                <c:v>117.08701285030881</c:v>
              </c:pt>
              <c:pt idx="27">
                <c:v>118.47111509506072</c:v>
              </c:pt>
              <c:pt idx="28">
                <c:v>123.69811267278563</c:v>
              </c:pt>
              <c:pt idx="29">
                <c:v>118.03212637671332</c:v>
              </c:pt>
              <c:pt idx="30">
                <c:v>119.62172390239157</c:v>
              </c:pt>
              <c:pt idx="31">
                <c:v>120.50214081577373</c:v>
              </c:pt>
              <c:pt idx="32">
                <c:v>122.09016828107006</c:v>
              </c:pt>
              <c:pt idx="33">
                <c:v>124.20207023557764</c:v>
              </c:pt>
              <c:pt idx="34">
                <c:v>122.45093576060435</c:v>
              </c:pt>
              <c:pt idx="35">
                <c:v>121.29225218295356</c:v>
              </c:pt>
              <c:pt idx="36">
                <c:v>124.03925370945854</c:v>
              </c:pt>
              <c:pt idx="37">
                <c:v>126.43989671790699</c:v>
              </c:pt>
              <c:pt idx="38">
                <c:v>124.60056136196212</c:v>
              </c:pt>
              <c:pt idx="39">
                <c:v>125.03465745174829</c:v>
              </c:pt>
              <c:pt idx="40">
                <c:v>123.89705704012894</c:v>
              </c:pt>
              <c:pt idx="41">
                <c:v>124.87423346487954</c:v>
              </c:pt>
              <c:pt idx="42">
                <c:v>134.56008472693887</c:v>
              </c:pt>
              <c:pt idx="43">
                <c:v>131.7496283891505</c:v>
              </c:pt>
              <c:pt idx="44">
                <c:v>128.28329898440924</c:v>
              </c:pt>
              <c:pt idx="45">
                <c:v>127.68510383122305</c:v>
              </c:pt>
              <c:pt idx="46">
                <c:v>126.80251756052527</c:v>
              </c:pt>
              <c:pt idx="47">
                <c:v>127.55553458854475</c:v>
              </c:pt>
              <c:pt idx="48">
                <c:v>127.27536050564694</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103.61532971477294</c:v>
              </c:pt>
              <c:pt idx="1">
                <c:v>107.30944124131612</c:v>
              </c:pt>
              <c:pt idx="2">
                <c:v>105.9076997124989</c:v>
              </c:pt>
              <c:pt idx="3">
                <c:v>107.57861160907314</c:v>
              </c:pt>
              <c:pt idx="4">
                <c:v>107.58571100766865</c:v>
              </c:pt>
              <c:pt idx="5">
                <c:v>103.61859841457853</c:v>
              </c:pt>
              <c:pt idx="6">
                <c:v>109.26579064362292</c:v>
              </c:pt>
              <c:pt idx="7">
                <c:v>108.70420122642055</c:v>
              </c:pt>
              <c:pt idx="8">
                <c:v>108.02377287656979</c:v>
              </c:pt>
              <c:pt idx="9">
                <c:v>108.76939509721662</c:v>
              </c:pt>
              <c:pt idx="10">
                <c:v>107.27988594550193</c:v>
              </c:pt>
              <c:pt idx="11">
                <c:v>109.51268301548309</c:v>
              </c:pt>
              <c:pt idx="12">
                <c:v>109.97456602698554</c:v>
              </c:pt>
              <c:pt idx="13">
                <c:v>108.46384020642412</c:v>
              </c:pt>
              <c:pt idx="14">
                <c:v>110.67689591935952</c:v>
              </c:pt>
              <c:pt idx="15">
                <c:v>110.14822981582135</c:v>
              </c:pt>
              <c:pt idx="16">
                <c:v>110.68483408701684</c:v>
              </c:pt>
              <c:pt idx="17">
                <c:v>111.96828863596544</c:v>
              </c:pt>
              <c:pt idx="18">
                <c:v>111.09621177553211</c:v>
              </c:pt>
              <c:pt idx="19">
                <c:v>111.9406865270802</c:v>
              </c:pt>
              <c:pt idx="20">
                <c:v>107.68906803286846</c:v>
              </c:pt>
              <c:pt idx="21">
                <c:v>89.096349474111847</c:v>
              </c:pt>
              <c:pt idx="22">
                <c:v>98.18144107011814</c:v>
              </c:pt>
              <c:pt idx="23">
                <c:v>110.0247586064701</c:v>
              </c:pt>
              <c:pt idx="24">
                <c:v>110.60191343570487</c:v>
              </c:pt>
              <c:pt idx="25">
                <c:v>113.09699527016721</c:v>
              </c:pt>
              <c:pt idx="26">
                <c:v>114.05292083281742</c:v>
              </c:pt>
              <c:pt idx="27">
                <c:v>113.90267588146637</c:v>
              </c:pt>
              <c:pt idx="28">
                <c:v>117.15692824755681</c:v>
              </c:pt>
              <c:pt idx="29">
                <c:v>114.25676805486606</c:v>
              </c:pt>
              <c:pt idx="30">
                <c:v>114.63629730202207</c:v>
              </c:pt>
              <c:pt idx="31">
                <c:v>115.03913733230165</c:v>
              </c:pt>
              <c:pt idx="32">
                <c:v>115.2121970093237</c:v>
              </c:pt>
              <c:pt idx="33">
                <c:v>116.80822329551832</c:v>
              </c:pt>
              <c:pt idx="34">
                <c:v>116.9507163864062</c:v>
              </c:pt>
              <c:pt idx="35">
                <c:v>116.43288597359577</c:v>
              </c:pt>
              <c:pt idx="36">
                <c:v>117.77110229170856</c:v>
              </c:pt>
              <c:pt idx="37">
                <c:v>117.60212113412334</c:v>
              </c:pt>
              <c:pt idx="38">
                <c:v>118.65072012721096</c:v>
              </c:pt>
              <c:pt idx="39">
                <c:v>120.75972179608362</c:v>
              </c:pt>
              <c:pt idx="40">
                <c:v>119.76893296353508</c:v>
              </c:pt>
              <c:pt idx="41">
                <c:v>118.57635645963826</c:v>
              </c:pt>
              <c:pt idx="42">
                <c:v>119.16726602234668</c:v>
              </c:pt>
              <c:pt idx="43">
                <c:v>117.88576106272134</c:v>
              </c:pt>
              <c:pt idx="44">
                <c:v>120.35907003182413</c:v>
              </c:pt>
              <c:pt idx="45">
                <c:v>119.24516912474887</c:v>
              </c:pt>
              <c:pt idx="46">
                <c:v>121.54827210591652</c:v>
              </c:pt>
              <c:pt idx="47">
                <c:v>122.66701827522341</c:v>
              </c:pt>
              <c:pt idx="48">
                <c:v>121.19226515947695</c:v>
              </c:pt>
            </c:numLit>
          </c:val>
          <c:smooth val="0"/>
        </c:ser>
        <c:dLbls>
          <c:showLegendKey val="0"/>
          <c:showVal val="0"/>
          <c:showCatName val="0"/>
          <c:showSerName val="0"/>
          <c:showPercent val="0"/>
          <c:showBubbleSize val="0"/>
        </c:dLbls>
        <c:marker val="1"/>
        <c:smooth val="0"/>
        <c:axId val="2042518992"/>
        <c:axId val="2042495056"/>
      </c:lineChart>
      <c:dateAx>
        <c:axId val="2042518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042495056"/>
        <c:crosses val="autoZero"/>
        <c:auto val="0"/>
        <c:lblOffset val="100"/>
        <c:baseTimeUnit val="months"/>
        <c:majorUnit val="6"/>
        <c:majorTimeUnit val="months"/>
        <c:minorUnit val="1"/>
        <c:minorTimeUnit val="months"/>
      </c:dateAx>
      <c:valAx>
        <c:axId val="2042495056"/>
        <c:scaling>
          <c:orientation val="minMax"/>
          <c:min val="8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042518992"/>
        <c:crosses val="autoZero"/>
        <c:crossBetween val="midCat"/>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96.070930353416628</c:v>
              </c:pt>
              <c:pt idx="1">
                <c:v>95.828039626775819</c:v>
              </c:pt>
              <c:pt idx="2">
                <c:v>95.769461725407652</c:v>
              </c:pt>
              <c:pt idx="3">
                <c:v>95.858731636761789</c:v>
              </c:pt>
              <c:pt idx="4">
                <c:v>96.319211615561628</c:v>
              </c:pt>
              <c:pt idx="5">
                <c:v>96.748681186900527</c:v>
              </c:pt>
              <c:pt idx="6">
                <c:v>95.488601241346714</c:v>
              </c:pt>
              <c:pt idx="7">
                <c:v>95.662239599716187</c:v>
              </c:pt>
              <c:pt idx="8">
                <c:v>95.02478982424249</c:v>
              </c:pt>
              <c:pt idx="9">
                <c:v>95.57304503397242</c:v>
              </c:pt>
              <c:pt idx="10">
                <c:v>91.219103623724209</c:v>
              </c:pt>
              <c:pt idx="11">
                <c:v>98.873521331527854</c:v>
              </c:pt>
              <c:pt idx="12">
                <c:v>96.751370042603938</c:v>
              </c:pt>
              <c:pt idx="13">
                <c:v>95.011150644665022</c:v>
              </c:pt>
              <c:pt idx="14">
                <c:v>95.527723619722948</c:v>
              </c:pt>
              <c:pt idx="15">
                <c:v>95.294034891305984</c:v>
              </c:pt>
              <c:pt idx="16">
                <c:v>95.981717629826051</c:v>
              </c:pt>
              <c:pt idx="17">
                <c:v>94.164877769210946</c:v>
              </c:pt>
              <c:pt idx="18">
                <c:v>95.493036222333672</c:v>
              </c:pt>
              <c:pt idx="19">
                <c:v>96.990871859595757</c:v>
              </c:pt>
              <c:pt idx="20">
                <c:v>100.30711705639135</c:v>
              </c:pt>
              <c:pt idx="21">
                <c:v>87.001390145303318</c:v>
              </c:pt>
              <c:pt idx="22">
                <c:v>92.482491658098056</c:v>
              </c:pt>
              <c:pt idx="23">
                <c:v>95.129556251517926</c:v>
              </c:pt>
              <c:pt idx="24">
                <c:v>94.544453795052831</c:v>
              </c:pt>
              <c:pt idx="25">
                <c:v>97.004393634484003</c:v>
              </c:pt>
              <c:pt idx="26">
                <c:v>95.984190609753256</c:v>
              </c:pt>
              <c:pt idx="27">
                <c:v>100.14349140265256</c:v>
              </c:pt>
              <c:pt idx="28">
                <c:v>97.487413563791876</c:v>
              </c:pt>
              <c:pt idx="29">
                <c:v>96.771916310829809</c:v>
              </c:pt>
              <c:pt idx="30">
                <c:v>97.217334717385242</c:v>
              </c:pt>
              <c:pt idx="31">
                <c:v>98.14090631801875</c:v>
              </c:pt>
              <c:pt idx="32">
                <c:v>98.772771123994474</c:v>
              </c:pt>
              <c:pt idx="33">
                <c:v>99.267916521125727</c:v>
              </c:pt>
              <c:pt idx="34">
                <c:v>100.14615173744707</c:v>
              </c:pt>
              <c:pt idx="35">
                <c:v>100.76072548669492</c:v>
              </c:pt>
              <c:pt idx="36">
                <c:v>101.89320034878632</c:v>
              </c:pt>
              <c:pt idx="37">
                <c:v>103.65700648559863</c:v>
              </c:pt>
              <c:pt idx="38">
                <c:v>103.59982808825912</c:v>
              </c:pt>
              <c:pt idx="39">
                <c:v>103.58704223029258</c:v>
              </c:pt>
              <c:pt idx="40">
                <c:v>104.09443823789377</c:v>
              </c:pt>
              <c:pt idx="41">
                <c:v>106.06959183570235</c:v>
              </c:pt>
              <c:pt idx="42">
                <c:v>112.25775655927499</c:v>
              </c:pt>
              <c:pt idx="43">
                <c:v>109.96393211015929</c:v>
              </c:pt>
              <c:pt idx="44">
                <c:v>107.68980101939238</c:v>
              </c:pt>
              <c:pt idx="45">
                <c:v>108.20634100284848</c:v>
              </c:pt>
              <c:pt idx="46">
                <c:v>107.47454644158789</c:v>
              </c:pt>
              <c:pt idx="47">
                <c:v>106.6681199718381</c:v>
              </c:pt>
              <c:pt idx="48">
                <c:v>106.88073068753259</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96.523649898692909</c:v>
              </c:pt>
              <c:pt idx="1">
                <c:v>97.001694184459339</c:v>
              </c:pt>
              <c:pt idx="2">
                <c:v>95.671657873851444</c:v>
              </c:pt>
              <c:pt idx="3">
                <c:v>96.028359739612782</c:v>
              </c:pt>
              <c:pt idx="4">
                <c:v>96.935855859753275</c:v>
              </c:pt>
              <c:pt idx="5">
                <c:v>96.429825956258057</c:v>
              </c:pt>
              <c:pt idx="6">
                <c:v>95.42198800679374</c:v>
              </c:pt>
              <c:pt idx="7">
                <c:v>95.501095477150997</c:v>
              </c:pt>
              <c:pt idx="8">
                <c:v>95.2039470239867</c:v>
              </c:pt>
              <c:pt idx="9">
                <c:v>95.38385028103896</c:v>
              </c:pt>
              <c:pt idx="10">
                <c:v>93.741433572395152</c:v>
              </c:pt>
              <c:pt idx="11">
                <c:v>98.479736421270673</c:v>
              </c:pt>
              <c:pt idx="12">
                <c:v>95.913927759404743</c:v>
              </c:pt>
              <c:pt idx="13">
                <c:v>95.532366950260368</c:v>
              </c:pt>
              <c:pt idx="14">
                <c:v>96.186236102315988</c:v>
              </c:pt>
              <c:pt idx="15">
                <c:v>95.504141043085511</c:v>
              </c:pt>
              <c:pt idx="16">
                <c:v>95.067711671870953</c:v>
              </c:pt>
              <c:pt idx="17">
                <c:v>95.700648878286088</c:v>
              </c:pt>
              <c:pt idx="18">
                <c:v>96.76586040198498</c:v>
              </c:pt>
              <c:pt idx="19">
                <c:v>96.44446594438476</c:v>
              </c:pt>
              <c:pt idx="20">
                <c:v>100.70916647189492</c:v>
              </c:pt>
              <c:pt idx="21">
                <c:v>87.109690834125502</c:v>
              </c:pt>
              <c:pt idx="22">
                <c:v>93.772090489258886</c:v>
              </c:pt>
              <c:pt idx="23">
                <c:v>94.619456688076681</c:v>
              </c:pt>
              <c:pt idx="24">
                <c:v>94.576894243514758</c:v>
              </c:pt>
              <c:pt idx="25">
                <c:v>96.745264031303478</c:v>
              </c:pt>
              <c:pt idx="26">
                <c:v>96.077943760633616</c:v>
              </c:pt>
              <c:pt idx="27">
                <c:v>98.816531816027222</c:v>
              </c:pt>
              <c:pt idx="28">
                <c:v>96.704249127194501</c:v>
              </c:pt>
              <c:pt idx="29">
                <c:v>96.06191405839121</c:v>
              </c:pt>
              <c:pt idx="30">
                <c:v>96.383222556602675</c:v>
              </c:pt>
              <c:pt idx="31">
                <c:v>96.342549962206377</c:v>
              </c:pt>
              <c:pt idx="32">
                <c:v>96.726173778448981</c:v>
              </c:pt>
              <c:pt idx="33">
                <c:v>97.50022931736892</c:v>
              </c:pt>
              <c:pt idx="34">
                <c:v>99.331469664752603</c:v>
              </c:pt>
              <c:pt idx="35">
                <c:v>99.313236783231233</c:v>
              </c:pt>
              <c:pt idx="36">
                <c:v>100.03465504526281</c:v>
              </c:pt>
              <c:pt idx="37">
                <c:v>100.12344782744491</c:v>
              </c:pt>
              <c:pt idx="38">
                <c:v>100.88177953642268</c:v>
              </c:pt>
              <c:pt idx="39">
                <c:v>101.95815444582534</c:v>
              </c:pt>
              <c:pt idx="40">
                <c:v>102.63710032280149</c:v>
              </c:pt>
              <c:pt idx="41">
                <c:v>102.80507425023222</c:v>
              </c:pt>
              <c:pt idx="42">
                <c:v>102.84435176009134</c:v>
              </c:pt>
              <c:pt idx="43">
                <c:v>104.45461274184092</c:v>
              </c:pt>
              <c:pt idx="44">
                <c:v>104.85381149619745</c:v>
              </c:pt>
              <c:pt idx="45">
                <c:v>105.55436358699933</c:v>
              </c:pt>
              <c:pt idx="46">
                <c:v>105.80737734011163</c:v>
              </c:pt>
              <c:pt idx="47">
                <c:v>105.62451618304296</c:v>
              </c:pt>
              <c:pt idx="48">
                <c:v>106.51213073213064</c:v>
              </c:pt>
            </c:numLit>
          </c:val>
          <c:smooth val="0"/>
        </c:ser>
        <c:dLbls>
          <c:showLegendKey val="0"/>
          <c:showVal val="0"/>
          <c:showCatName val="0"/>
          <c:showSerName val="0"/>
          <c:showPercent val="0"/>
          <c:showBubbleSize val="0"/>
        </c:dLbls>
        <c:marker val="1"/>
        <c:smooth val="0"/>
        <c:axId val="2139918656"/>
        <c:axId val="2139903424"/>
      </c:lineChart>
      <c:dateAx>
        <c:axId val="21399186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2139903424"/>
        <c:crosses val="autoZero"/>
        <c:auto val="0"/>
        <c:lblOffset val="100"/>
        <c:baseTimeUnit val="months"/>
        <c:majorUnit val="6"/>
        <c:majorTimeUnit val="months"/>
        <c:minorUnit val="1"/>
        <c:minorTimeUnit val="months"/>
      </c:dateAx>
      <c:valAx>
        <c:axId val="2139903424"/>
        <c:scaling>
          <c:orientation val="minMax"/>
          <c:max val="14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918656"/>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102.07841473899464</c:v>
              </c:pt>
              <c:pt idx="1">
                <c:v>106.08939081942128</c:v>
              </c:pt>
              <c:pt idx="2">
                <c:v>104.38680412793526</c:v>
              </c:pt>
              <c:pt idx="3">
                <c:v>105.86436582068355</c:v>
              </c:pt>
              <c:pt idx="4">
                <c:v>105.70682634387589</c:v>
              </c:pt>
              <c:pt idx="5">
                <c:v>107.34232092408024</c:v>
              </c:pt>
              <c:pt idx="6">
                <c:v>106.05460140935763</c:v>
              </c:pt>
              <c:pt idx="7">
                <c:v>107.23018188732432</c:v>
              </c:pt>
              <c:pt idx="8">
                <c:v>106.03403426374372</c:v>
              </c:pt>
              <c:pt idx="9">
                <c:v>107.51164509683929</c:v>
              </c:pt>
              <c:pt idx="10">
                <c:v>106.11855969790457</c:v>
              </c:pt>
              <c:pt idx="11">
                <c:v>111.42443011965877</c:v>
              </c:pt>
              <c:pt idx="12">
                <c:v>110.41717459441817</c:v>
              </c:pt>
              <c:pt idx="13">
                <c:v>108.69881763603127</c:v>
              </c:pt>
              <c:pt idx="14">
                <c:v>111.07303342148293</c:v>
              </c:pt>
              <c:pt idx="15">
                <c:v>109.04548221321448</c:v>
              </c:pt>
              <c:pt idx="16">
                <c:v>110.35858533299148</c:v>
              </c:pt>
              <c:pt idx="17">
                <c:v>109.62395825639611</c:v>
              </c:pt>
              <c:pt idx="18">
                <c:v>111.4345486447012</c:v>
              </c:pt>
              <c:pt idx="19">
                <c:v>112.09516433616294</c:v>
              </c:pt>
              <c:pt idx="20">
                <c:v>118.83918532185211</c:v>
              </c:pt>
              <c:pt idx="21">
                <c:v>98.58937199864738</c:v>
              </c:pt>
              <c:pt idx="22">
                <c:v>105.79057929927708</c:v>
              </c:pt>
              <c:pt idx="23">
                <c:v>111.78614815840744</c:v>
              </c:pt>
              <c:pt idx="24">
                <c:v>111.45938586687521</c:v>
              </c:pt>
              <c:pt idx="25">
                <c:v>113.96432064868362</c:v>
              </c:pt>
              <c:pt idx="26">
                <c:v>114.80638795352058</c:v>
              </c:pt>
              <c:pt idx="27">
                <c:v>119.05827525250568</c:v>
              </c:pt>
              <c:pt idx="28">
                <c:v>118.71719818949957</c:v>
              </c:pt>
              <c:pt idx="29">
                <c:v>115.20854316192144</c:v>
              </c:pt>
              <c:pt idx="30">
                <c:v>116.3135229089138</c:v>
              </c:pt>
              <c:pt idx="31">
                <c:v>118.96609977171416</c:v>
              </c:pt>
              <c:pt idx="32">
                <c:v>123.76060633078021</c:v>
              </c:pt>
              <c:pt idx="33">
                <c:v>123.51816160404827</c:v>
              </c:pt>
              <c:pt idx="34">
                <c:v>121.45702421731714</c:v>
              </c:pt>
              <c:pt idx="35">
                <c:v>122.05814696173567</c:v>
              </c:pt>
              <c:pt idx="36">
                <c:v>127.58638725348577</c:v>
              </c:pt>
              <c:pt idx="37">
                <c:v>141.12147316605063</c:v>
              </c:pt>
              <c:pt idx="38">
                <c:v>136.17879958698299</c:v>
              </c:pt>
              <c:pt idx="39">
                <c:v>131.06823221752546</c:v>
              </c:pt>
              <c:pt idx="40">
                <c:v>131.95516680798747</c:v>
              </c:pt>
              <c:pt idx="41">
                <c:v>133.82896108757265</c:v>
              </c:pt>
              <c:pt idx="42">
                <c:v>161.49963785106175</c:v>
              </c:pt>
              <c:pt idx="43">
                <c:v>147.68073446711395</c:v>
              </c:pt>
              <c:pt idx="44">
                <c:v>138.02552631231774</c:v>
              </c:pt>
              <c:pt idx="45">
                <c:v>135.93063529740746</c:v>
              </c:pt>
              <c:pt idx="46">
                <c:v>134.76296124439946</c:v>
              </c:pt>
              <c:pt idx="47">
                <c:v>134.82230547513811</c:v>
              </c:pt>
              <c:pt idx="48">
                <c:v>134.59588368978297</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104.68650164682651</c:v>
              </c:pt>
              <c:pt idx="1">
                <c:v>106.21087518740744</c:v>
              </c:pt>
              <c:pt idx="2">
                <c:v>105.10420133935835</c:v>
              </c:pt>
              <c:pt idx="3">
                <c:v>106.03121545372728</c:v>
              </c:pt>
              <c:pt idx="4">
                <c:v>107.01658842463659</c:v>
              </c:pt>
              <c:pt idx="5">
                <c:v>105.9585140346672</c:v>
              </c:pt>
              <c:pt idx="6">
                <c:v>106.10919306881729</c:v>
              </c:pt>
              <c:pt idx="7">
                <c:v>107.36053482358732</c:v>
              </c:pt>
              <c:pt idx="8">
                <c:v>106.17648502837905</c:v>
              </c:pt>
              <c:pt idx="9">
                <c:v>107.37170708803431</c:v>
              </c:pt>
              <c:pt idx="10">
                <c:v>104.97970249166204</c:v>
              </c:pt>
              <c:pt idx="11">
                <c:v>109.99767454630475</c:v>
              </c:pt>
              <c:pt idx="12">
                <c:v>109.34012846736142</c:v>
              </c:pt>
              <c:pt idx="13">
                <c:v>108.79642188636107</c:v>
              </c:pt>
              <c:pt idx="14">
                <c:v>111.32255067578862</c:v>
              </c:pt>
              <c:pt idx="15">
                <c:v>110.7195301442635</c:v>
              </c:pt>
              <c:pt idx="16">
                <c:v>109.72143733030369</c:v>
              </c:pt>
              <c:pt idx="17">
                <c:v>110.6826541875994</c:v>
              </c:pt>
              <c:pt idx="18">
                <c:v>112.13051745889939</c:v>
              </c:pt>
              <c:pt idx="19">
                <c:v>111.83897413309836</c:v>
              </c:pt>
              <c:pt idx="20">
                <c:v>118.43880772631657</c:v>
              </c:pt>
              <c:pt idx="21">
                <c:v>99.589253011420084</c:v>
              </c:pt>
              <c:pt idx="22">
                <c:v>105.20519925455152</c:v>
              </c:pt>
              <c:pt idx="23">
                <c:v>108.59684012233748</c:v>
              </c:pt>
              <c:pt idx="24">
                <c:v>109.59263897028013</c:v>
              </c:pt>
              <c:pt idx="25">
                <c:v>116.55379444901743</c:v>
              </c:pt>
              <c:pt idx="26">
                <c:v>116.19339503226452</c:v>
              </c:pt>
              <c:pt idx="27">
                <c:v>117.75774561110073</c:v>
              </c:pt>
              <c:pt idx="28">
                <c:v>117.16176969358976</c:v>
              </c:pt>
              <c:pt idx="29">
                <c:v>114.83124860807072</c:v>
              </c:pt>
              <c:pt idx="30">
                <c:v>114.28292604352728</c:v>
              </c:pt>
              <c:pt idx="31">
                <c:v>114.47417369611995</c:v>
              </c:pt>
              <c:pt idx="32">
                <c:v>116.31621545681232</c:v>
              </c:pt>
              <c:pt idx="33">
                <c:v>117.40594816266811</c:v>
              </c:pt>
              <c:pt idx="34">
                <c:v>117.86959696121851</c:v>
              </c:pt>
              <c:pt idx="35">
                <c:v>118.02153112226573</c:v>
              </c:pt>
              <c:pt idx="36">
                <c:v>117.90923564267857</c:v>
              </c:pt>
              <c:pt idx="37">
                <c:v>125.11132860999277</c:v>
              </c:pt>
              <c:pt idx="38">
                <c:v>124.88397244811556</c:v>
              </c:pt>
              <c:pt idx="39">
                <c:v>125.01415368850259</c:v>
              </c:pt>
              <c:pt idx="40">
                <c:v>126.67567663687407</c:v>
              </c:pt>
              <c:pt idx="41">
                <c:v>125.88092775372395</c:v>
              </c:pt>
              <c:pt idx="42">
                <c:v>125.62755264745613</c:v>
              </c:pt>
              <c:pt idx="43">
                <c:v>125.78556504673728</c:v>
              </c:pt>
              <c:pt idx="44">
                <c:v>128.74689558296555</c:v>
              </c:pt>
              <c:pt idx="45">
                <c:v>127.5790891662304</c:v>
              </c:pt>
              <c:pt idx="46">
                <c:v>129.0265066282237</c:v>
              </c:pt>
              <c:pt idx="47">
                <c:v>128.71738975948693</c:v>
              </c:pt>
              <c:pt idx="48">
                <c:v>128.01463149742963</c:v>
              </c:pt>
            </c:numLit>
          </c:val>
          <c:smooth val="0"/>
        </c:ser>
        <c:dLbls>
          <c:showLegendKey val="0"/>
          <c:showVal val="0"/>
          <c:showCatName val="0"/>
          <c:showSerName val="0"/>
          <c:showPercent val="0"/>
          <c:showBubbleSize val="0"/>
        </c:dLbls>
        <c:marker val="1"/>
        <c:smooth val="0"/>
        <c:axId val="2139913216"/>
        <c:axId val="2142443248"/>
      </c:lineChart>
      <c:dateAx>
        <c:axId val="213991321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42443248"/>
        <c:crosses val="autoZero"/>
        <c:auto val="0"/>
        <c:lblOffset val="100"/>
        <c:baseTimeUnit val="months"/>
        <c:majorUnit val="6"/>
        <c:majorTimeUnit val="months"/>
        <c:minorUnit val="1"/>
        <c:minorTimeUnit val="months"/>
      </c:dateAx>
      <c:valAx>
        <c:axId val="214244324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91321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98.128200950125247</c:v>
              </c:pt>
              <c:pt idx="1">
                <c:v>99.74951172967917</c:v>
              </c:pt>
              <c:pt idx="2">
                <c:v>98.972557772806994</c:v>
              </c:pt>
              <c:pt idx="3">
                <c:v>100.04500365081546</c:v>
              </c:pt>
              <c:pt idx="4">
                <c:v>99.879156189495006</c:v>
              </c:pt>
              <c:pt idx="5">
                <c:v>99.520484509448309</c:v>
              </c:pt>
              <c:pt idx="6">
                <c:v>99.715596929172648</c:v>
              </c:pt>
              <c:pt idx="7">
                <c:v>100.86642343071833</c:v>
              </c:pt>
              <c:pt idx="8">
                <c:v>98.432905471030651</c:v>
              </c:pt>
              <c:pt idx="9">
                <c:v>100.1283133074806</c:v>
              </c:pt>
              <c:pt idx="10">
                <c:v>97.388591125084503</c:v>
              </c:pt>
              <c:pt idx="11">
                <c:v>102.55275390003776</c:v>
              </c:pt>
              <c:pt idx="12">
                <c:v>102.11065440639364</c:v>
              </c:pt>
              <c:pt idx="13">
                <c:v>100.08506152485876</c:v>
              </c:pt>
              <c:pt idx="14">
                <c:v>101.02961484892599</c:v>
              </c:pt>
              <c:pt idx="15">
                <c:v>100.21358228378054</c:v>
              </c:pt>
              <c:pt idx="16">
                <c:v>101.75610132903805</c:v>
              </c:pt>
              <c:pt idx="17">
                <c:v>99.472930916260722</c:v>
              </c:pt>
              <c:pt idx="18">
                <c:v>101.11982296704423</c:v>
              </c:pt>
              <c:pt idx="19">
                <c:v>102.07118977358367</c:v>
              </c:pt>
              <c:pt idx="20">
                <c:v>105.82022234500744</c:v>
              </c:pt>
              <c:pt idx="21">
                <c:v>92.961420298340684</c:v>
              </c:pt>
              <c:pt idx="22">
                <c:v>97.415664459319871</c:v>
              </c:pt>
              <c:pt idx="23">
                <c:v>101.13029531720103</c:v>
              </c:pt>
              <c:pt idx="24">
                <c:v>100.9236843964807</c:v>
              </c:pt>
              <c:pt idx="25">
                <c:v>103.76267563482429</c:v>
              </c:pt>
              <c:pt idx="26">
                <c:v>103.27070061229495</c:v>
              </c:pt>
              <c:pt idx="27">
                <c:v>106.84311475986684</c:v>
              </c:pt>
              <c:pt idx="28">
                <c:v>106.00052700552212</c:v>
              </c:pt>
              <c:pt idx="29">
                <c:v>103.66248003539822</c:v>
              </c:pt>
              <c:pt idx="30">
                <c:v>104.9560807882919</c:v>
              </c:pt>
              <c:pt idx="31">
                <c:v>106.57381264000688</c:v>
              </c:pt>
              <c:pt idx="32">
                <c:v>108.35824937367124</c:v>
              </c:pt>
              <c:pt idx="33">
                <c:v>108.72173293639345</c:v>
              </c:pt>
              <c:pt idx="34">
                <c:v>109.17059019244111</c:v>
              </c:pt>
              <c:pt idx="35">
                <c:v>109.40406681456443</c:v>
              </c:pt>
              <c:pt idx="36">
                <c:v>111.96103507532852</c:v>
              </c:pt>
              <c:pt idx="37">
                <c:v>117.4196841681246</c:v>
              </c:pt>
              <c:pt idx="38">
                <c:v>115.10108827574281</c:v>
              </c:pt>
              <c:pt idx="39">
                <c:v>113.61827234954229</c:v>
              </c:pt>
              <c:pt idx="40">
                <c:v>113.36356542427571</c:v>
              </c:pt>
              <c:pt idx="41">
                <c:v>115.83932423251584</c:v>
              </c:pt>
              <c:pt idx="42">
                <c:v>128.87868514973411</c:v>
              </c:pt>
              <c:pt idx="43">
                <c:v>121.4528980380269</c:v>
              </c:pt>
              <c:pt idx="44">
                <c:v>118.00680350680581</c:v>
              </c:pt>
              <c:pt idx="45">
                <c:v>117.44861436340767</c:v>
              </c:pt>
              <c:pt idx="46">
                <c:v>115.53106234767579</c:v>
              </c:pt>
              <c:pt idx="47">
                <c:v>115.73964660184323</c:v>
              </c:pt>
              <c:pt idx="48">
                <c:v>115.2094614617957</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99.35454101404622</c:v>
              </c:pt>
              <c:pt idx="1">
                <c:v>100.41127688541405</c:v>
              </c:pt>
              <c:pt idx="2">
                <c:v>99.191640248241924</c:v>
              </c:pt>
              <c:pt idx="3">
                <c:v>100.19641352599548</c:v>
              </c:pt>
              <c:pt idx="4">
                <c:v>100.69886190651928</c:v>
              </c:pt>
              <c:pt idx="5">
                <c:v>98.823598926969126</c:v>
              </c:pt>
              <c:pt idx="6">
                <c:v>99.69972524976636</c:v>
              </c:pt>
              <c:pt idx="7">
                <c:v>100.83040484331829</c:v>
              </c:pt>
              <c:pt idx="8">
                <c:v>98.577906156057026</c:v>
              </c:pt>
              <c:pt idx="9">
                <c:v>99.973558398786921</c:v>
              </c:pt>
              <c:pt idx="10">
                <c:v>98.281681450863388</c:v>
              </c:pt>
              <c:pt idx="11">
                <c:v>101.80007757538476</c:v>
              </c:pt>
              <c:pt idx="12">
                <c:v>101.25920714876007</c:v>
              </c:pt>
              <c:pt idx="13">
                <c:v>100.39363456083261</c:v>
              </c:pt>
              <c:pt idx="14">
                <c:v>101.46725417534725</c:v>
              </c:pt>
              <c:pt idx="15">
                <c:v>100.95633148258447</c:v>
              </c:pt>
              <c:pt idx="16">
                <c:v>101.03140959443924</c:v>
              </c:pt>
              <c:pt idx="17">
                <c:v>100.67888842895758</c:v>
              </c:pt>
              <c:pt idx="18">
                <c:v>102.04994985651359</c:v>
              </c:pt>
              <c:pt idx="19">
                <c:v>101.68265925868249</c:v>
              </c:pt>
              <c:pt idx="20">
                <c:v>105.87387277358296</c:v>
              </c:pt>
              <c:pt idx="21">
                <c:v>93.398375285285752</c:v>
              </c:pt>
              <c:pt idx="22">
                <c:v>97.869415293844497</c:v>
              </c:pt>
              <c:pt idx="23">
                <c:v>99.648196162455775</c:v>
              </c:pt>
              <c:pt idx="24">
                <c:v>100.22929606221595</c:v>
              </c:pt>
              <c:pt idx="25">
                <c:v>104.60638818828419</c:v>
              </c:pt>
              <c:pt idx="26">
                <c:v>103.84315843495358</c:v>
              </c:pt>
              <c:pt idx="27">
                <c:v>105.64726051545381</c:v>
              </c:pt>
              <c:pt idx="28">
                <c:v>104.99523280858189</c:v>
              </c:pt>
              <c:pt idx="29">
                <c:v>103.14225715061949</c:v>
              </c:pt>
              <c:pt idx="30">
                <c:v>103.74412851124821</c:v>
              </c:pt>
              <c:pt idx="31">
                <c:v>103.92037008554695</c:v>
              </c:pt>
              <c:pt idx="32">
                <c:v>104.45242226607157</c:v>
              </c:pt>
              <c:pt idx="33">
                <c:v>105.4685196404115</c:v>
              </c:pt>
              <c:pt idx="34">
                <c:v>107.37849042043028</c:v>
              </c:pt>
              <c:pt idx="35">
                <c:v>107.10795434538664</c:v>
              </c:pt>
              <c:pt idx="36">
                <c:v>107.30717558069264</c:v>
              </c:pt>
              <c:pt idx="37">
                <c:v>109.47810192129306</c:v>
              </c:pt>
              <c:pt idx="38">
                <c:v>109.37794791621384</c:v>
              </c:pt>
              <c:pt idx="39">
                <c:v>110.45844816343649</c:v>
              </c:pt>
              <c:pt idx="40">
                <c:v>110.58629079470425</c:v>
              </c:pt>
              <c:pt idx="41">
                <c:v>111.09963979429914</c:v>
              </c:pt>
              <c:pt idx="42">
                <c:v>110.30222693418696</c:v>
              </c:pt>
              <c:pt idx="43">
                <c:v>110.23469557784749</c:v>
              </c:pt>
              <c:pt idx="44">
                <c:v>112.98648376686398</c:v>
              </c:pt>
              <c:pt idx="45">
                <c:v>112.8772129049749</c:v>
              </c:pt>
              <c:pt idx="46">
                <c:v>112.46839991387949</c:v>
              </c:pt>
              <c:pt idx="47">
                <c:v>112.86625899574369</c:v>
              </c:pt>
              <c:pt idx="48">
                <c:v>112.5095543441482</c:v>
              </c:pt>
            </c:numLit>
          </c:val>
          <c:smooth val="0"/>
        </c:ser>
        <c:dLbls>
          <c:showLegendKey val="0"/>
          <c:showVal val="0"/>
          <c:showCatName val="0"/>
          <c:showSerName val="0"/>
          <c:showPercent val="0"/>
          <c:showBubbleSize val="0"/>
        </c:dLbls>
        <c:marker val="1"/>
        <c:smooth val="0"/>
        <c:axId val="2142455760"/>
        <c:axId val="2142449776"/>
      </c:lineChart>
      <c:dateAx>
        <c:axId val="21424557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2142449776"/>
        <c:crosses val="autoZero"/>
        <c:auto val="0"/>
        <c:lblOffset val="100"/>
        <c:baseTimeUnit val="months"/>
        <c:majorUnit val="6"/>
        <c:majorTimeUnit val="months"/>
        <c:minorUnit val="1"/>
        <c:minorTimeUnit val="months"/>
      </c:dateAx>
      <c:valAx>
        <c:axId val="2142449776"/>
        <c:scaling>
          <c:orientation val="minMax"/>
          <c:max val="14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42455760"/>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95.809561201578447</c:v>
              </c:pt>
              <c:pt idx="1">
                <c:v>95.853949741026398</c:v>
              </c:pt>
              <c:pt idx="2">
                <c:v>95.87205155423905</c:v>
              </c:pt>
              <c:pt idx="3">
                <c:v>96.536060240777445</c:v>
              </c:pt>
              <c:pt idx="4">
                <c:v>96.108237379511607</c:v>
              </c:pt>
              <c:pt idx="5">
                <c:v>96.298345244525919</c:v>
              </c:pt>
              <c:pt idx="6">
                <c:v>95.342800476120559</c:v>
              </c:pt>
              <c:pt idx="7">
                <c:v>95.811375704049667</c:v>
              </c:pt>
              <c:pt idx="8">
                <c:v>94.502946380040441</c:v>
              </c:pt>
              <c:pt idx="9">
                <c:v>95.507408106692807</c:v>
              </c:pt>
              <c:pt idx="10">
                <c:v>91.599387192810966</c:v>
              </c:pt>
              <c:pt idx="11">
                <c:v>98.175819472085607</c:v>
              </c:pt>
              <c:pt idx="12">
                <c:v>96.442175967606843</c:v>
              </c:pt>
              <c:pt idx="13">
                <c:v>94.921157990105584</c:v>
              </c:pt>
              <c:pt idx="14">
                <c:v>95.241722908323183</c:v>
              </c:pt>
              <c:pt idx="15">
                <c:v>95.002228999783426</c:v>
              </c:pt>
              <c:pt idx="16">
                <c:v>96.128094712360507</c:v>
              </c:pt>
              <c:pt idx="17">
                <c:v>93.656468916986285</c:v>
              </c:pt>
              <c:pt idx="18">
                <c:v>95.182685348864567</c:v>
              </c:pt>
              <c:pt idx="19">
                <c:v>96.714679372569378</c:v>
              </c:pt>
              <c:pt idx="20">
                <c:v>98.588411375635559</c:v>
              </c:pt>
              <c:pt idx="21">
                <c:v>88.089378043046736</c:v>
              </c:pt>
              <c:pt idx="22">
                <c:v>92.888789297824161</c:v>
              </c:pt>
              <c:pt idx="23">
                <c:v>95.041120823453127</c:v>
              </c:pt>
              <c:pt idx="24">
                <c:v>94.686024183242168</c:v>
              </c:pt>
              <c:pt idx="25">
                <c:v>97.648734728234601</c:v>
              </c:pt>
              <c:pt idx="26">
                <c:v>96.083056339612497</c:v>
              </c:pt>
              <c:pt idx="27">
                <c:v>100.3594999817244</c:v>
              </c:pt>
              <c:pt idx="28">
                <c:v>98.191461684457252</c:v>
              </c:pt>
              <c:pt idx="29">
                <c:v>97.088795952598431</c:v>
              </c:pt>
              <c:pt idx="30">
                <c:v>97.957556698111418</c:v>
              </c:pt>
              <c:pt idx="31">
                <c:v>98.796338393009918</c:v>
              </c:pt>
              <c:pt idx="32">
                <c:v>99.097379052757219</c:v>
              </c:pt>
              <c:pt idx="33">
                <c:v>100.00165229010854</c:v>
              </c:pt>
              <c:pt idx="34">
                <c:v>101.19552291231764</c:v>
              </c:pt>
              <c:pt idx="35">
                <c:v>101.74801286550834</c:v>
              </c:pt>
              <c:pt idx="36">
                <c:v>102.56785143789757</c:v>
              </c:pt>
              <c:pt idx="37">
                <c:v>103.21979213390992</c:v>
              </c:pt>
              <c:pt idx="38">
                <c:v>102.5716304771211</c:v>
              </c:pt>
              <c:pt idx="39">
                <c:v>102.88300049030012</c:v>
              </c:pt>
              <c:pt idx="40">
                <c:v>102.45501828803766</c:v>
              </c:pt>
              <c:pt idx="41">
                <c:v>105.04566674338167</c:v>
              </c:pt>
              <c:pt idx="42">
                <c:v>110.09715976068905</c:v>
              </c:pt>
              <c:pt idx="43">
                <c:v>107.14164431311046</c:v>
              </c:pt>
              <c:pt idx="44">
                <c:v>105.85968943857955</c:v>
              </c:pt>
              <c:pt idx="45">
                <c:v>106.1241000583212</c:v>
              </c:pt>
              <c:pt idx="46">
                <c:v>104.75409039114116</c:v>
              </c:pt>
              <c:pt idx="47">
                <c:v>104.51844835853026</c:v>
              </c:pt>
              <c:pt idx="48">
                <c:v>104.41363964263969</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96.225817076498132</c:v>
              </c:pt>
              <c:pt idx="1">
                <c:v>96.934157763842506</c:v>
              </c:pt>
              <c:pt idx="2">
                <c:v>95.782196241097765</c:v>
              </c:pt>
              <c:pt idx="3">
                <c:v>96.693220294279016</c:v>
              </c:pt>
              <c:pt idx="4">
                <c:v>96.675438312557873</c:v>
              </c:pt>
              <c:pt idx="5">
                <c:v>96.004194341271614</c:v>
              </c:pt>
              <c:pt idx="6">
                <c:v>95.281268632688352</c:v>
              </c:pt>
              <c:pt idx="7">
                <c:v>95.663297147156186</c:v>
              </c:pt>
              <c:pt idx="8">
                <c:v>94.667028982771711</c:v>
              </c:pt>
              <c:pt idx="9">
                <c:v>95.333182376417298</c:v>
              </c:pt>
              <c:pt idx="10">
                <c:v>93.921388986535945</c:v>
              </c:pt>
              <c:pt idx="11">
                <c:v>97.812326242384927</c:v>
              </c:pt>
              <c:pt idx="12">
                <c:v>95.670963073023913</c:v>
              </c:pt>
              <c:pt idx="13">
                <c:v>95.400718607073401</c:v>
              </c:pt>
              <c:pt idx="14">
                <c:v>95.847341510686661</c:v>
              </c:pt>
              <c:pt idx="15">
                <c:v>95.195149751647946</c:v>
              </c:pt>
              <c:pt idx="16">
                <c:v>95.287118637223671</c:v>
              </c:pt>
              <c:pt idx="17">
                <c:v>95.069126202426276</c:v>
              </c:pt>
              <c:pt idx="18">
                <c:v>96.353645658310626</c:v>
              </c:pt>
              <c:pt idx="19">
                <c:v>96.211371436326587</c:v>
              </c:pt>
              <c:pt idx="20">
                <c:v>98.955787947704451</c:v>
              </c:pt>
              <c:pt idx="21">
                <c:v>88.190728351477858</c:v>
              </c:pt>
              <c:pt idx="22">
                <c:v>94.07629219940894</c:v>
              </c:pt>
              <c:pt idx="23">
                <c:v>94.571516557132114</c:v>
              </c:pt>
              <c:pt idx="24">
                <c:v>94.716098727165317</c:v>
              </c:pt>
              <c:pt idx="25">
                <c:v>97.411238582848256</c:v>
              </c:pt>
              <c:pt idx="26">
                <c:v>96.16949398156855</c:v>
              </c:pt>
              <c:pt idx="27">
                <c:v>99.138571025675475</c:v>
              </c:pt>
              <c:pt idx="28">
                <c:v>97.471764241879029</c:v>
              </c:pt>
              <c:pt idx="29">
                <c:v>96.435836528034727</c:v>
              </c:pt>
              <c:pt idx="30">
                <c:v>97.191025460490991</c:v>
              </c:pt>
              <c:pt idx="31">
                <c:v>97.142238377564809</c:v>
              </c:pt>
              <c:pt idx="32">
                <c:v>97.214301784750234</c:v>
              </c:pt>
              <c:pt idx="33">
                <c:v>98.375899140864902</c:v>
              </c:pt>
              <c:pt idx="34">
                <c:v>100.44735036926018</c:v>
              </c:pt>
              <c:pt idx="35">
                <c:v>100.41734371455779</c:v>
              </c:pt>
              <c:pt idx="36">
                <c:v>100.85838638402713</c:v>
              </c:pt>
              <c:pt idx="37">
                <c:v>99.967022480779875</c:v>
              </c:pt>
              <c:pt idx="38">
                <c:v>100.06850166396499</c:v>
              </c:pt>
              <c:pt idx="39">
                <c:v>101.38277568560198</c:v>
              </c:pt>
              <c:pt idx="40">
                <c:v>101.11123759493491</c:v>
              </c:pt>
              <c:pt idx="41">
                <c:v>102.03960400422464</c:v>
              </c:pt>
              <c:pt idx="42">
                <c:v>101.4302429544985</c:v>
              </c:pt>
              <c:pt idx="43">
                <c:v>102.06681689971795</c:v>
              </c:pt>
              <c:pt idx="44">
                <c:v>103.24677866540392</c:v>
              </c:pt>
              <c:pt idx="45">
                <c:v>103.68015561945833</c:v>
              </c:pt>
              <c:pt idx="46">
                <c:v>103.21552692764868</c:v>
              </c:pt>
              <c:pt idx="47">
                <c:v>103.55466002853404</c:v>
              </c:pt>
              <c:pt idx="48">
                <c:v>104.07059925577062</c:v>
              </c:pt>
            </c:numLit>
          </c:val>
          <c:smooth val="0"/>
        </c:ser>
        <c:dLbls>
          <c:showLegendKey val="0"/>
          <c:showVal val="0"/>
          <c:showCatName val="0"/>
          <c:showSerName val="0"/>
          <c:showPercent val="0"/>
          <c:showBubbleSize val="0"/>
        </c:dLbls>
        <c:marker val="1"/>
        <c:smooth val="0"/>
        <c:axId val="2142460656"/>
        <c:axId val="2142465008"/>
      </c:lineChart>
      <c:dateAx>
        <c:axId val="21424606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2142465008"/>
        <c:crosses val="autoZero"/>
        <c:auto val="0"/>
        <c:lblOffset val="100"/>
        <c:baseTimeUnit val="months"/>
        <c:majorUnit val="6"/>
        <c:majorTimeUnit val="months"/>
        <c:minorUnit val="1"/>
        <c:minorTimeUnit val="months"/>
      </c:dateAx>
      <c:valAx>
        <c:axId val="2142465008"/>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424606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101.22129181738042</c:v>
              </c:pt>
              <c:pt idx="1">
                <c:v>104.94623416898017</c:v>
              </c:pt>
              <c:pt idx="2">
                <c:v>103.10866709057878</c:v>
              </c:pt>
              <c:pt idx="3">
                <c:v>104.72597266383534</c:v>
              </c:pt>
              <c:pt idx="4">
                <c:v>104.90960326072747</c:v>
              </c:pt>
              <c:pt idx="5">
                <c:v>103.81885364574997</c:v>
              </c:pt>
              <c:pt idx="6">
                <c:v>105.54895538072959</c:v>
              </c:pt>
              <c:pt idx="7">
                <c:v>107.60991256769942</c:v>
              </c:pt>
              <c:pt idx="8">
                <c:v>103.67551402229303</c:v>
              </c:pt>
              <c:pt idx="9">
                <c:v>106.29265155104204</c:v>
              </c:pt>
              <c:pt idx="10">
                <c:v>105.11145269632081</c:v>
              </c:pt>
              <c:pt idx="11">
                <c:v>108.39163245551784</c:v>
              </c:pt>
              <c:pt idx="12">
                <c:v>109.67246684458428</c:v>
              </c:pt>
              <c:pt idx="13">
                <c:v>106.97376550431157</c:v>
              </c:pt>
              <c:pt idx="14">
                <c:v>108.75072620887691</c:v>
              </c:pt>
              <c:pt idx="15">
                <c:v>107.16558474939622</c:v>
              </c:pt>
              <c:pt idx="16">
                <c:v>109.26392391243311</c:v>
              </c:pt>
              <c:pt idx="17">
                <c:v>107.23215504798205</c:v>
              </c:pt>
              <c:pt idx="18">
                <c:v>109.0400296985722</c:v>
              </c:pt>
              <c:pt idx="19">
                <c:v>109.21683342612553</c:v>
              </c:pt>
              <c:pt idx="20">
                <c:v>115.46753753362155</c:v>
              </c:pt>
              <c:pt idx="21">
                <c:v>99.460778128368361</c:v>
              </c:pt>
              <c:pt idx="22">
                <c:v>103.45456559866352</c:v>
              </c:pt>
              <c:pt idx="23">
                <c:v>109.25332090905471</c:v>
              </c:pt>
              <c:pt idx="24">
                <c:v>109.24479156748532</c:v>
              </c:pt>
              <c:pt idx="25">
                <c:v>111.91873989317354</c:v>
              </c:pt>
              <c:pt idx="26">
                <c:v>112.85909694287932</c:v>
              </c:pt>
              <c:pt idx="27">
                <c:v>115.49232801934026</c:v>
              </c:pt>
              <c:pt idx="28">
                <c:v>116.41790583357138</c:v>
              </c:pt>
              <c:pt idx="29">
                <c:v>112.43184673562514</c:v>
              </c:pt>
              <c:pt idx="30">
                <c:v>114.29218872018166</c:v>
              </c:pt>
              <c:pt idx="31">
                <c:v>116.94904862859714</c:v>
              </c:pt>
              <c:pt idx="32">
                <c:v>120.71235200233825</c:v>
              </c:pt>
              <c:pt idx="33">
                <c:v>120.35441620495951</c:v>
              </c:pt>
              <c:pt idx="34">
                <c:v>119.80941745543268</c:v>
              </c:pt>
              <c:pt idx="35">
                <c:v>119.61732679334307</c:v>
              </c:pt>
              <c:pt idx="36">
                <c:v>124.49164512011794</c:v>
              </c:pt>
              <c:pt idx="37">
                <c:v>136.36249595877328</c:v>
              </c:pt>
              <c:pt idx="38">
                <c:v>131.81552246624847</c:v>
              </c:pt>
              <c:pt idx="39">
                <c:v>127.93924280911233</c:v>
              </c:pt>
              <c:pt idx="40">
                <c:v>127.91568700472725</c:v>
              </c:pt>
              <c:pt idx="41">
                <c:v>130.23818176303382</c:v>
              </c:pt>
              <c:pt idx="42">
                <c:v>153.93344611050267</c:v>
              </c:pt>
              <c:pt idx="43">
                <c:v>140.54426754605606</c:v>
              </c:pt>
              <c:pt idx="44">
                <c:v>134.21118696546333</c:v>
              </c:pt>
              <c:pt idx="45">
                <c:v>132.55564071155737</c:v>
              </c:pt>
              <c:pt idx="46">
                <c:v>129.90766119461378</c:v>
              </c:pt>
              <c:pt idx="47">
                <c:v>130.70884818988836</c:v>
              </c:pt>
              <c:pt idx="48">
                <c:v>129.61120623231221</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103.52994959560561</c:v>
              </c:pt>
              <c:pt idx="1">
                <c:v>105.05163292484517</c:v>
              </c:pt>
              <c:pt idx="2">
                <c:v>103.74168111152507</c:v>
              </c:pt>
              <c:pt idx="3">
                <c:v>104.87156651952955</c:v>
              </c:pt>
              <c:pt idx="4">
                <c:v>106.06828335015118</c:v>
              </c:pt>
              <c:pt idx="5">
                <c:v>102.58620832843479</c:v>
              </c:pt>
              <c:pt idx="6">
                <c:v>105.59633423299719</c:v>
              </c:pt>
              <c:pt idx="7">
                <c:v>107.72611895777749</c:v>
              </c:pt>
              <c:pt idx="8">
                <c:v>103.79712985131128</c:v>
              </c:pt>
              <c:pt idx="9">
                <c:v>106.1663278000556</c:v>
              </c:pt>
              <c:pt idx="10">
                <c:v>104.10066802080959</c:v>
              </c:pt>
              <c:pt idx="11">
                <c:v>107.12189294461834</c:v>
              </c:pt>
              <c:pt idx="12">
                <c:v>108.71694478730767</c:v>
              </c:pt>
              <c:pt idx="13">
                <c:v>107.05688275289542</c:v>
              </c:pt>
              <c:pt idx="14">
                <c:v>108.96725482610059</c:v>
              </c:pt>
              <c:pt idx="15">
                <c:v>108.64486141345691</c:v>
              </c:pt>
              <c:pt idx="16">
                <c:v>108.69739810492702</c:v>
              </c:pt>
              <c:pt idx="17">
                <c:v>108.16534290966919</c:v>
              </c:pt>
              <c:pt idx="18">
                <c:v>109.65189809710805</c:v>
              </c:pt>
              <c:pt idx="19">
                <c:v>108.98431404882973</c:v>
              </c:pt>
              <c:pt idx="20">
                <c:v>115.1063366555086</c:v>
              </c:pt>
              <c:pt idx="21">
                <c:v>100.3481906512887</c:v>
              </c:pt>
              <c:pt idx="22">
                <c:v>102.93149141035511</c:v>
              </c:pt>
              <c:pt idx="23">
                <c:v>106.42323033389746</c:v>
              </c:pt>
              <c:pt idx="24">
                <c:v>107.58688079135665</c:v>
              </c:pt>
              <c:pt idx="25">
                <c:v>114.20860621960229</c:v>
              </c:pt>
              <c:pt idx="26">
                <c:v>114.08397387608218</c:v>
              </c:pt>
              <c:pt idx="27">
                <c:v>114.33336977046962</c:v>
              </c:pt>
              <c:pt idx="28">
                <c:v>115.03560576686903</c:v>
              </c:pt>
              <c:pt idx="29">
                <c:v>112.09224659616699</c:v>
              </c:pt>
              <c:pt idx="30">
                <c:v>112.48950945892548</c:v>
              </c:pt>
              <c:pt idx="31">
                <c:v>112.96606087366669</c:v>
              </c:pt>
              <c:pt idx="32">
                <c:v>114.11198666846948</c:v>
              </c:pt>
              <c:pt idx="33">
                <c:v>114.93390843491127</c:v>
              </c:pt>
              <c:pt idx="34">
                <c:v>116.62837702829943</c:v>
              </c:pt>
              <c:pt idx="35">
                <c:v>116.03684471777535</c:v>
              </c:pt>
              <c:pt idx="36">
                <c:v>115.91334547292237</c:v>
              </c:pt>
              <c:pt idx="37">
                <c:v>122.17102194508196</c:v>
              </c:pt>
              <c:pt idx="38">
                <c:v>121.80178029871161</c:v>
              </c:pt>
              <c:pt idx="39">
                <c:v>122.57029999305804</c:v>
              </c:pt>
              <c:pt idx="40">
                <c:v>123.23113234376493</c:v>
              </c:pt>
              <c:pt idx="41">
                <c:v>123.19062383195065</c:v>
              </c:pt>
              <c:pt idx="42">
                <c:v>122.14224822838888</c:v>
              </c:pt>
              <c:pt idx="43">
                <c:v>121.1350598818087</c:v>
              </c:pt>
              <c:pt idx="44">
                <c:v>125.98451397798065</c:v>
              </c:pt>
              <c:pt idx="45">
                <c:v>125.15105766774856</c:v>
              </c:pt>
              <c:pt idx="46">
                <c:v>124.81673298575294</c:v>
              </c:pt>
              <c:pt idx="47">
                <c:v>125.29296426338578</c:v>
              </c:pt>
              <c:pt idx="48">
                <c:v>123.77168107656287</c:v>
              </c:pt>
            </c:numLit>
          </c:val>
          <c:smooth val="0"/>
        </c:ser>
        <c:dLbls>
          <c:showLegendKey val="0"/>
          <c:showVal val="0"/>
          <c:showCatName val="0"/>
          <c:showSerName val="0"/>
          <c:showPercent val="0"/>
          <c:showBubbleSize val="0"/>
        </c:dLbls>
        <c:marker val="1"/>
        <c:smooth val="0"/>
        <c:axId val="2142456848"/>
        <c:axId val="2142449232"/>
      </c:lineChart>
      <c:dateAx>
        <c:axId val="214245684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42449232"/>
        <c:crosses val="autoZero"/>
        <c:auto val="0"/>
        <c:lblOffset val="100"/>
        <c:baseTimeUnit val="months"/>
        <c:majorUnit val="6"/>
        <c:majorTimeUnit val="months"/>
        <c:minorUnit val="1"/>
        <c:minorTimeUnit val="months"/>
      </c:dateAx>
      <c:valAx>
        <c:axId val="2142449232"/>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42456848"/>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98.407350047427784</c:v>
              </c:pt>
              <c:pt idx="1">
                <c:v>101.48856639944606</c:v>
              </c:pt>
              <c:pt idx="2">
                <c:v>100.02136838783282</c:v>
              </c:pt>
              <c:pt idx="3">
                <c:v>101.12115344046553</c:v>
              </c:pt>
              <c:pt idx="4">
                <c:v>100.70270793916929</c:v>
              </c:pt>
              <c:pt idx="5">
                <c:v>99.139551772058482</c:v>
              </c:pt>
              <c:pt idx="6">
                <c:v>100.9678635400609</c:v>
              </c:pt>
              <c:pt idx="7">
                <c:v>100.6049533112925</c:v>
              </c:pt>
              <c:pt idx="8">
                <c:v>100.45352920809722</c:v>
              </c:pt>
              <c:pt idx="9">
                <c:v>100.71813377954196</c:v>
              </c:pt>
              <c:pt idx="10">
                <c:v>99.103292761404632</c:v>
              </c:pt>
              <c:pt idx="11">
                <c:v>102.35613001185955</c:v>
              </c:pt>
              <c:pt idx="12">
                <c:v>101.85836599831835</c:v>
              </c:pt>
              <c:pt idx="13">
                <c:v>99.943429855313596</c:v>
              </c:pt>
              <c:pt idx="14">
                <c:v>101.25508347025462</c:v>
              </c:pt>
              <c:pt idx="15">
                <c:v>100.83675566375364</c:v>
              </c:pt>
              <c:pt idx="16">
                <c:v>101.59485348935596</c:v>
              </c:pt>
              <c:pt idx="17">
                <c:v>101.77148665653529</c:v>
              </c:pt>
              <c:pt idx="18">
                <c:v>101.01980225869893</c:v>
              </c:pt>
              <c:pt idx="19">
                <c:v>101.95820551808185</c:v>
              </c:pt>
              <c:pt idx="20">
                <c:v>97.519942645168427</c:v>
              </c:pt>
              <c:pt idx="21">
                <c:v>84.988658023130554</c:v>
              </c:pt>
              <c:pt idx="22">
                <c:v>94.134595259014532</c:v>
              </c:pt>
              <c:pt idx="23">
                <c:v>102.175609901462</c:v>
              </c:pt>
              <c:pt idx="24">
                <c:v>101.93942753593093</c:v>
              </c:pt>
              <c:pt idx="25">
                <c:v>103.35209251743755</c:v>
              </c:pt>
              <c:pt idx="26">
                <c:v>104.2330951419018</c:v>
              </c:pt>
              <c:pt idx="27">
                <c:v>105.32866428156294</c:v>
              </c:pt>
              <c:pt idx="28">
                <c:v>109.46679911678699</c:v>
              </c:pt>
              <c:pt idx="29">
                <c:v>105.40545633267726</c:v>
              </c:pt>
              <c:pt idx="30">
                <c:v>106.48805580794169</c:v>
              </c:pt>
              <c:pt idx="31">
                <c:v>106.90429660288925</c:v>
              </c:pt>
              <c:pt idx="32">
                <c:v>107.17804103949129</c:v>
              </c:pt>
              <c:pt idx="33">
                <c:v>109.25260479790693</c:v>
              </c:pt>
              <c:pt idx="34">
                <c:v>107.9149138643596</c:v>
              </c:pt>
              <c:pt idx="35">
                <c:v>106.60354518146539</c:v>
              </c:pt>
              <c:pt idx="36">
                <c:v>107.68326644402266</c:v>
              </c:pt>
              <c:pt idx="37">
                <c:v>108.58722479805172</c:v>
              </c:pt>
              <c:pt idx="38">
                <c:v>108.06776826615734</c:v>
              </c:pt>
              <c:pt idx="39">
                <c:v>108.46574504282911</c:v>
              </c:pt>
              <c:pt idx="40">
                <c:v>107.46094006895565</c:v>
              </c:pt>
              <c:pt idx="41">
                <c:v>108.27156086087292</c:v>
              </c:pt>
              <c:pt idx="42">
                <c:v>113.69430952347126</c:v>
              </c:pt>
              <c:pt idx="43">
                <c:v>111.73241083623195</c:v>
              </c:pt>
              <c:pt idx="44">
                <c:v>109.63354548977051</c:v>
              </c:pt>
              <c:pt idx="45">
                <c:v>108.87939429827726</c:v>
              </c:pt>
              <c:pt idx="46">
                <c:v>109.40712661309921</c:v>
              </c:pt>
              <c:pt idx="47">
                <c:v>109.39016134219874</c:v>
              </c:pt>
              <c:pt idx="48">
                <c:v>109.36227688889291</c:v>
              </c:pt>
            </c:numLit>
          </c:val>
          <c:smooth val="0"/>
        </c:ser>
        <c:ser>
          <c:idx val="0"/>
          <c:order val="1"/>
          <c:tx>
            <c:v>SDV 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98.831133474950477</c:v>
              </c:pt>
              <c:pt idx="1">
                <c:v>101.56395406841732</c:v>
              </c:pt>
              <c:pt idx="2">
                <c:v>100.1516004109875</c:v>
              </c:pt>
              <c:pt idx="3">
                <c:v>101.11706620103543</c:v>
              </c:pt>
              <c:pt idx="4">
                <c:v>100.92153552068494</c:v>
              </c:pt>
              <c:pt idx="5">
                <c:v>98.684549606807508</c:v>
              </c:pt>
              <c:pt idx="6">
                <c:v>101.10804175049419</c:v>
              </c:pt>
              <c:pt idx="7">
                <c:v>100.84238785593926</c:v>
              </c:pt>
              <c:pt idx="8">
                <c:v>100.67766197923062</c:v>
              </c:pt>
              <c:pt idx="9">
                <c:v>100.83092940686818</c:v>
              </c:pt>
              <c:pt idx="10">
                <c:v>99.620628072502512</c:v>
              </c:pt>
              <c:pt idx="11">
                <c:v>102.08642533873926</c:v>
              </c:pt>
              <c:pt idx="12">
                <c:v>101.40510922097263</c:v>
              </c:pt>
              <c:pt idx="13">
                <c:v>100.07886096789478</c:v>
              </c:pt>
              <c:pt idx="14">
                <c:v>101.33812118331609</c:v>
              </c:pt>
              <c:pt idx="15">
                <c:v>101.11406496672907</c:v>
              </c:pt>
              <c:pt idx="16">
                <c:v>100.98704393527056</c:v>
              </c:pt>
              <c:pt idx="17">
                <c:v>102.15054903981948</c:v>
              </c:pt>
              <c:pt idx="18">
                <c:v>101.51318828765706</c:v>
              </c:pt>
              <c:pt idx="19">
                <c:v>101.86406965815193</c:v>
              </c:pt>
              <c:pt idx="20">
                <c:v>97.737572729622855</c:v>
              </c:pt>
              <c:pt idx="21">
                <c:v>80.311769451941871</c:v>
              </c:pt>
              <c:pt idx="22">
                <c:v>90.092607806633723</c:v>
              </c:pt>
              <c:pt idx="23">
                <c:v>99.157334993595086</c:v>
              </c:pt>
              <c:pt idx="24">
                <c:v>99.557224014549604</c:v>
              </c:pt>
              <c:pt idx="25">
                <c:v>101.81151280300635</c:v>
              </c:pt>
              <c:pt idx="26">
                <c:v>102.15564363978405</c:v>
              </c:pt>
              <c:pt idx="27">
                <c:v>101.8911500579669</c:v>
              </c:pt>
              <c:pt idx="28">
                <c:v>104.59096640682763</c:v>
              </c:pt>
              <c:pt idx="29">
                <c:v>102.51945611681919</c:v>
              </c:pt>
              <c:pt idx="30">
                <c:v>102.79036741515648</c:v>
              </c:pt>
              <c:pt idx="31">
                <c:v>102.79019836453769</c:v>
              </c:pt>
              <c:pt idx="32">
                <c:v>102.27514248329589</c:v>
              </c:pt>
              <c:pt idx="33">
                <c:v>104.01371665015856</c:v>
              </c:pt>
              <c:pt idx="34">
                <c:v>104.05465618893861</c:v>
              </c:pt>
              <c:pt idx="35">
                <c:v>103.30954913317846</c:v>
              </c:pt>
              <c:pt idx="36">
                <c:v>103.75180549439253</c:v>
              </c:pt>
              <c:pt idx="37">
                <c:v>103.23057308259595</c:v>
              </c:pt>
              <c:pt idx="38">
                <c:v>104.21286790224475</c:v>
              </c:pt>
              <c:pt idx="39">
                <c:v>105.47289196035376</c:v>
              </c:pt>
              <c:pt idx="40">
                <c:v>104.52290781886482</c:v>
              </c:pt>
              <c:pt idx="41">
                <c:v>103.86371574934552</c:v>
              </c:pt>
              <c:pt idx="42">
                <c:v>104.0440014236639</c:v>
              </c:pt>
              <c:pt idx="43">
                <c:v>103.60082920830448</c:v>
              </c:pt>
              <c:pt idx="44">
                <c:v>104.87650815992757</c:v>
              </c:pt>
              <c:pt idx="45">
                <c:v>103.78569409269163</c:v>
              </c:pt>
              <c:pt idx="46">
                <c:v>106.20653239213264</c:v>
              </c:pt>
              <c:pt idx="47">
                <c:v>106.38496273660351</c:v>
              </c:pt>
              <c:pt idx="48">
                <c:v>105.7560424845522</c:v>
              </c:pt>
            </c:numLit>
          </c:val>
          <c:smooth val="0"/>
        </c:ser>
        <c:dLbls>
          <c:showLegendKey val="0"/>
          <c:showVal val="0"/>
          <c:showCatName val="0"/>
          <c:showSerName val="0"/>
          <c:showPercent val="0"/>
          <c:showBubbleSize val="0"/>
        </c:dLbls>
        <c:marker val="1"/>
        <c:smooth val="0"/>
        <c:axId val="2042493424"/>
        <c:axId val="2042494512"/>
      </c:lineChart>
      <c:dateAx>
        <c:axId val="20424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2042494512"/>
        <c:crosses val="autoZero"/>
        <c:auto val="0"/>
        <c:lblOffset val="100"/>
        <c:baseTimeUnit val="months"/>
        <c:majorUnit val="6"/>
        <c:majorTimeUnit val="months"/>
        <c:minorUnit val="1"/>
        <c:minorTimeUnit val="months"/>
      </c:dateAx>
      <c:valAx>
        <c:axId val="2042494512"/>
        <c:scaling>
          <c:orientation val="minMax"/>
          <c:max val="115"/>
          <c:min val="9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042493424"/>
        <c:crossesAt val="41061"/>
        <c:crossBetween val="midCat"/>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83.668721407115896</c:v>
              </c:pt>
              <c:pt idx="1">
                <c:v>87.508737720926675</c:v>
              </c:pt>
              <c:pt idx="2">
                <c:v>84.216808869879699</c:v>
              </c:pt>
              <c:pt idx="3">
                <c:v>86.956257248670823</c:v>
              </c:pt>
              <c:pt idx="4">
                <c:v>86.103412833003034</c:v>
              </c:pt>
              <c:pt idx="5">
                <c:v>86.359661687142705</c:v>
              </c:pt>
              <c:pt idx="6">
                <c:v>84.244112716972424</c:v>
              </c:pt>
              <c:pt idx="7">
                <c:v>86.041080419914849</c:v>
              </c:pt>
              <c:pt idx="8">
                <c:v>84.589184293277754</c:v>
              </c:pt>
              <c:pt idx="9">
                <c:v>84.157281022526263</c:v>
              </c:pt>
              <c:pt idx="10">
                <c:v>85.144817563658265</c:v>
              </c:pt>
              <c:pt idx="11">
                <c:v>84.651472417359457</c:v>
              </c:pt>
              <c:pt idx="12">
                <c:v>84.119828996945273</c:v>
              </c:pt>
              <c:pt idx="13">
                <c:v>81.690862311605201</c:v>
              </c:pt>
              <c:pt idx="14">
                <c:v>83.590800431743901</c:v>
              </c:pt>
              <c:pt idx="15">
                <c:v>82.651723341483475</c:v>
              </c:pt>
              <c:pt idx="16">
                <c:v>82.846793351610614</c:v>
              </c:pt>
              <c:pt idx="17">
                <c:v>82.574809204239969</c:v>
              </c:pt>
              <c:pt idx="18">
                <c:v>81.637095617315396</c:v>
              </c:pt>
              <c:pt idx="19">
                <c:v>82.174403610585017</c:v>
              </c:pt>
              <c:pt idx="20">
                <c:v>69.270579496827253</c:v>
              </c:pt>
              <c:pt idx="21">
                <c:v>58.820912212109242</c:v>
              </c:pt>
              <c:pt idx="22">
                <c:v>77.043135394478057</c:v>
              </c:pt>
              <c:pt idx="23">
                <c:v>82.382862609031875</c:v>
              </c:pt>
              <c:pt idx="24">
                <c:v>81.304077447593386</c:v>
              </c:pt>
              <c:pt idx="25">
                <c:v>80.976361017262775</c:v>
              </c:pt>
              <c:pt idx="26">
                <c:v>80.306192030044102</c:v>
              </c:pt>
              <c:pt idx="27">
                <c:v>78.605237442074539</c:v>
              </c:pt>
              <c:pt idx="28">
                <c:v>82.679076028749421</c:v>
              </c:pt>
              <c:pt idx="29">
                <c:v>75.073582995910087</c:v>
              </c:pt>
              <c:pt idx="30">
                <c:v>80.587029049908182</c:v>
              </c:pt>
              <c:pt idx="31">
                <c:v>79.743953985002349</c:v>
              </c:pt>
              <c:pt idx="32">
                <c:v>85.242650024469896</c:v>
              </c:pt>
              <c:pt idx="33">
                <c:v>84.219706934518257</c:v>
              </c:pt>
              <c:pt idx="34">
                <c:v>82.130480557257926</c:v>
              </c:pt>
              <c:pt idx="35">
                <c:v>80.235308333774796</c:v>
              </c:pt>
              <c:pt idx="36">
                <c:v>80.405201188395822</c:v>
              </c:pt>
              <c:pt idx="37">
                <c:v>79.637560424168726</c:v>
              </c:pt>
              <c:pt idx="38">
                <c:v>78.175244108577488</c:v>
              </c:pt>
              <c:pt idx="39">
                <c:v>79.668868130563737</c:v>
              </c:pt>
              <c:pt idx="40">
                <c:v>79.850255981928044</c:v>
              </c:pt>
              <c:pt idx="41">
                <c:v>77.474106635636858</c:v>
              </c:pt>
              <c:pt idx="42">
                <c:v>77.138844833408783</c:v>
              </c:pt>
              <c:pt idx="43">
                <c:v>71.380029554725482</c:v>
              </c:pt>
              <c:pt idx="44">
                <c:v>74.447551305701339</c:v>
              </c:pt>
              <c:pt idx="45">
                <c:v>75.938093572103966</c:v>
              </c:pt>
              <c:pt idx="46">
                <c:v>76.221823129599315</c:v>
              </c:pt>
              <c:pt idx="47">
                <c:v>76.718089574192888</c:v>
              </c:pt>
              <c:pt idx="48">
                <c:v>76.316754162820004</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83.661705582716735</c:v>
              </c:pt>
              <c:pt idx="1">
                <c:v>87.53147650397834</c:v>
              </c:pt>
              <c:pt idx="2">
                <c:v>84.063897696072488</c:v>
              </c:pt>
              <c:pt idx="3">
                <c:v>86.43521421080743</c:v>
              </c:pt>
              <c:pt idx="4">
                <c:v>85.361605445087463</c:v>
              </c:pt>
              <c:pt idx="5">
                <c:v>86.771706883267314</c:v>
              </c:pt>
              <c:pt idx="6">
                <c:v>84.736164218768991</c:v>
              </c:pt>
              <c:pt idx="7">
                <c:v>87.16481127883749</c:v>
              </c:pt>
              <c:pt idx="8">
                <c:v>84.657419177759664</c:v>
              </c:pt>
              <c:pt idx="9">
                <c:v>84.319170279200605</c:v>
              </c:pt>
              <c:pt idx="10">
                <c:v>85.178389736113928</c:v>
              </c:pt>
              <c:pt idx="11">
                <c:v>84.738705573239599</c:v>
              </c:pt>
              <c:pt idx="12">
                <c:v>84.294216355051347</c:v>
              </c:pt>
              <c:pt idx="13">
                <c:v>81.6621571364836</c:v>
              </c:pt>
              <c:pt idx="14">
                <c:v>83.324637740540652</c:v>
              </c:pt>
              <c:pt idx="15">
                <c:v>81.829264789697817</c:v>
              </c:pt>
              <c:pt idx="16">
                <c:v>82.198492401688782</c:v>
              </c:pt>
              <c:pt idx="17">
                <c:v>82.717153045758124</c:v>
              </c:pt>
              <c:pt idx="18">
                <c:v>82.290473867650718</c:v>
              </c:pt>
              <c:pt idx="19">
                <c:v>82.391235698733382</c:v>
              </c:pt>
              <c:pt idx="20">
                <c:v>69.713140897708357</c:v>
              </c:pt>
              <c:pt idx="21">
                <c:v>59.536906412346966</c:v>
              </c:pt>
              <c:pt idx="22">
                <c:v>77.160898801016415</c:v>
              </c:pt>
              <c:pt idx="23">
                <c:v>78.273411817751608</c:v>
              </c:pt>
              <c:pt idx="24">
                <c:v>78.376245644944461</c:v>
              </c:pt>
              <c:pt idx="25">
                <c:v>79.723659929423974</c:v>
              </c:pt>
              <c:pt idx="26">
                <c:v>79.054499968627795</c:v>
              </c:pt>
              <c:pt idx="27">
                <c:v>77.262660378152859</c:v>
              </c:pt>
              <c:pt idx="28">
                <c:v>81.855977998714849</c:v>
              </c:pt>
              <c:pt idx="29">
                <c:v>74.646145867694415</c:v>
              </c:pt>
              <c:pt idx="30">
                <c:v>74.018579215465081</c:v>
              </c:pt>
              <c:pt idx="31">
                <c:v>74.042453614728004</c:v>
              </c:pt>
              <c:pt idx="32">
                <c:v>75.673805779591447</c:v>
              </c:pt>
              <c:pt idx="33">
                <c:v>76.972431621531555</c:v>
              </c:pt>
              <c:pt idx="34">
                <c:v>77.38722298410174</c:v>
              </c:pt>
              <c:pt idx="35">
                <c:v>76.23162376326826</c:v>
              </c:pt>
              <c:pt idx="36">
                <c:v>76.665457657240978</c:v>
              </c:pt>
              <c:pt idx="37">
                <c:v>75.2487988243887</c:v>
              </c:pt>
              <c:pt idx="38">
                <c:v>75.096011115317026</c:v>
              </c:pt>
              <c:pt idx="39">
                <c:v>76.69261003825595</c:v>
              </c:pt>
              <c:pt idx="40">
                <c:v>76.393205469116083</c:v>
              </c:pt>
              <c:pt idx="41">
                <c:v>73.244549776244185</c:v>
              </c:pt>
              <c:pt idx="42">
                <c:v>73.351828688591695</c:v>
              </c:pt>
              <c:pt idx="43">
                <c:v>70.663566520881943</c:v>
              </c:pt>
              <c:pt idx="44">
                <c:v>73.417698799203109</c:v>
              </c:pt>
              <c:pt idx="45">
                <c:v>75.450056008914544</c:v>
              </c:pt>
              <c:pt idx="46">
                <c:v>75.72726649633961</c:v>
              </c:pt>
              <c:pt idx="47">
                <c:v>75.994432504956436</c:v>
              </c:pt>
              <c:pt idx="48">
                <c:v>75.511668090649451</c:v>
              </c:pt>
            </c:numLit>
          </c:val>
          <c:smooth val="0"/>
        </c:ser>
        <c:dLbls>
          <c:showLegendKey val="0"/>
          <c:showVal val="0"/>
          <c:showCatName val="0"/>
          <c:showSerName val="0"/>
          <c:showPercent val="0"/>
          <c:showBubbleSize val="0"/>
        </c:dLbls>
        <c:marker val="1"/>
        <c:smooth val="0"/>
        <c:axId val="2042505392"/>
        <c:axId val="1399276960"/>
      </c:lineChart>
      <c:dateAx>
        <c:axId val="20425053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399276960"/>
        <c:crosses val="autoZero"/>
        <c:auto val="0"/>
        <c:lblOffset val="100"/>
        <c:baseTimeUnit val="months"/>
        <c:majorUnit val="6"/>
        <c:majorTimeUnit val="months"/>
        <c:minorUnit val="1"/>
        <c:minorTimeUnit val="months"/>
      </c:dateAx>
      <c:valAx>
        <c:axId val="1399276960"/>
        <c:scaling>
          <c:orientation val="minMax"/>
          <c:max val="9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04250539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76.884854358882706</c:v>
              </c:pt>
              <c:pt idx="1">
                <c:v>80.327293808891426</c:v>
              </c:pt>
              <c:pt idx="2">
                <c:v>77.663995657539573</c:v>
              </c:pt>
              <c:pt idx="3">
                <c:v>79.930244735243789</c:v>
              </c:pt>
              <c:pt idx="4">
                <c:v>78.607660036791032</c:v>
              </c:pt>
              <c:pt idx="5">
                <c:v>78.373081290466473</c:v>
              </c:pt>
              <c:pt idx="6">
                <c:v>76.476035900250679</c:v>
              </c:pt>
              <c:pt idx="7">
                <c:v>77.958228033692137</c:v>
              </c:pt>
              <c:pt idx="8">
                <c:v>76.924763177866922</c:v>
              </c:pt>
              <c:pt idx="9">
                <c:v>75.761066991232894</c:v>
              </c:pt>
              <c:pt idx="10">
                <c:v>75.950377579283384</c:v>
              </c:pt>
              <c:pt idx="11">
                <c:v>75.861773740098002</c:v>
              </c:pt>
              <c:pt idx="12">
                <c:v>75.049669821975826</c:v>
              </c:pt>
              <c:pt idx="13">
                <c:v>73.143853693031033</c:v>
              </c:pt>
              <c:pt idx="14">
                <c:v>74.569514572945479</c:v>
              </c:pt>
              <c:pt idx="15">
                <c:v>73.363878030253701</c:v>
              </c:pt>
              <c:pt idx="16">
                <c:v>73.124709095104762</c:v>
              </c:pt>
              <c:pt idx="17">
                <c:v>73.538213442820478</c:v>
              </c:pt>
              <c:pt idx="18">
                <c:v>71.995870233484354</c:v>
              </c:pt>
              <c:pt idx="19">
                <c:v>72.965845381249579</c:v>
              </c:pt>
              <c:pt idx="20">
                <c:v>58.742541952106606</c:v>
              </c:pt>
              <c:pt idx="21">
                <c:v>52.09278158163437</c:v>
              </c:pt>
              <c:pt idx="22">
                <c:v>70.748496351698961</c:v>
              </c:pt>
              <c:pt idx="23">
                <c:v>74.081013956093656</c:v>
              </c:pt>
              <c:pt idx="24">
                <c:v>70.569477494294759</c:v>
              </c:pt>
              <c:pt idx="25">
                <c:v>70.255870613224758</c:v>
              </c:pt>
              <c:pt idx="26">
                <c:v>70.148044853415414</c:v>
              </c:pt>
              <c:pt idx="27">
                <c:v>67.971351152087081</c:v>
              </c:pt>
              <c:pt idx="28">
                <c:v>72.757590242069384</c:v>
              </c:pt>
              <c:pt idx="29">
                <c:v>67.982959322527691</c:v>
              </c:pt>
              <c:pt idx="30">
                <c:v>73.208050814952202</c:v>
              </c:pt>
              <c:pt idx="31">
                <c:v>72.222789912369777</c:v>
              </c:pt>
              <c:pt idx="32">
                <c:v>74.368455815176532</c:v>
              </c:pt>
              <c:pt idx="33">
                <c:v>73.185487355948794</c:v>
              </c:pt>
              <c:pt idx="34">
                <c:v>70.868956987563863</c:v>
              </c:pt>
              <c:pt idx="35">
                <c:v>68.151394600824858</c:v>
              </c:pt>
              <c:pt idx="36">
                <c:v>67.280268088708112</c:v>
              </c:pt>
              <c:pt idx="37">
                <c:v>65.980529177214422</c:v>
              </c:pt>
              <c:pt idx="38">
                <c:v>66.811266346714419</c:v>
              </c:pt>
              <c:pt idx="39">
                <c:v>66.08920477740854</c:v>
              </c:pt>
              <c:pt idx="40">
                <c:v>66.366937725059302</c:v>
              </c:pt>
              <c:pt idx="41">
                <c:v>64.391214611251385</c:v>
              </c:pt>
              <c:pt idx="42">
                <c:v>63.479784600881025</c:v>
              </c:pt>
              <c:pt idx="43">
                <c:v>60.623307343394806</c:v>
              </c:pt>
              <c:pt idx="44">
                <c:v>60.754606457195578</c:v>
              </c:pt>
              <c:pt idx="45">
                <c:v>62.811584145742913</c:v>
              </c:pt>
              <c:pt idx="46">
                <c:v>63.092857826833168</c:v>
              </c:pt>
              <c:pt idx="47">
                <c:v>62.926242935304714</c:v>
              </c:pt>
              <c:pt idx="48">
                <c:v>62.894934025257534</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76.999551166306361</c:v>
              </c:pt>
              <c:pt idx="1">
                <c:v>80.48416544293417</c:v>
              </c:pt>
              <c:pt idx="2">
                <c:v>77.507226712147926</c:v>
              </c:pt>
              <c:pt idx="3">
                <c:v>79.249388217049344</c:v>
              </c:pt>
              <c:pt idx="4">
                <c:v>77.556284293506891</c:v>
              </c:pt>
              <c:pt idx="5">
                <c:v>78.419688903606016</c:v>
              </c:pt>
              <c:pt idx="6">
                <c:v>76.562053711297835</c:v>
              </c:pt>
              <c:pt idx="7">
                <c:v>78.417757302841977</c:v>
              </c:pt>
              <c:pt idx="8">
                <c:v>77.238327864412796</c:v>
              </c:pt>
              <c:pt idx="9">
                <c:v>76.258208877193951</c:v>
              </c:pt>
              <c:pt idx="10">
                <c:v>76.574175936094477</c:v>
              </c:pt>
              <c:pt idx="11">
                <c:v>76.219292175050057</c:v>
              </c:pt>
              <c:pt idx="12">
                <c:v>75.40151170032911</c:v>
              </c:pt>
              <c:pt idx="13">
                <c:v>73.151004551399637</c:v>
              </c:pt>
              <c:pt idx="14">
                <c:v>74.153457968199163</c:v>
              </c:pt>
              <c:pt idx="15">
                <c:v>72.749477570734825</c:v>
              </c:pt>
              <c:pt idx="16">
                <c:v>72.226161276550215</c:v>
              </c:pt>
              <c:pt idx="17">
                <c:v>73.7695163133466</c:v>
              </c:pt>
              <c:pt idx="18">
                <c:v>72.08042763526359</c:v>
              </c:pt>
              <c:pt idx="19">
                <c:v>72.086536867994383</c:v>
              </c:pt>
              <c:pt idx="20">
                <c:v>59.440922087048641</c:v>
              </c:pt>
              <c:pt idx="21">
                <c:v>52.629762041355676</c:v>
              </c:pt>
              <c:pt idx="22">
                <c:v>71.385247441303946</c:v>
              </c:pt>
              <c:pt idx="23">
                <c:v>70.139238814489076</c:v>
              </c:pt>
              <c:pt idx="24">
                <c:v>67.893653182004542</c:v>
              </c:pt>
              <c:pt idx="25">
                <c:v>69.162199582781085</c:v>
              </c:pt>
              <c:pt idx="26">
                <c:v>69.041669849448127</c:v>
              </c:pt>
              <c:pt idx="27">
                <c:v>67.097612923357815</c:v>
              </c:pt>
              <c:pt idx="28">
                <c:v>71.554133818863406</c:v>
              </c:pt>
              <c:pt idx="29">
                <c:v>67.798238885848846</c:v>
              </c:pt>
              <c:pt idx="30">
                <c:v>66.07754581405743</c:v>
              </c:pt>
              <c:pt idx="31">
                <c:v>65.51490602530528</c:v>
              </c:pt>
              <c:pt idx="32">
                <c:v>65.826554234544801</c:v>
              </c:pt>
              <c:pt idx="33">
                <c:v>67.147005547211009</c:v>
              </c:pt>
              <c:pt idx="34">
                <c:v>67.161931688020232</c:v>
              </c:pt>
              <c:pt idx="35">
                <c:v>65.07714145761156</c:v>
              </c:pt>
              <c:pt idx="36">
                <c:v>64.988625087806682</c:v>
              </c:pt>
              <c:pt idx="37">
                <c:v>63.179191302617966</c:v>
              </c:pt>
              <c:pt idx="38">
                <c:v>64.493997545795779</c:v>
              </c:pt>
              <c:pt idx="39">
                <c:v>63.616593955894174</c:v>
              </c:pt>
              <c:pt idx="40">
                <c:v>62.938617024671338</c:v>
              </c:pt>
              <c:pt idx="41">
                <c:v>61.05078449629373</c:v>
              </c:pt>
              <c:pt idx="42">
                <c:v>61.055622527286687</c:v>
              </c:pt>
              <c:pt idx="43">
                <c:v>59.483553451815538</c:v>
              </c:pt>
              <c:pt idx="44">
                <c:v>60.793534478616117</c:v>
              </c:pt>
              <c:pt idx="45">
                <c:v>62.495884162464279</c:v>
              </c:pt>
              <c:pt idx="46">
                <c:v>62.979292029699906</c:v>
              </c:pt>
              <c:pt idx="47">
                <c:v>62.778881411742958</c:v>
              </c:pt>
              <c:pt idx="48">
                <c:v>62.247857899077616</c:v>
              </c:pt>
            </c:numLit>
          </c:val>
          <c:smooth val="0"/>
        </c:ser>
        <c:dLbls>
          <c:showLegendKey val="0"/>
          <c:showVal val="0"/>
          <c:showCatName val="0"/>
          <c:showSerName val="0"/>
          <c:showPercent val="0"/>
          <c:showBubbleSize val="0"/>
        </c:dLbls>
        <c:marker val="1"/>
        <c:smooth val="0"/>
        <c:axId val="1399291104"/>
        <c:axId val="1399293280"/>
      </c:lineChart>
      <c:dateAx>
        <c:axId val="13992911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1399293280"/>
        <c:crosses val="autoZero"/>
        <c:auto val="0"/>
        <c:lblOffset val="100"/>
        <c:baseTimeUnit val="months"/>
        <c:majorUnit val="6"/>
        <c:majorTimeUnit val="months"/>
        <c:minorUnit val="1"/>
        <c:minorTimeUnit val="months"/>
      </c:dateAx>
      <c:valAx>
        <c:axId val="1399293280"/>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3992911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92.553105986466448</c:v>
              </c:pt>
              <c:pt idx="1">
                <c:v>96.91380257492817</c:v>
              </c:pt>
              <c:pt idx="2">
                <c:v>92.798597434005785</c:v>
              </c:pt>
              <c:pt idx="3">
                <c:v>96.157763820777376</c:v>
              </c:pt>
              <c:pt idx="4">
                <c:v>95.920107364278337</c:v>
              </c:pt>
              <c:pt idx="5">
                <c:v>96.819160850890867</c:v>
              </c:pt>
              <c:pt idx="6">
                <c:v>94.417452110418736</c:v>
              </c:pt>
              <c:pt idx="7">
                <c:v>96.626660677715819</c:v>
              </c:pt>
              <c:pt idx="8">
                <c:v>94.626772630911731</c:v>
              </c:pt>
              <c:pt idx="9">
                <c:v>95.153250420832407</c:v>
              </c:pt>
              <c:pt idx="10">
                <c:v>97.186171002950559</c:v>
              </c:pt>
              <c:pt idx="11">
                <c:v>96.162762781715571</c:v>
              </c:pt>
              <c:pt idx="12">
                <c:v>95.998420032620231</c:v>
              </c:pt>
              <c:pt idx="13">
                <c:v>92.884317464918269</c:v>
              </c:pt>
              <c:pt idx="14">
                <c:v>95.405385299042564</c:v>
              </c:pt>
              <c:pt idx="15">
                <c:v>94.815403595207471</c:v>
              </c:pt>
              <c:pt idx="16">
                <c:v>95.579167797265924</c:v>
              </c:pt>
              <c:pt idx="17">
                <c:v>94.409444444252415</c:v>
              </c:pt>
              <c:pt idx="18">
                <c:v>94.263574514548552</c:v>
              </c:pt>
              <c:pt idx="19">
                <c:v>94.234246786914198</c:v>
              </c:pt>
              <c:pt idx="20">
                <c:v>83.058457966158443</c:v>
              </c:pt>
              <c:pt idx="21">
                <c:v>67.632302470238642</c:v>
              </c:pt>
              <c:pt idx="22">
                <c:v>85.286810225754337</c:v>
              </c:pt>
              <c:pt idx="23">
                <c:v>93.255247876587433</c:v>
              </c:pt>
              <c:pt idx="24">
                <c:v>95.362477120302486</c:v>
              </c:pt>
              <c:pt idx="25">
                <c:v>95.016282341121396</c:v>
              </c:pt>
              <c:pt idx="26">
                <c:v>93.609649407546485</c:v>
              </c:pt>
              <c:pt idx="27">
                <c:v>92.531739052676897</c:v>
              </c:pt>
              <c:pt idx="28">
                <c:v>95.67259354622243</c:v>
              </c:pt>
              <c:pt idx="29">
                <c:v>84.359706555507756</c:v>
              </c:pt>
              <c:pt idx="30">
                <c:v>90.250791617171359</c:v>
              </c:pt>
              <c:pt idx="31">
                <c:v>89.593927994010244</c:v>
              </c:pt>
              <c:pt idx="32">
                <c:v>99.483867114812256</c:v>
              </c:pt>
              <c:pt idx="33">
                <c:v>98.670498728048798</c:v>
              </c:pt>
              <c:pt idx="34">
                <c:v>96.87895744090207</c:v>
              </c:pt>
              <c:pt idx="35">
                <c:v>96.060815535479662</c:v>
              </c:pt>
              <c:pt idx="36">
                <c:v>97.59406299933633</c:v>
              </c:pt>
              <c:pt idx="37">
                <c:v>97.523276188859313</c:v>
              </c:pt>
              <c:pt idx="38">
                <c:v>93.057898510519792</c:v>
              </c:pt>
              <c:pt idx="39">
                <c:v>97.453260252305796</c:v>
              </c:pt>
              <c:pt idx="40">
                <c:v>97.50847126652728</c:v>
              </c:pt>
              <c:pt idx="41">
                <c:v>94.607910014792225</c:v>
              </c:pt>
              <c:pt idx="42">
                <c:v>95.02721782708285</c:v>
              </c:pt>
              <c:pt idx="43">
                <c:v>85.46740129406308</c:v>
              </c:pt>
              <c:pt idx="44">
                <c:v>92.380300752736289</c:v>
              </c:pt>
              <c:pt idx="45">
                <c:v>93.129019794432395</c:v>
              </c:pt>
              <c:pt idx="46">
                <c:v>93.415965651761866</c:v>
              </c:pt>
              <c:pt idx="47">
                <c:v>94.780364192504905</c:v>
              </c:pt>
              <c:pt idx="48">
                <c:v>93.894429404558849</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92.384876304811115</c:v>
              </c:pt>
              <c:pt idx="1">
                <c:v>96.758956636496123</c:v>
              </c:pt>
              <c:pt idx="2">
                <c:v>92.648952437597586</c:v>
              </c:pt>
              <c:pt idx="3">
                <c:v>95.844060509598165</c:v>
              </c:pt>
              <c:pt idx="4">
                <c:v>95.58159505960279</c:v>
              </c:pt>
              <c:pt idx="5">
                <c:v>97.707520458996825</c:v>
              </c:pt>
              <c:pt idx="6">
                <c:v>95.439032540508592</c:v>
              </c:pt>
              <c:pt idx="7">
                <c:v>98.617869911047279</c:v>
              </c:pt>
              <c:pt idx="8">
                <c:v>94.37169418311187</c:v>
              </c:pt>
              <c:pt idx="9">
                <c:v>94.873885480744192</c:v>
              </c:pt>
              <c:pt idx="10">
                <c:v>96.444418893602403</c:v>
              </c:pt>
              <c:pt idx="11">
                <c:v>95.893700321101903</c:v>
              </c:pt>
              <c:pt idx="12">
                <c:v>95.937984427017199</c:v>
              </c:pt>
              <c:pt idx="13">
                <c:v>92.806335490951383</c:v>
              </c:pt>
              <c:pt idx="14">
                <c:v>95.333030503111729</c:v>
              </c:pt>
              <c:pt idx="15">
                <c:v>93.717991631004026</c:v>
              </c:pt>
              <c:pt idx="16">
                <c:v>95.255882168512954</c:v>
              </c:pt>
              <c:pt idx="17">
                <c:v>94.432847083688159</c:v>
              </c:pt>
              <c:pt idx="18">
                <c:v>95.659118723165449</c:v>
              </c:pt>
              <c:pt idx="19">
                <c:v>95.883815053976761</c:v>
              </c:pt>
              <c:pt idx="20">
                <c:v>83.16319215430687</c:v>
              </c:pt>
              <c:pt idx="21">
                <c:v>68.580857630573846</c:v>
              </c:pt>
              <c:pt idx="22">
                <c:v>84.723316255341132</c:v>
              </c:pt>
              <c:pt idx="23">
                <c:v>88.923987495753053</c:v>
              </c:pt>
              <c:pt idx="24">
                <c:v>92.101752132624171</c:v>
              </c:pt>
              <c:pt idx="25">
                <c:v>93.55243301391755</c:v>
              </c:pt>
              <c:pt idx="26">
                <c:v>92.164917572546685</c:v>
              </c:pt>
              <c:pt idx="27">
                <c:v>90.572385551731884</c:v>
              </c:pt>
              <c:pt idx="28">
                <c:v>95.344819583037975</c:v>
              </c:pt>
              <c:pt idx="29">
                <c:v>83.612533909454413</c:v>
              </c:pt>
              <c:pt idx="30">
                <c:v>84.416265270249781</c:v>
              </c:pt>
              <c:pt idx="31">
                <c:v>85.208098962137839</c:v>
              </c:pt>
              <c:pt idx="32">
                <c:v>88.56742111808623</c:v>
              </c:pt>
              <c:pt idx="33">
                <c:v>89.837469521658207</c:v>
              </c:pt>
              <c:pt idx="34">
                <c:v>90.775829144167943</c:v>
              </c:pt>
              <c:pt idx="35">
                <c:v>90.83687716735426</c:v>
              </c:pt>
              <c:pt idx="36">
                <c:v>91.954656560464471</c:v>
              </c:pt>
              <c:pt idx="37">
                <c:v>91.052282259377677</c:v>
              </c:pt>
              <c:pt idx="38">
                <c:v>88.977883042075177</c:v>
              </c:pt>
              <c:pt idx="39">
                <c:v>93.813846431445427</c:v>
              </c:pt>
              <c:pt idx="40">
                <c:v>94.010130064455595</c:v>
              </c:pt>
              <c:pt idx="41">
                <c:v>89.210600641133425</c:v>
              </c:pt>
              <c:pt idx="42">
                <c:v>89.452011733722259</c:v>
              </c:pt>
              <c:pt idx="43">
                <c:v>85.302248932158122</c:v>
              </c:pt>
              <c:pt idx="44">
                <c:v>89.947297741100286</c:v>
              </c:pt>
              <c:pt idx="45">
                <c:v>92.411754209962879</c:v>
              </c:pt>
              <c:pt idx="46">
                <c:v>92.418977718085031</c:v>
              </c:pt>
              <c:pt idx="47">
                <c:v>93.29837071579972</c:v>
              </c:pt>
              <c:pt idx="48">
                <c:v>92.878794923004932</c:v>
              </c:pt>
            </c:numLit>
          </c:val>
          <c:smooth val="0"/>
        </c:ser>
        <c:dLbls>
          <c:showLegendKey val="0"/>
          <c:showVal val="0"/>
          <c:showCatName val="0"/>
          <c:showSerName val="0"/>
          <c:showPercent val="0"/>
          <c:showBubbleSize val="0"/>
        </c:dLbls>
        <c:marker val="1"/>
        <c:smooth val="0"/>
        <c:axId val="1399297632"/>
        <c:axId val="2139899616"/>
      </c:lineChart>
      <c:dateAx>
        <c:axId val="13992976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899616"/>
        <c:crosses val="autoZero"/>
        <c:auto val="0"/>
        <c:lblOffset val="100"/>
        <c:baseTimeUnit val="months"/>
        <c:majorUnit val="6"/>
        <c:majorTimeUnit val="months"/>
        <c:minorUnit val="1"/>
        <c:minorTimeUnit val="months"/>
      </c:dateAx>
      <c:valAx>
        <c:axId val="2139899616"/>
        <c:scaling>
          <c:orientation val="minMax"/>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3992976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97.722357281952938</c:v>
              </c:pt>
              <c:pt idx="1">
                <c:v>103.2641385977894</c:v>
              </c:pt>
              <c:pt idx="2">
                <c:v>99.838658890224025</c:v>
              </c:pt>
              <c:pt idx="3">
                <c:v>101.19944281396261</c:v>
              </c:pt>
              <c:pt idx="4">
                <c:v>101.54750584247321</c:v>
              </c:pt>
              <c:pt idx="5">
                <c:v>103.65988173615604</c:v>
              </c:pt>
              <c:pt idx="6">
                <c:v>98.875975305641134</c:v>
              </c:pt>
              <c:pt idx="7">
                <c:v>99.7787460145355</c:v>
              </c:pt>
              <c:pt idx="8">
                <c:v>100.72626517979006</c:v>
              </c:pt>
              <c:pt idx="9">
                <c:v>101.61098396359908</c:v>
              </c:pt>
              <c:pt idx="10">
                <c:v>98.97563582789644</c:v>
              </c:pt>
              <c:pt idx="11">
                <c:v>104.39989934228591</c:v>
              </c:pt>
              <c:pt idx="12">
                <c:v>101.99218797783152</c:v>
              </c:pt>
              <c:pt idx="13">
                <c:v>100.75078631054657</c:v>
              </c:pt>
              <c:pt idx="14">
                <c:v>101.79387135192779</c:v>
              </c:pt>
              <c:pt idx="15">
                <c:v>100.79674115283399</c:v>
              </c:pt>
              <c:pt idx="16">
                <c:v>98.950233989745669</c:v>
              </c:pt>
              <c:pt idx="17">
                <c:v>103.20158198465069</c:v>
              </c:pt>
              <c:pt idx="18">
                <c:v>101.03955726448248</c:v>
              </c:pt>
              <c:pt idx="19">
                <c:v>100.41965606136114</c:v>
              </c:pt>
              <c:pt idx="20">
                <c:v>100.85130721595372</c:v>
              </c:pt>
              <c:pt idx="21">
                <c:v>98.705230472838508</c:v>
              </c:pt>
              <c:pt idx="22">
                <c:v>97.405138206253056</c:v>
              </c:pt>
              <c:pt idx="23">
                <c:v>106.67021321345804</c:v>
              </c:pt>
              <c:pt idx="24">
                <c:v>104.12998626733329</c:v>
              </c:pt>
              <c:pt idx="25">
                <c:v>103.39324189071984</c:v>
              </c:pt>
              <c:pt idx="26">
                <c:v>105.34079389284045</c:v>
              </c:pt>
              <c:pt idx="27">
                <c:v>104.49719655845287</c:v>
              </c:pt>
              <c:pt idx="28">
                <c:v>112.33252291263065</c:v>
              </c:pt>
              <c:pt idx="29">
                <c:v>106.77348177477552</c:v>
              </c:pt>
              <c:pt idx="30">
                <c:v>105.48637027904329</c:v>
              </c:pt>
              <c:pt idx="31">
                <c:v>106.96301854581476</c:v>
              </c:pt>
              <c:pt idx="32">
                <c:v>106.06850143639919</c:v>
              </c:pt>
              <c:pt idx="33">
                <c:v>108.93752073602521</c:v>
              </c:pt>
              <c:pt idx="34">
                <c:v>104.20126814464086</c:v>
              </c:pt>
              <c:pt idx="35">
                <c:v>103.57086973378638</c:v>
              </c:pt>
              <c:pt idx="36">
                <c:v>104.15365200833948</c:v>
              </c:pt>
              <c:pt idx="37">
                <c:v>104.6617133705346</c:v>
              </c:pt>
              <c:pt idx="38">
                <c:v>103.65470705050706</c:v>
              </c:pt>
              <c:pt idx="39">
                <c:v>104.90550050973771</c:v>
              </c:pt>
              <c:pt idx="40">
                <c:v>104.73499860025566</c:v>
              </c:pt>
              <c:pt idx="41">
                <c:v>103.70561251128163</c:v>
              </c:pt>
              <c:pt idx="42">
                <c:v>108.88489263632036</c:v>
              </c:pt>
              <c:pt idx="43">
                <c:v>107.24882189092686</c:v>
              </c:pt>
              <c:pt idx="44">
                <c:v>105.21101499952863</c:v>
              </c:pt>
              <c:pt idx="45">
                <c:v>102.53795567404028</c:v>
              </c:pt>
              <c:pt idx="46">
                <c:v>103.41947968170611</c:v>
              </c:pt>
              <c:pt idx="47">
                <c:v>104.98226710723375</c:v>
              </c:pt>
              <c:pt idx="48">
                <c:v>104.94145355952421</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98.839546538396377</c:v>
              </c:pt>
              <c:pt idx="1">
                <c:v>102.64579970132822</c:v>
              </c:pt>
              <c:pt idx="2">
                <c:v>100.35711457459296</c:v>
              </c:pt>
              <c:pt idx="3">
                <c:v>100.44152388355489</c:v>
              </c:pt>
              <c:pt idx="4">
                <c:v>101.87234587926059</c:v>
              </c:pt>
              <c:pt idx="5">
                <c:v>102.10009221411862</c:v>
              </c:pt>
              <c:pt idx="6">
                <c:v>99.059436069611451</c:v>
              </c:pt>
              <c:pt idx="7">
                <c:v>99.933038082981213</c:v>
              </c:pt>
              <c:pt idx="8">
                <c:v>101.37572658769312</c:v>
              </c:pt>
              <c:pt idx="9">
                <c:v>101.10690146504761</c:v>
              </c:pt>
              <c:pt idx="10">
                <c:v>99.250839006397499</c:v>
              </c:pt>
              <c:pt idx="11">
                <c:v>104.34040395437269</c:v>
              </c:pt>
              <c:pt idx="12">
                <c:v>101.24459705110014</c:v>
              </c:pt>
              <c:pt idx="13">
                <c:v>100.02951362718125</c:v>
              </c:pt>
              <c:pt idx="14">
                <c:v>101.24598060006853</c:v>
              </c:pt>
              <c:pt idx="15">
                <c:v>101.44337163983883</c:v>
              </c:pt>
              <c:pt idx="16">
                <c:v>98.031970386839433</c:v>
              </c:pt>
              <c:pt idx="17">
                <c:v>102.6411770918469</c:v>
              </c:pt>
              <c:pt idx="18">
                <c:v>101.12826752309401</c:v>
              </c:pt>
              <c:pt idx="19">
                <c:v>100.74901665192107</c:v>
              </c:pt>
              <c:pt idx="20">
                <c:v>101.15175065951665</c:v>
              </c:pt>
              <c:pt idx="21">
                <c:v>99.912321223351128</c:v>
              </c:pt>
              <c:pt idx="22">
                <c:v>100.03010009608538</c:v>
              </c:pt>
              <c:pt idx="23">
                <c:v>104.51262824043155</c:v>
              </c:pt>
              <c:pt idx="24">
                <c:v>102.78347175169404</c:v>
              </c:pt>
              <c:pt idx="25">
                <c:v>103.71270126688223</c:v>
              </c:pt>
              <c:pt idx="26">
                <c:v>105.03299444916291</c:v>
              </c:pt>
              <c:pt idx="27">
                <c:v>102.61041880164694</c:v>
              </c:pt>
              <c:pt idx="28">
                <c:v>109.96529975238394</c:v>
              </c:pt>
              <c:pt idx="29">
                <c:v>106.60444843494467</c:v>
              </c:pt>
              <c:pt idx="30">
                <c:v>104.88655791639047</c:v>
              </c:pt>
              <c:pt idx="31">
                <c:v>105.2464849966027</c:v>
              </c:pt>
              <c:pt idx="32">
                <c:v>103.3175794366592</c:v>
              </c:pt>
              <c:pt idx="33">
                <c:v>106.42488935847842</c:v>
              </c:pt>
              <c:pt idx="34">
                <c:v>104.00804781803099</c:v>
              </c:pt>
              <c:pt idx="35">
                <c:v>102.94472095621188</c:v>
              </c:pt>
              <c:pt idx="36">
                <c:v>101.03504302379589</c:v>
              </c:pt>
              <c:pt idx="37">
                <c:v>101.54981195897761</c:v>
              </c:pt>
              <c:pt idx="38">
                <c:v>101.27111291121689</c:v>
              </c:pt>
              <c:pt idx="39">
                <c:v>102.87709641542126</c:v>
              </c:pt>
              <c:pt idx="40">
                <c:v>100.94983871883041</c:v>
              </c:pt>
              <c:pt idx="41">
                <c:v>101.41619201726648</c:v>
              </c:pt>
              <c:pt idx="42">
                <c:v>102.54187773118169</c:v>
              </c:pt>
              <c:pt idx="43">
                <c:v>101.70418764545329</c:v>
              </c:pt>
              <c:pt idx="44">
                <c:v>102.98711164956811</c:v>
              </c:pt>
              <c:pt idx="45">
                <c:v>99.315673460864062</c:v>
              </c:pt>
              <c:pt idx="46">
                <c:v>102.57677646873518</c:v>
              </c:pt>
              <c:pt idx="47">
                <c:v>102.80271249402794</c:v>
              </c:pt>
              <c:pt idx="48">
                <c:v>102.90300927101315</c:v>
              </c:pt>
            </c:numLit>
          </c:val>
          <c:smooth val="0"/>
        </c:ser>
        <c:dLbls>
          <c:showLegendKey val="0"/>
          <c:showVal val="0"/>
          <c:showCatName val="0"/>
          <c:showSerName val="0"/>
          <c:showPercent val="0"/>
          <c:showBubbleSize val="0"/>
        </c:dLbls>
        <c:marker val="1"/>
        <c:smooth val="0"/>
        <c:axId val="2139907232"/>
        <c:axId val="2139924096"/>
      </c:lineChart>
      <c:dateAx>
        <c:axId val="213990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2139924096"/>
        <c:crosses val="autoZero"/>
        <c:auto val="0"/>
        <c:lblOffset val="100"/>
        <c:baseTimeUnit val="months"/>
        <c:majorUnit val="6"/>
        <c:majorTimeUnit val="months"/>
        <c:minorUnit val="1"/>
        <c:minorTimeUnit val="months"/>
      </c:dateAx>
      <c:valAx>
        <c:axId val="213992409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907232"/>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97.234034639079852</c:v>
              </c:pt>
              <c:pt idx="1">
                <c:v>101.89128746884923</c:v>
              </c:pt>
              <c:pt idx="2">
                <c:v>98.827076803743495</c:v>
              </c:pt>
              <c:pt idx="3">
                <c:v>98.589244504613575</c:v>
              </c:pt>
              <c:pt idx="4">
                <c:v>99.646334073749671</c:v>
              </c:pt>
              <c:pt idx="5">
                <c:v>100.0777237718637</c:v>
              </c:pt>
              <c:pt idx="6">
                <c:v>97.144080992477029</c:v>
              </c:pt>
              <c:pt idx="7">
                <c:v>97.46602485814671</c:v>
              </c:pt>
              <c:pt idx="8">
                <c:v>98.693174397213525</c:v>
              </c:pt>
              <c:pt idx="9">
                <c:v>98.131987735167812</c:v>
              </c:pt>
              <c:pt idx="10">
                <c:v>96.798532636581442</c:v>
              </c:pt>
              <c:pt idx="11">
                <c:v>101.69461263651623</c:v>
              </c:pt>
              <c:pt idx="12">
                <c:v>98.196033416786051</c:v>
              </c:pt>
              <c:pt idx="13">
                <c:v>98.003536386962807</c:v>
              </c:pt>
              <c:pt idx="14">
                <c:v>97.955133978332753</c:v>
              </c:pt>
              <c:pt idx="15">
                <c:v>98.517884526536704</c:v>
              </c:pt>
              <c:pt idx="16">
                <c:v>93.866400425564237</c:v>
              </c:pt>
              <c:pt idx="17">
                <c:v>99.608523912229359</c:v>
              </c:pt>
              <c:pt idx="18">
                <c:v>97.986750691945787</c:v>
              </c:pt>
              <c:pt idx="19">
                <c:v>97.030504277520464</c:v>
              </c:pt>
              <c:pt idx="20">
                <c:v>97.283033332133158</c:v>
              </c:pt>
              <c:pt idx="21">
                <c:v>95.922872836684974</c:v>
              </c:pt>
              <c:pt idx="22">
                <c:v>95.6465638586849</c:v>
              </c:pt>
              <c:pt idx="23">
                <c:v>101.54201348841707</c:v>
              </c:pt>
              <c:pt idx="24">
                <c:v>99.228435019364682</c:v>
              </c:pt>
              <c:pt idx="25">
                <c:v>99.489142325341277</c:v>
              </c:pt>
              <c:pt idx="26">
                <c:v>100.78330976374306</c:v>
              </c:pt>
              <c:pt idx="27">
                <c:v>98.487460423506306</c:v>
              </c:pt>
              <c:pt idx="28">
                <c:v>106.54313592998963</c:v>
              </c:pt>
              <c:pt idx="29">
                <c:v>102.38598888117141</c:v>
              </c:pt>
              <c:pt idx="30">
                <c:v>101.68048346330036</c:v>
              </c:pt>
              <c:pt idx="31">
                <c:v>101.48124278053618</c:v>
              </c:pt>
              <c:pt idx="32">
                <c:v>99.575797459240263</c:v>
              </c:pt>
              <c:pt idx="33">
                <c:v>101.76974377543925</c:v>
              </c:pt>
              <c:pt idx="34">
                <c:v>99.473712926030828</c:v>
              </c:pt>
              <c:pt idx="35">
                <c:v>98.243161916155103</c:v>
              </c:pt>
              <c:pt idx="36">
                <c:v>96.717375402897986</c:v>
              </c:pt>
              <c:pt idx="37">
                <c:v>97.23172821775168</c:v>
              </c:pt>
              <c:pt idx="38">
                <c:v>96.623267395436613</c:v>
              </c:pt>
              <c:pt idx="39">
                <c:v>98.176707185596555</c:v>
              </c:pt>
              <c:pt idx="40">
                <c:v>96.735588482645184</c:v>
              </c:pt>
              <c:pt idx="41">
                <c:v>97.257355483992512</c:v>
              </c:pt>
              <c:pt idx="42">
                <c:v>99.480242618464914</c:v>
              </c:pt>
              <c:pt idx="43">
                <c:v>98.307143175058513</c:v>
              </c:pt>
              <c:pt idx="44">
                <c:v>97.803206786568467</c:v>
              </c:pt>
              <c:pt idx="45">
                <c:v>94.360351086989397</c:v>
              </c:pt>
              <c:pt idx="46">
                <c:v>97.027476353698688</c:v>
              </c:pt>
              <c:pt idx="47">
                <c:v>96.857910692351808</c:v>
              </c:pt>
              <c:pt idx="48">
                <c:v>97.966478958395498</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97.018903577758905</c:v>
              </c:pt>
              <c:pt idx="1">
                <c:v>101.20212727837234</c:v>
              </c:pt>
              <c:pt idx="2">
                <c:v>98.708146602915093</c:v>
              </c:pt>
              <c:pt idx="3">
                <c:v>98.194404639888546</c:v>
              </c:pt>
              <c:pt idx="4">
                <c:v>99.643046230172416</c:v>
              </c:pt>
              <c:pt idx="5">
                <c:v>100.00975473532681</c:v>
              </c:pt>
              <c:pt idx="6">
                <c:v>97.078985144311901</c:v>
              </c:pt>
              <c:pt idx="7">
                <c:v>97.228369066888547</c:v>
              </c:pt>
              <c:pt idx="8">
                <c:v>98.782359280564933</c:v>
              </c:pt>
              <c:pt idx="9">
                <c:v>98.378954093154718</c:v>
              </c:pt>
              <c:pt idx="10">
                <c:v>96.615306916094411</c:v>
              </c:pt>
              <c:pt idx="11">
                <c:v>101.54291884912949</c:v>
              </c:pt>
              <c:pt idx="12">
                <c:v>97.964717651323582</c:v>
              </c:pt>
              <c:pt idx="13">
                <c:v>97.151109857348501</c:v>
              </c:pt>
              <c:pt idx="14">
                <c:v>97.755820030235697</c:v>
              </c:pt>
              <c:pt idx="15">
                <c:v>98.176840213100832</c:v>
              </c:pt>
              <c:pt idx="16">
                <c:v>94.322778929872854</c:v>
              </c:pt>
              <c:pt idx="17">
                <c:v>99.126723514909315</c:v>
              </c:pt>
              <c:pt idx="18">
                <c:v>97.791878094879252</c:v>
              </c:pt>
              <c:pt idx="19">
                <c:v>96.978077252306846</c:v>
              </c:pt>
              <c:pt idx="20">
                <c:v>97.325819429273494</c:v>
              </c:pt>
              <c:pt idx="21">
                <c:v>96.634912153231056</c:v>
              </c:pt>
              <c:pt idx="22">
                <c:v>96.678593774429373</c:v>
              </c:pt>
              <c:pt idx="23">
                <c:v>100.94927688312094</c:v>
              </c:pt>
              <c:pt idx="24">
                <c:v>98.774592902306395</c:v>
              </c:pt>
              <c:pt idx="25">
                <c:v>99.073167145214811</c:v>
              </c:pt>
              <c:pt idx="26">
                <c:v>100.04518869740031</c:v>
              </c:pt>
              <c:pt idx="27">
                <c:v>97.554317110651056</c:v>
              </c:pt>
              <c:pt idx="28">
                <c:v>105.65554057820307</c:v>
              </c:pt>
              <c:pt idx="29">
                <c:v>101.91337498499749</c:v>
              </c:pt>
              <c:pt idx="30">
                <c:v>101.01613673529192</c:v>
              </c:pt>
              <c:pt idx="31">
                <c:v>100.42993750623579</c:v>
              </c:pt>
              <c:pt idx="32">
                <c:v>98.365408290163444</c:v>
              </c:pt>
              <c:pt idx="33">
                <c:v>100.87065440884133</c:v>
              </c:pt>
              <c:pt idx="34">
                <c:v>98.472507066828726</c:v>
              </c:pt>
              <c:pt idx="35">
                <c:v>96.978124937179928</c:v>
              </c:pt>
              <c:pt idx="36">
                <c:v>95.241397117825954</c:v>
              </c:pt>
              <c:pt idx="37">
                <c:v>95.625011601997315</c:v>
              </c:pt>
              <c:pt idx="38">
                <c:v>95.164755312531042</c:v>
              </c:pt>
              <c:pt idx="39">
                <c:v>96.540498014483731</c:v>
              </c:pt>
              <c:pt idx="40">
                <c:v>95.384887992853933</c:v>
              </c:pt>
              <c:pt idx="41">
                <c:v>95.184878329834575</c:v>
              </c:pt>
              <c:pt idx="42">
                <c:v>95.837334515081864</c:v>
              </c:pt>
              <c:pt idx="43">
                <c:v>95.420751787842278</c:v>
              </c:pt>
              <c:pt idx="44">
                <c:v>96.017940055909264</c:v>
              </c:pt>
              <c:pt idx="45">
                <c:v>93.026255185767056</c:v>
              </c:pt>
              <c:pt idx="46">
                <c:v>95.959157423720285</c:v>
              </c:pt>
              <c:pt idx="47">
                <c:v>95.385447805520599</c:v>
              </c:pt>
              <c:pt idx="48">
                <c:v>95.780981687485422</c:v>
              </c:pt>
            </c:numLit>
          </c:val>
          <c:smooth val="0"/>
        </c:ser>
        <c:dLbls>
          <c:showLegendKey val="0"/>
          <c:showVal val="0"/>
          <c:showCatName val="0"/>
          <c:showSerName val="0"/>
          <c:showPercent val="0"/>
          <c:showBubbleSize val="0"/>
        </c:dLbls>
        <c:marker val="1"/>
        <c:smooth val="0"/>
        <c:axId val="2139921920"/>
        <c:axId val="2139906144"/>
      </c:lineChart>
      <c:dateAx>
        <c:axId val="2139921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2139906144"/>
        <c:crosses val="autoZero"/>
        <c:auto val="0"/>
        <c:lblOffset val="100"/>
        <c:baseTimeUnit val="months"/>
        <c:majorUnit val="6"/>
        <c:majorTimeUnit val="months"/>
        <c:minorUnit val="1"/>
        <c:minorTimeUnit val="months"/>
      </c:dateAx>
      <c:valAx>
        <c:axId val="2139906144"/>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921920"/>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99.009444033476086</c:v>
              </c:pt>
              <c:pt idx="1">
                <c:v>106.88260381880863</c:v>
              </c:pt>
              <c:pt idx="2">
                <c:v>102.50491637508455</c:v>
              </c:pt>
              <c:pt idx="3">
                <c:v>108.0792214026534</c:v>
              </c:pt>
              <c:pt idx="4">
                <c:v>106.55848174458757</c:v>
              </c:pt>
              <c:pt idx="5">
                <c:v>113.10148376914213</c:v>
              </c:pt>
              <c:pt idx="6">
                <c:v>103.44078150098098</c:v>
              </c:pt>
              <c:pt idx="7">
                <c:v>105.87445507861193</c:v>
              </c:pt>
              <c:pt idx="8">
                <c:v>106.08494401454995</c:v>
              </c:pt>
              <c:pt idx="9">
                <c:v>110.78067949085843</c:v>
              </c:pt>
              <c:pt idx="10">
                <c:v>104.71389252177761</c:v>
              </c:pt>
              <c:pt idx="11">
                <c:v>111.53030529188818</c:v>
              </c:pt>
              <c:pt idx="12">
                <c:v>111.99782730986946</c:v>
              </c:pt>
              <c:pt idx="13">
                <c:v>107.99179598186446</c:v>
              </c:pt>
              <c:pt idx="14">
                <c:v>111.91174749025572</c:v>
              </c:pt>
              <c:pt idx="15">
                <c:v>106.80319245124367</c:v>
              </c:pt>
              <c:pt idx="16">
                <c:v>112.34984779611806</c:v>
              </c:pt>
              <c:pt idx="17">
                <c:v>112.67191376213607</c:v>
              </c:pt>
              <c:pt idx="18">
                <c:v>109.08593183224104</c:v>
              </c:pt>
              <c:pt idx="19">
                <c:v>109.35254587006895</c:v>
              </c:pt>
              <c:pt idx="20">
                <c:v>110.25631455833287</c:v>
              </c:pt>
              <c:pt idx="21">
                <c:v>106.03877460346185</c:v>
              </c:pt>
              <c:pt idx="22">
                <c:v>102.04026577479313</c:v>
              </c:pt>
              <c:pt idx="23">
                <c:v>120.18676425117047</c:v>
              </c:pt>
              <c:pt idx="24">
                <c:v>117.04915306257774</c:v>
              </c:pt>
              <c:pt idx="25">
                <c:v>113.68339513379169</c:v>
              </c:pt>
              <c:pt idx="26">
                <c:v>117.35309258193203</c:v>
              </c:pt>
              <c:pt idx="27">
                <c:v>120.33723976007389</c:v>
              </c:pt>
              <c:pt idx="28">
                <c:v>127.59178519249635</c:v>
              </c:pt>
              <c:pt idx="29">
                <c:v>118.33772942574376</c:v>
              </c:pt>
              <c:pt idx="30">
                <c:v>115.51766120898756</c:v>
              </c:pt>
              <c:pt idx="31">
                <c:v>121.41150064117446</c:v>
              </c:pt>
              <c:pt idx="32">
                <c:v>123.18151757956943</c:v>
              </c:pt>
              <c:pt idx="33">
                <c:v>127.82984714866805</c:v>
              </c:pt>
              <c:pt idx="34">
                <c:v>116.66182834550854</c:v>
              </c:pt>
              <c:pt idx="35">
                <c:v>117.61327028214987</c:v>
              </c:pt>
              <c:pt idx="36">
                <c:v>123.75367105151234</c:v>
              </c:pt>
              <c:pt idx="37">
                <c:v>124.24514984174844</c:v>
              </c:pt>
              <c:pt idx="38">
                <c:v>122.18768510560723</c:v>
              </c:pt>
              <c:pt idx="39">
                <c:v>122.64078448158922</c:v>
              </c:pt>
              <c:pt idx="40">
                <c:v>125.81928566464286</c:v>
              </c:pt>
              <c:pt idx="41">
                <c:v>120.70147848507521</c:v>
              </c:pt>
              <c:pt idx="42">
                <c:v>133.67301298534798</c:v>
              </c:pt>
              <c:pt idx="43">
                <c:v>130.81667478396054</c:v>
              </c:pt>
              <c:pt idx="44">
                <c:v>124.73599904005593</c:v>
              </c:pt>
              <c:pt idx="45">
                <c:v>124.09191528824419</c:v>
              </c:pt>
              <c:pt idx="46">
                <c:v>120.26707607978709</c:v>
              </c:pt>
              <c:pt idx="47">
                <c:v>126.39587890439144</c:v>
              </c:pt>
              <c:pt idx="48">
                <c:v>123.32560496504512</c:v>
              </c:pt>
            </c:numLit>
          </c:val>
          <c:smooth val="0"/>
        </c:ser>
        <c:ser>
          <c:idx val="0"/>
          <c:order val="1"/>
          <c:tx>
            <c:v>"HORS COVID"</c:v>
          </c:tx>
          <c:spPr>
            <a:ln w="12700">
              <a:solidFill>
                <a:srgbClr val="FF00FF"/>
              </a:solidFill>
              <a:prstDash val="solid"/>
            </a:ln>
          </c:spPr>
          <c:cat>
            <c:numLit>
              <c:formatCode>General</c:formatCode>
              <c:ptCount val="49"/>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pt idx="13">
                <c:v>43678</c:v>
              </c:pt>
              <c:pt idx="14">
                <c:v>43709</c:v>
              </c:pt>
              <c:pt idx="15">
                <c:v>43739</c:v>
              </c:pt>
              <c:pt idx="16">
                <c:v>43770</c:v>
              </c:pt>
              <c:pt idx="17">
                <c:v>43800</c:v>
              </c:pt>
              <c:pt idx="18">
                <c:v>43831</c:v>
              </c:pt>
              <c:pt idx="19">
                <c:v>43862</c:v>
              </c:pt>
              <c:pt idx="20">
                <c:v>43891</c:v>
              </c:pt>
              <c:pt idx="21">
                <c:v>43922</c:v>
              </c:pt>
              <c:pt idx="22">
                <c:v>43952</c:v>
              </c:pt>
              <c:pt idx="23">
                <c:v>43983</c:v>
              </c:pt>
              <c:pt idx="24">
                <c:v>44013</c:v>
              </c:pt>
              <c:pt idx="25">
                <c:v>44044</c:v>
              </c:pt>
              <c:pt idx="26">
                <c:v>44075</c:v>
              </c:pt>
              <c:pt idx="27">
                <c:v>44105</c:v>
              </c:pt>
              <c:pt idx="28">
                <c:v>44136</c:v>
              </c:pt>
              <c:pt idx="29">
                <c:v>44166</c:v>
              </c:pt>
              <c:pt idx="30">
                <c:v>44197</c:v>
              </c:pt>
              <c:pt idx="31">
                <c:v>44228</c:v>
              </c:pt>
              <c:pt idx="32">
                <c:v>44256</c:v>
              </c:pt>
              <c:pt idx="33">
                <c:v>44287</c:v>
              </c:pt>
              <c:pt idx="34">
                <c:v>44317</c:v>
              </c:pt>
              <c:pt idx="35">
                <c:v>44348</c:v>
              </c:pt>
              <c:pt idx="36">
                <c:v>44378</c:v>
              </c:pt>
              <c:pt idx="37">
                <c:v>44409</c:v>
              </c:pt>
              <c:pt idx="38">
                <c:v>44440</c:v>
              </c:pt>
              <c:pt idx="39">
                <c:v>44470</c:v>
              </c:pt>
              <c:pt idx="40">
                <c:v>44501</c:v>
              </c:pt>
              <c:pt idx="41">
                <c:v>44531</c:v>
              </c:pt>
              <c:pt idx="42">
                <c:v>44562</c:v>
              </c:pt>
              <c:pt idx="43">
                <c:v>44593</c:v>
              </c:pt>
              <c:pt idx="44">
                <c:v>44621</c:v>
              </c:pt>
              <c:pt idx="45">
                <c:v>44652</c:v>
              </c:pt>
              <c:pt idx="46">
                <c:v>44682</c:v>
              </c:pt>
              <c:pt idx="47">
                <c:v>44713</c:v>
              </c:pt>
              <c:pt idx="48">
                <c:v>44743</c:v>
              </c:pt>
            </c:numLit>
          </c:cat>
          <c:val>
            <c:numLit>
              <c:formatCode>General</c:formatCode>
              <c:ptCount val="49"/>
              <c:pt idx="0">
                <c:v>103.66196625036292</c:v>
              </c:pt>
              <c:pt idx="1">
                <c:v>106.46972042637097</c:v>
              </c:pt>
              <c:pt idx="2">
                <c:v>104.72481094502058</c:v>
              </c:pt>
              <c:pt idx="3">
                <c:v>106.39357069892921</c:v>
              </c:pt>
              <c:pt idx="4">
                <c:v>107.77719312502634</c:v>
              </c:pt>
              <c:pt idx="5">
                <c:v>107.63686404710803</c:v>
              </c:pt>
              <c:pt idx="6">
                <c:v>104.3051463968043</c:v>
              </c:pt>
              <c:pt idx="7">
                <c:v>107.09701776463363</c:v>
              </c:pt>
              <c:pt idx="8">
                <c:v>108.24489637696675</c:v>
              </c:pt>
              <c:pt idx="9">
                <c:v>108.33253958512006</c:v>
              </c:pt>
              <c:pt idx="10">
                <c:v>106.23169257218829</c:v>
              </c:pt>
              <c:pt idx="11">
                <c:v>111.75022982749945</c:v>
              </c:pt>
              <c:pt idx="12">
                <c:v>109.93216260476444</c:v>
              </c:pt>
              <c:pt idx="13">
                <c:v>107.65367244291082</c:v>
              </c:pt>
              <c:pt idx="14">
                <c:v>110.490527440816</c:v>
              </c:pt>
              <c:pt idx="15">
                <c:v>110.09558181098849</c:v>
              </c:pt>
              <c:pt idx="16">
                <c:v>107.8566742877463</c:v>
              </c:pt>
              <c:pt idx="17">
                <c:v>111.95006992401485</c:v>
              </c:pt>
              <c:pt idx="18">
                <c:v>109.96551375603268</c:v>
              </c:pt>
              <c:pt idx="19">
                <c:v>110.73727513339928</c:v>
              </c:pt>
              <c:pt idx="20">
                <c:v>111.28566850076818</c:v>
              </c:pt>
              <c:pt idx="21">
                <c:v>108.59334350264038</c:v>
              </c:pt>
              <c:pt idx="22">
                <c:v>108.90738713136183</c:v>
              </c:pt>
              <c:pt idx="23">
                <c:v>113.95103884463957</c:v>
              </c:pt>
              <c:pt idx="24">
                <c:v>113.40197126211085</c:v>
              </c:pt>
              <c:pt idx="25">
                <c:v>116.0016460443011</c:v>
              </c:pt>
              <c:pt idx="26">
                <c:v>118.24442211334276</c:v>
              </c:pt>
              <c:pt idx="27">
                <c:v>116.0027450223952</c:v>
              </c:pt>
              <c:pt idx="28">
                <c:v>121.38075464647333</c:v>
              </c:pt>
              <c:pt idx="29">
                <c:v>119.02990777233575</c:v>
              </c:pt>
              <c:pt idx="30">
                <c:v>115.13831831141452</c:v>
              </c:pt>
              <c:pt idx="31">
                <c:v>118.00429312447174</c:v>
              </c:pt>
              <c:pt idx="32">
                <c:v>116.43462010317806</c:v>
              </c:pt>
              <c:pt idx="33">
                <c:v>121.13664376893409</c:v>
              </c:pt>
              <c:pt idx="34">
                <c:v>118.67028605591432</c:v>
              </c:pt>
              <c:pt idx="35">
                <c:v>118.74871486254386</c:v>
              </c:pt>
              <c:pt idx="36">
                <c:v>116.3809361094567</c:v>
              </c:pt>
              <c:pt idx="37">
                <c:v>117.24309979667873</c:v>
              </c:pt>
              <c:pt idx="38">
                <c:v>117.44529966220331</c:v>
              </c:pt>
              <c:pt idx="39">
                <c:v>119.66113243794678</c:v>
              </c:pt>
              <c:pt idx="40">
                <c:v>115.68997649283692</c:v>
              </c:pt>
              <c:pt idx="41">
                <c:v>117.92135563660511</c:v>
              </c:pt>
              <c:pt idx="42">
                <c:v>120.30050589940345</c:v>
              </c:pt>
              <c:pt idx="43">
                <c:v>118.3474096245783</c:v>
              </c:pt>
              <c:pt idx="44">
                <c:v>121.44667302209025</c:v>
              </c:pt>
              <c:pt idx="45">
                <c:v>115.97474134093359</c:v>
              </c:pt>
              <c:pt idx="46">
                <c:v>120.1051646365016</c:v>
              </c:pt>
              <c:pt idx="47">
                <c:v>122.44915840136122</c:v>
              </c:pt>
              <c:pt idx="48">
                <c:v>121.76744724733555</c:v>
              </c:pt>
            </c:numLit>
          </c:val>
          <c:smooth val="0"/>
        </c:ser>
        <c:dLbls>
          <c:showLegendKey val="0"/>
          <c:showVal val="0"/>
          <c:showCatName val="0"/>
          <c:showSerName val="0"/>
          <c:showPercent val="0"/>
          <c:showBubbleSize val="0"/>
        </c:dLbls>
        <c:marker val="1"/>
        <c:smooth val="0"/>
        <c:axId val="2139909408"/>
        <c:axId val="2139894720"/>
      </c:lineChart>
      <c:dateAx>
        <c:axId val="213990940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894720"/>
        <c:crosses val="autoZero"/>
        <c:auto val="0"/>
        <c:lblOffset val="100"/>
        <c:baseTimeUnit val="months"/>
        <c:majorUnit val="6"/>
        <c:majorTimeUnit val="months"/>
        <c:minorUnit val="1"/>
        <c:minorTimeUnit val="months"/>
      </c:dateAx>
      <c:valAx>
        <c:axId val="213989472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213990940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9525</xdr:rowOff>
    </xdr:from>
    <xdr:to>
      <xdr:col>7</xdr:col>
      <xdr:colOff>885375</xdr:colOff>
      <xdr:row>16</xdr:row>
      <xdr:rowOff>128025</xdr:rowOff>
    </xdr:to>
    <xdr:graphicFrame macro="">
      <xdr:nvGraphicFramePr>
        <xdr:cNvPr id="2"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xdr:row>
      <xdr:rowOff>9525</xdr:rowOff>
    </xdr:from>
    <xdr:to>
      <xdr:col>11</xdr:col>
      <xdr:colOff>885375</xdr:colOff>
      <xdr:row>16</xdr:row>
      <xdr:rowOff>128025</xdr:rowOff>
    </xdr:to>
    <xdr:graphicFrame macro="">
      <xdr:nvGraphicFramePr>
        <xdr:cNvPr id="3"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9525</xdr:rowOff>
    </xdr:from>
    <xdr:to>
      <xdr:col>3</xdr:col>
      <xdr:colOff>885375</xdr:colOff>
      <xdr:row>16</xdr:row>
      <xdr:rowOff>128025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9525</xdr:rowOff>
    </xdr:from>
    <xdr:to>
      <xdr:col>3</xdr:col>
      <xdr:colOff>885375</xdr:colOff>
      <xdr:row>31</xdr:row>
      <xdr:rowOff>128025</xdr:rowOff>
    </xdr:to>
    <xdr:graphicFrame macro="">
      <xdr:nvGraphicFramePr>
        <xdr:cNvPr id="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18</xdr:row>
      <xdr:rowOff>9525</xdr:rowOff>
    </xdr:from>
    <xdr:to>
      <xdr:col>7</xdr:col>
      <xdr:colOff>885375</xdr:colOff>
      <xdr:row>31</xdr:row>
      <xdr:rowOff>128025</xdr:rowOff>
    </xdr:to>
    <xdr:graphicFrame macro="">
      <xdr:nvGraphicFramePr>
        <xdr:cNvPr id="6"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18</xdr:row>
      <xdr:rowOff>9525</xdr:rowOff>
    </xdr:from>
    <xdr:to>
      <xdr:col>11</xdr:col>
      <xdr:colOff>885375</xdr:colOff>
      <xdr:row>31</xdr:row>
      <xdr:rowOff>128025</xdr:rowOff>
    </xdr:to>
    <xdr:graphicFrame macro="">
      <xdr:nvGraphicFramePr>
        <xdr:cNvPr id="7"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9525</xdr:rowOff>
    </xdr:from>
    <xdr:to>
      <xdr:col>3</xdr:col>
      <xdr:colOff>885375</xdr:colOff>
      <xdr:row>46</xdr:row>
      <xdr:rowOff>128025</xdr:rowOff>
    </xdr:to>
    <xdr:graphicFrame macro="">
      <xdr:nvGraphicFramePr>
        <xdr:cNvPr id="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33</xdr:row>
      <xdr:rowOff>9525</xdr:rowOff>
    </xdr:from>
    <xdr:to>
      <xdr:col>7</xdr:col>
      <xdr:colOff>885375</xdr:colOff>
      <xdr:row>46</xdr:row>
      <xdr:rowOff>128025</xdr:rowOff>
    </xdr:to>
    <xdr:graphicFrame macro="">
      <xdr:nvGraphicFramePr>
        <xdr:cNvPr id="9"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33</xdr:row>
      <xdr:rowOff>9525</xdr:rowOff>
    </xdr:from>
    <xdr:to>
      <xdr:col>11</xdr:col>
      <xdr:colOff>885375</xdr:colOff>
      <xdr:row>46</xdr:row>
      <xdr:rowOff>128025</xdr:rowOff>
    </xdr:to>
    <xdr:graphicFrame macro="">
      <xdr:nvGraphicFramePr>
        <xdr:cNvPr id="10"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48</xdr:row>
      <xdr:rowOff>9525</xdr:rowOff>
    </xdr:from>
    <xdr:to>
      <xdr:col>3</xdr:col>
      <xdr:colOff>885375</xdr:colOff>
      <xdr:row>61</xdr:row>
      <xdr:rowOff>128025</xdr:rowOff>
    </xdr:to>
    <xdr:graphicFrame macro="">
      <xdr:nvGraphicFramePr>
        <xdr:cNvPr id="11"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48</xdr:row>
      <xdr:rowOff>9525</xdr:rowOff>
    </xdr:from>
    <xdr:to>
      <xdr:col>7</xdr:col>
      <xdr:colOff>885375</xdr:colOff>
      <xdr:row>61</xdr:row>
      <xdr:rowOff>128025</xdr:rowOff>
    </xdr:to>
    <xdr:graphicFrame macro="">
      <xdr:nvGraphicFramePr>
        <xdr:cNvPr id="12"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48</xdr:row>
      <xdr:rowOff>9525</xdr:rowOff>
    </xdr:from>
    <xdr:to>
      <xdr:col>11</xdr:col>
      <xdr:colOff>885375</xdr:colOff>
      <xdr:row>61</xdr:row>
      <xdr:rowOff>128025</xdr:rowOff>
    </xdr:to>
    <xdr:graphicFrame macro="">
      <xdr:nvGraphicFramePr>
        <xdr:cNvPr id="13"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64</xdr:row>
      <xdr:rowOff>9525</xdr:rowOff>
    </xdr:from>
    <xdr:to>
      <xdr:col>3</xdr:col>
      <xdr:colOff>885375</xdr:colOff>
      <xdr:row>77</xdr:row>
      <xdr:rowOff>128025</xdr:rowOff>
    </xdr:to>
    <xdr:graphicFrame macro="">
      <xdr:nvGraphicFramePr>
        <xdr:cNvPr id="1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64</xdr:row>
      <xdr:rowOff>9525</xdr:rowOff>
    </xdr:from>
    <xdr:to>
      <xdr:col>7</xdr:col>
      <xdr:colOff>885375</xdr:colOff>
      <xdr:row>77</xdr:row>
      <xdr:rowOff>128025</xdr:rowOff>
    </xdr:to>
    <xdr:graphicFrame macro="">
      <xdr:nvGraphicFramePr>
        <xdr:cNvPr id="15"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64</xdr:row>
      <xdr:rowOff>9525</xdr:rowOff>
    </xdr:from>
    <xdr:to>
      <xdr:col>11</xdr:col>
      <xdr:colOff>885375</xdr:colOff>
      <xdr:row>77</xdr:row>
      <xdr:rowOff>128025</xdr:rowOff>
    </xdr:to>
    <xdr:graphicFrame macro="">
      <xdr:nvGraphicFramePr>
        <xdr:cNvPr id="16"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80</xdr:row>
      <xdr:rowOff>9525</xdr:rowOff>
    </xdr:from>
    <xdr:to>
      <xdr:col>3</xdr:col>
      <xdr:colOff>885375</xdr:colOff>
      <xdr:row>93</xdr:row>
      <xdr:rowOff>128025</xdr:rowOff>
    </xdr:to>
    <xdr:graphicFrame macro="">
      <xdr:nvGraphicFramePr>
        <xdr:cNvPr id="1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80</xdr:row>
      <xdr:rowOff>9525</xdr:rowOff>
    </xdr:from>
    <xdr:to>
      <xdr:col>7</xdr:col>
      <xdr:colOff>885375</xdr:colOff>
      <xdr:row>93</xdr:row>
      <xdr:rowOff>128025</xdr:rowOff>
    </xdr:to>
    <xdr:graphicFrame macro="">
      <xdr:nvGraphicFramePr>
        <xdr:cNvPr id="18"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80</xdr:row>
      <xdr:rowOff>9525</xdr:rowOff>
    </xdr:from>
    <xdr:to>
      <xdr:col>11</xdr:col>
      <xdr:colOff>885375</xdr:colOff>
      <xdr:row>93</xdr:row>
      <xdr:rowOff>128025</xdr:rowOff>
    </xdr:to>
    <xdr:graphicFrame macro="">
      <xdr:nvGraphicFramePr>
        <xdr:cNvPr id="19"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96</xdr:row>
      <xdr:rowOff>9525</xdr:rowOff>
    </xdr:from>
    <xdr:to>
      <xdr:col>3</xdr:col>
      <xdr:colOff>885375</xdr:colOff>
      <xdr:row>109</xdr:row>
      <xdr:rowOff>128025</xdr:rowOff>
    </xdr:to>
    <xdr:graphicFrame macro="">
      <xdr:nvGraphicFramePr>
        <xdr:cNvPr id="20"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96</xdr:row>
      <xdr:rowOff>9525</xdr:rowOff>
    </xdr:from>
    <xdr:to>
      <xdr:col>7</xdr:col>
      <xdr:colOff>885375</xdr:colOff>
      <xdr:row>109</xdr:row>
      <xdr:rowOff>128025</xdr:rowOff>
    </xdr:to>
    <xdr:graphicFrame macro="">
      <xdr:nvGraphicFramePr>
        <xdr:cNvPr id="21"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895350</xdr:colOff>
      <xdr:row>96</xdr:row>
      <xdr:rowOff>9525</xdr:rowOff>
    </xdr:from>
    <xdr:to>
      <xdr:col>11</xdr:col>
      <xdr:colOff>875850</xdr:colOff>
      <xdr:row>109</xdr:row>
      <xdr:rowOff>128025</xdr:rowOff>
    </xdr:to>
    <xdr:graphicFrame macro="">
      <xdr:nvGraphicFramePr>
        <xdr:cNvPr id="22"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112</xdr:row>
      <xdr:rowOff>9525</xdr:rowOff>
    </xdr:from>
    <xdr:to>
      <xdr:col>3</xdr:col>
      <xdr:colOff>885375</xdr:colOff>
      <xdr:row>125</xdr:row>
      <xdr:rowOff>128025</xdr:rowOff>
    </xdr:to>
    <xdr:graphicFrame macro="">
      <xdr:nvGraphicFramePr>
        <xdr:cNvPr id="2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112</xdr:row>
      <xdr:rowOff>9525</xdr:rowOff>
    </xdr:from>
    <xdr:to>
      <xdr:col>7</xdr:col>
      <xdr:colOff>885375</xdr:colOff>
      <xdr:row>125</xdr:row>
      <xdr:rowOff>128025</xdr:rowOff>
    </xdr:to>
    <xdr:graphicFrame macro="">
      <xdr:nvGraphicFramePr>
        <xdr:cNvPr id="24"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112</xdr:row>
      <xdr:rowOff>9525</xdr:rowOff>
    </xdr:from>
    <xdr:to>
      <xdr:col>11</xdr:col>
      <xdr:colOff>885375</xdr:colOff>
      <xdr:row>125</xdr:row>
      <xdr:rowOff>128025</xdr:rowOff>
    </xdr:to>
    <xdr:graphicFrame macro="">
      <xdr:nvGraphicFramePr>
        <xdr:cNvPr id="25"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N105"/>
  <sheetViews>
    <sheetView topLeftCell="A19" zoomScaleNormal="100" workbookViewId="0">
      <selection activeCell="J50" sqref="J50"/>
    </sheetView>
  </sheetViews>
  <sheetFormatPr baseColWidth="10" defaultColWidth="11.28515625" defaultRowHeight="12" x14ac:dyDescent="0.2"/>
  <cols>
    <col min="1" max="1" width="4" style="22" customWidth="1"/>
    <col min="2" max="2" width="3.7109375" style="22" customWidth="1"/>
    <col min="3" max="3" width="44.85546875" style="22" bestFit="1" customWidth="1"/>
    <col min="4" max="4" width="10.28515625" style="22" customWidth="1"/>
    <col min="5" max="7" width="9.7109375" style="22" customWidth="1"/>
    <col min="8" max="8" width="10.7109375" style="22" customWidth="1"/>
    <col min="9" max="12" width="9.7109375" style="22" customWidth="1"/>
    <col min="13" max="196" width="11.28515625" style="22"/>
    <col min="197" max="16384" width="11.28515625" style="86"/>
  </cols>
  <sheetData>
    <row r="1" spans="1:12" s="22" customFormat="1" x14ac:dyDescent="0.2">
      <c r="A1" s="21"/>
      <c r="C1" s="23" t="s">
        <v>8</v>
      </c>
    </row>
    <row r="2" spans="1:12" s="24" customFormat="1" x14ac:dyDescent="0.2">
      <c r="A2" s="21"/>
      <c r="C2" s="25"/>
    </row>
    <row r="3" spans="1:12" s="24" customFormat="1" x14ac:dyDescent="0.2">
      <c r="A3" s="21"/>
    </row>
    <row r="4" spans="1:12" s="24" customFormat="1" ht="24" customHeight="1" x14ac:dyDescent="0.2">
      <c r="A4" s="21"/>
      <c r="C4" s="179" t="s">
        <v>9</v>
      </c>
      <c r="D4" s="182" t="s">
        <v>10</v>
      </c>
      <c r="E4" s="183"/>
      <c r="F4" s="183"/>
      <c r="G4" s="182" t="s">
        <v>11</v>
      </c>
      <c r="H4" s="183"/>
      <c r="I4" s="183"/>
      <c r="J4" s="184"/>
      <c r="K4" s="182" t="s">
        <v>12</v>
      </c>
      <c r="L4" s="184"/>
    </row>
    <row r="5" spans="1:12" s="24" customFormat="1" ht="59.25" customHeight="1" x14ac:dyDescent="0.2">
      <c r="A5" s="21"/>
      <c r="C5" s="180"/>
      <c r="D5" s="185" t="s">
        <v>88</v>
      </c>
      <c r="E5" s="187" t="s">
        <v>89</v>
      </c>
      <c r="F5" s="193"/>
      <c r="G5" s="189" t="s">
        <v>90</v>
      </c>
      <c r="H5" s="191" t="s">
        <v>91</v>
      </c>
      <c r="I5" s="187" t="s">
        <v>92</v>
      </c>
      <c r="J5" s="188"/>
      <c r="K5" s="187" t="s">
        <v>93</v>
      </c>
      <c r="L5" s="188"/>
    </row>
    <row r="6" spans="1:12" s="24" customFormat="1" ht="36" customHeight="1" x14ac:dyDescent="0.2">
      <c r="A6" s="21"/>
      <c r="C6" s="181"/>
      <c r="D6" s="186"/>
      <c r="E6" s="26" t="s">
        <v>13</v>
      </c>
      <c r="F6" s="26" t="s">
        <v>14</v>
      </c>
      <c r="G6" s="190"/>
      <c r="H6" s="192"/>
      <c r="I6" s="26" t="s">
        <v>13</v>
      </c>
      <c r="J6" s="26" t="s">
        <v>14</v>
      </c>
      <c r="K6" s="26" t="s">
        <v>13</v>
      </c>
      <c r="L6" s="26" t="s">
        <v>14</v>
      </c>
    </row>
    <row r="7" spans="1:12" s="24" customFormat="1" ht="14.25" x14ac:dyDescent="0.2">
      <c r="A7" s="21"/>
      <c r="C7" s="27" t="s">
        <v>15</v>
      </c>
      <c r="D7" s="28">
        <v>400.29864099999998</v>
      </c>
      <c r="E7" s="29">
        <v>-1.4728631222696742E-2</v>
      </c>
      <c r="F7" s="30">
        <v>1.5592120301654022E-2</v>
      </c>
      <c r="G7" s="29">
        <v>7.6251025758405255E-2</v>
      </c>
      <c r="H7" s="31">
        <v>5111.1944220000005</v>
      </c>
      <c r="I7" s="29">
        <v>2.6828710365142117E-2</v>
      </c>
      <c r="J7" s="30">
        <v>2.5895727785913092E-2</v>
      </c>
      <c r="K7" s="29">
        <v>2.3145470813723534E-2</v>
      </c>
      <c r="L7" s="29">
        <v>2.6693937872256823E-2</v>
      </c>
    </row>
    <row r="8" spans="1:12" s="24" customFormat="1" x14ac:dyDescent="0.2">
      <c r="A8" s="21"/>
      <c r="C8" s="32" t="s">
        <v>16</v>
      </c>
      <c r="D8" s="33">
        <v>252.26263299999997</v>
      </c>
      <c r="E8" s="34">
        <v>-2.3891339260038169E-2</v>
      </c>
      <c r="F8" s="35">
        <v>9.3395859980029972E-3</v>
      </c>
      <c r="G8" s="36">
        <v>8.3725251640545562E-2</v>
      </c>
      <c r="H8" s="37">
        <v>3235.4421550000002</v>
      </c>
      <c r="I8" s="38">
        <v>1.258626722210332E-3</v>
      </c>
      <c r="J8" s="39">
        <v>5.7808789578150943E-4</v>
      </c>
      <c r="K8" s="38">
        <v>8.2091591388455676E-4</v>
      </c>
      <c r="L8" s="38">
        <v>3.1801452324657919E-3</v>
      </c>
    </row>
    <row r="9" spans="1:12" s="24" customFormat="1" x14ac:dyDescent="0.2">
      <c r="A9" s="21"/>
      <c r="C9" s="40" t="s">
        <v>17</v>
      </c>
      <c r="D9" s="41">
        <v>77.370847999999995</v>
      </c>
      <c r="E9" s="42">
        <v>-7.756436415702761E-2</v>
      </c>
      <c r="F9" s="43">
        <v>2.5634996619490202E-3</v>
      </c>
      <c r="G9" s="44">
        <v>7.5069497620633863E-2</v>
      </c>
      <c r="H9" s="45">
        <v>999.03603199999986</v>
      </c>
      <c r="I9" s="46">
        <v>-8.093602721423232E-3</v>
      </c>
      <c r="J9" s="47">
        <v>-1.0376269693594176E-2</v>
      </c>
      <c r="K9" s="46">
        <v>-1.8570786664383276E-2</v>
      </c>
      <c r="L9" s="46">
        <v>-1.8250829067665397E-2</v>
      </c>
    </row>
    <row r="10" spans="1:12" s="24" customFormat="1" x14ac:dyDescent="0.2">
      <c r="A10" s="21"/>
      <c r="C10" s="48" t="s">
        <v>18</v>
      </c>
      <c r="D10" s="41">
        <v>20.526700999999999</v>
      </c>
      <c r="E10" s="42">
        <v>-7.756436415702761E-2</v>
      </c>
      <c r="F10" s="43">
        <v>-5.0848041732975191E-2</v>
      </c>
      <c r="G10" s="44">
        <v>2.5599397825390335E-2</v>
      </c>
      <c r="H10" s="45">
        <v>280.99624200000005</v>
      </c>
      <c r="I10" s="46">
        <v>-4.9013298505139802E-2</v>
      </c>
      <c r="J10" s="47">
        <v>-4.8688234863192514E-2</v>
      </c>
      <c r="K10" s="46">
        <v>-8.1321711590852774E-2</v>
      </c>
      <c r="L10" s="46">
        <v>-7.7551362543120339E-2</v>
      </c>
    </row>
    <row r="11" spans="1:12" s="24" customFormat="1" x14ac:dyDescent="0.2">
      <c r="A11" s="21"/>
      <c r="C11" s="48" t="s">
        <v>19</v>
      </c>
      <c r="D11" s="41">
        <v>42.882550000000002</v>
      </c>
      <c r="E11" s="42">
        <v>1.2377672912973203E-3</v>
      </c>
      <c r="F11" s="43">
        <v>3.8452462189927372E-2</v>
      </c>
      <c r="G11" s="44">
        <v>6.6228964003326674E-2</v>
      </c>
      <c r="H11" s="45">
        <v>548.74146800000005</v>
      </c>
      <c r="I11" s="46">
        <v>9.807199422459778E-3</v>
      </c>
      <c r="J11" s="47">
        <v>7.743471375028621E-3</v>
      </c>
      <c r="K11" s="46">
        <v>6.0335672676927743E-3</v>
      </c>
      <c r="L11" s="46">
        <v>6.8069353483768413E-3</v>
      </c>
    </row>
    <row r="12" spans="1:12" s="24" customFormat="1" x14ac:dyDescent="0.2">
      <c r="C12" s="48" t="s">
        <v>20</v>
      </c>
      <c r="D12" s="41">
        <v>13.066143</v>
      </c>
      <c r="E12" s="42">
        <v>-4.1037508850269688E-2</v>
      </c>
      <c r="F12" s="43">
        <v>-2.4263971395146577E-2</v>
      </c>
      <c r="G12" s="44">
        <v>0.21391338632733081</v>
      </c>
      <c r="H12" s="45">
        <v>158.21291200000002</v>
      </c>
      <c r="I12" s="46">
        <v>7.16206383213569E-4</v>
      </c>
      <c r="J12" s="47">
        <v>-7.5149165728941592E-3</v>
      </c>
      <c r="K12" s="46">
        <v>6.0857091050590117E-3</v>
      </c>
      <c r="L12" s="46">
        <v>6.9006169550722696E-4</v>
      </c>
    </row>
    <row r="13" spans="1:12" s="24" customFormat="1" x14ac:dyDescent="0.2">
      <c r="C13" s="49" t="s">
        <v>21</v>
      </c>
      <c r="D13" s="41">
        <v>76.838230999999993</v>
      </c>
      <c r="E13" s="42">
        <v>-2.5155388784441346E-2</v>
      </c>
      <c r="F13" s="43">
        <v>3.5971928693518951E-3</v>
      </c>
      <c r="G13" s="44">
        <v>7.2512468242375228E-2</v>
      </c>
      <c r="H13" s="45">
        <v>959.77122199999985</v>
      </c>
      <c r="I13" s="46">
        <v>-1.4028855671298857E-2</v>
      </c>
      <c r="J13" s="47">
        <v>-1.2680605937887779E-2</v>
      </c>
      <c r="K13" s="46">
        <v>-9.0269453853588644E-3</v>
      </c>
      <c r="L13" s="46">
        <v>-5.1810376952174941E-3</v>
      </c>
    </row>
    <row r="14" spans="1:12" s="24" customFormat="1" x14ac:dyDescent="0.2">
      <c r="C14" s="50" t="s">
        <v>22</v>
      </c>
      <c r="D14" s="41">
        <v>18.435453000000003</v>
      </c>
      <c r="E14" s="42">
        <v>-3.7279225246842795E-2</v>
      </c>
      <c r="F14" s="43">
        <v>-7.0029980700641037E-3</v>
      </c>
      <c r="G14" s="44">
        <v>0.1454583899055979</v>
      </c>
      <c r="H14" s="45">
        <v>218.17902599999999</v>
      </c>
      <c r="I14" s="46">
        <v>-2.0145090402213683E-2</v>
      </c>
      <c r="J14" s="47">
        <v>-1.9016602388356563E-2</v>
      </c>
      <c r="K14" s="46">
        <v>-1.3257050929995406E-2</v>
      </c>
      <c r="L14" s="46">
        <v>-1.1340341152402234E-2</v>
      </c>
    </row>
    <row r="15" spans="1:12" s="24" customFormat="1" x14ac:dyDescent="0.2">
      <c r="C15" s="50" t="s">
        <v>23</v>
      </c>
      <c r="D15" s="41">
        <v>55.328595999999997</v>
      </c>
      <c r="E15" s="42">
        <v>-1.999090391031777E-2</v>
      </c>
      <c r="F15" s="43">
        <v>7.5638399229787101E-3</v>
      </c>
      <c r="G15" s="44">
        <v>4.6928017771947994E-2</v>
      </c>
      <c r="H15" s="45">
        <v>707.85809499999993</v>
      </c>
      <c r="I15" s="46">
        <v>-1.1604334758769652E-2</v>
      </c>
      <c r="J15" s="47">
        <v>-1.0088727142245402E-2</v>
      </c>
      <c r="K15" s="46">
        <v>-7.5835069423664248E-3</v>
      </c>
      <c r="L15" s="46">
        <v>-2.9150258786562189E-3</v>
      </c>
    </row>
    <row r="16" spans="1:12" s="24" customFormat="1" x14ac:dyDescent="0.2">
      <c r="C16" s="51" t="s">
        <v>24</v>
      </c>
      <c r="D16" s="41">
        <v>16.219052000000001</v>
      </c>
      <c r="E16" s="42">
        <v>-5.3311484679968602E-2</v>
      </c>
      <c r="F16" s="43">
        <v>-2.9265692395862741E-2</v>
      </c>
      <c r="G16" s="44">
        <v>0.59080916691847118</v>
      </c>
      <c r="H16" s="45">
        <v>236.68790299999998</v>
      </c>
      <c r="I16" s="46">
        <v>-0.12608496263310887</v>
      </c>
      <c r="J16" s="47">
        <v>-0.12426301594080902</v>
      </c>
      <c r="K16" s="46">
        <v>-0.12326932765204357</v>
      </c>
      <c r="L16" s="46">
        <v>-0.12056460341589592</v>
      </c>
    </row>
    <row r="17" spans="1:20" s="24" customFormat="1" x14ac:dyDescent="0.2">
      <c r="C17" s="40" t="s">
        <v>25</v>
      </c>
      <c r="D17" s="41">
        <v>23.589192999999998</v>
      </c>
      <c r="E17" s="42">
        <v>-4.7698878785521481E-2</v>
      </c>
      <c r="F17" s="43">
        <v>6.571607468095042E-3</v>
      </c>
      <c r="G17" s="52">
        <v>5.7664536479212991E-2</v>
      </c>
      <c r="H17" s="45">
        <v>291.358498</v>
      </c>
      <c r="I17" s="53">
        <v>7.5983124822367243E-2</v>
      </c>
      <c r="J17" s="47">
        <v>7.5302014812257845E-2</v>
      </c>
      <c r="K17" s="46">
        <v>3.7297979720572805E-2</v>
      </c>
      <c r="L17" s="46">
        <v>4.627640819205503E-2</v>
      </c>
    </row>
    <row r="18" spans="1:20" s="24" customFormat="1" x14ac:dyDescent="0.2">
      <c r="C18" s="40" t="s">
        <v>26</v>
      </c>
      <c r="D18" s="41">
        <v>53.949728</v>
      </c>
      <c r="E18" s="42">
        <v>-6.3218900109696108E-4</v>
      </c>
      <c r="F18" s="43">
        <v>3.6388713787827154E-2</v>
      </c>
      <c r="G18" s="44">
        <v>-1.001929141602087E-2</v>
      </c>
      <c r="H18" s="45">
        <v>694.68200200000001</v>
      </c>
      <c r="I18" s="46">
        <v>5.0121950403769544E-2</v>
      </c>
      <c r="J18" s="47">
        <v>4.7830581494245683E-2</v>
      </c>
      <c r="K18" s="46">
        <v>7.1924354836588655E-2</v>
      </c>
      <c r="L18" s="46">
        <v>7.1714362417783839E-2</v>
      </c>
    </row>
    <row r="19" spans="1:20" s="24" customFormat="1" x14ac:dyDescent="0.2">
      <c r="A19" s="22"/>
      <c r="C19" s="48" t="s">
        <v>27</v>
      </c>
      <c r="D19" s="41">
        <v>35.334678999999994</v>
      </c>
      <c r="E19" s="42">
        <v>3.2539234728792943E-2</v>
      </c>
      <c r="F19" s="43">
        <v>7.8426893768608785E-2</v>
      </c>
      <c r="G19" s="44">
        <v>-4.6724215544815761E-2</v>
      </c>
      <c r="H19" s="45">
        <v>448.88350499999996</v>
      </c>
      <c r="I19" s="46">
        <v>8.0512555547884057E-2</v>
      </c>
      <c r="J19" s="47">
        <v>7.9180972375850533E-2</v>
      </c>
      <c r="K19" s="46">
        <v>0.11920435208604419</v>
      </c>
      <c r="L19" s="46">
        <v>0.12019816731866739</v>
      </c>
    </row>
    <row r="20" spans="1:20" s="24" customFormat="1" x14ac:dyDescent="0.2">
      <c r="A20" s="22"/>
      <c r="C20" s="48" t="s">
        <v>28</v>
      </c>
      <c r="D20" s="41">
        <v>18.615048999999999</v>
      </c>
      <c r="E20" s="42">
        <v>-5.8071950463469135E-2</v>
      </c>
      <c r="F20" s="43">
        <v>-3.317976580647064E-2</v>
      </c>
      <c r="G20" s="44">
        <v>5.8656985391287053E-2</v>
      </c>
      <c r="H20" s="45">
        <v>245.79849699999997</v>
      </c>
      <c r="I20" s="46">
        <v>-1.1819446351440943E-3</v>
      </c>
      <c r="J20" s="47">
        <v>-4.9882349423688854E-3</v>
      </c>
      <c r="K20" s="46">
        <v>-9.4777512348011017E-3</v>
      </c>
      <c r="L20" s="46">
        <v>-9.416517527336965E-3</v>
      </c>
    </row>
    <row r="21" spans="1:20" s="24" customFormat="1" x14ac:dyDescent="0.2">
      <c r="C21" s="54" t="s">
        <v>29</v>
      </c>
      <c r="D21" s="33">
        <v>148.03600800000001</v>
      </c>
      <c r="E21" s="34">
        <v>1.2879653872390762E-3</v>
      </c>
      <c r="F21" s="35">
        <v>2.6708959364245777E-2</v>
      </c>
      <c r="G21" s="55">
        <v>6.273330711122127E-2</v>
      </c>
      <c r="H21" s="37">
        <v>1875.7522669999998</v>
      </c>
      <c r="I21" s="38">
        <v>7.4144574556368914E-2</v>
      </c>
      <c r="J21" s="39">
        <v>7.2589106818922167E-2</v>
      </c>
      <c r="K21" s="38">
        <v>6.4836940648894892E-2</v>
      </c>
      <c r="L21" s="38">
        <v>6.9584335415316279E-2</v>
      </c>
    </row>
    <row r="22" spans="1:20" s="24" customFormat="1" ht="12.75" customHeight="1" x14ac:dyDescent="0.2">
      <c r="C22" s="56" t="s">
        <v>30</v>
      </c>
      <c r="D22" s="41">
        <v>111.731814</v>
      </c>
      <c r="E22" s="42">
        <v>6.949823665878041E-3</v>
      </c>
      <c r="F22" s="43">
        <v>2.9013900990479291E-2</v>
      </c>
      <c r="G22" s="44">
        <v>6.5353407120936069E-2</v>
      </c>
      <c r="H22" s="45">
        <v>1425.9049510000002</v>
      </c>
      <c r="I22" s="46">
        <v>9.9189065386857456E-2</v>
      </c>
      <c r="J22" s="47">
        <v>9.7392605071215055E-2</v>
      </c>
      <c r="K22" s="46">
        <v>9.1368592443413332E-2</v>
      </c>
      <c r="L22" s="46">
        <v>9.632092545637061E-2</v>
      </c>
    </row>
    <row r="23" spans="1:20" s="24" customFormat="1" ht="12.75" customHeight="1" x14ac:dyDescent="0.2">
      <c r="C23" s="57" t="s">
        <v>31</v>
      </c>
      <c r="D23" s="41">
        <v>104.09867200000001</v>
      </c>
      <c r="E23" s="42">
        <v>2.8767777625519519E-2</v>
      </c>
      <c r="F23" s="43">
        <v>5.1792134947188151E-2</v>
      </c>
      <c r="G23" s="44">
        <v>6.2125162359784936E-2</v>
      </c>
      <c r="H23" s="45">
        <v>1320.5833330000003</v>
      </c>
      <c r="I23" s="46">
        <v>0.11823993664669974</v>
      </c>
      <c r="J23" s="47">
        <v>0.11700527780386749</v>
      </c>
      <c r="K23" s="46">
        <v>0.11556861623045345</v>
      </c>
      <c r="L23" s="46">
        <v>0.12146723779966795</v>
      </c>
    </row>
    <row r="24" spans="1:20" s="24" customFormat="1" ht="12.75" customHeight="1" x14ac:dyDescent="0.2">
      <c r="A24" s="22"/>
      <c r="C24" s="50" t="s">
        <v>32</v>
      </c>
      <c r="D24" s="58">
        <v>7.6331419999999994</v>
      </c>
      <c r="E24" s="42">
        <v>-0.21895058913236987</v>
      </c>
      <c r="F24" s="43">
        <v>-0.20528296112155908</v>
      </c>
      <c r="G24" s="44">
        <v>9.9251377274112595E-2</v>
      </c>
      <c r="H24" s="45">
        <v>105.321618</v>
      </c>
      <c r="I24" s="46">
        <v>-9.4283875313665555E-2</v>
      </c>
      <c r="J24" s="47">
        <v>-0.10159347595289681</v>
      </c>
      <c r="K24" s="46">
        <v>-0.15279437420632835</v>
      </c>
      <c r="L24" s="46">
        <v>-0.1559723621070247</v>
      </c>
    </row>
    <row r="25" spans="1:20" s="24" customFormat="1" ht="12.75" customHeight="1" x14ac:dyDescent="0.2">
      <c r="C25" s="56" t="s">
        <v>33</v>
      </c>
      <c r="D25" s="41">
        <v>36.304194000000003</v>
      </c>
      <c r="E25" s="42">
        <v>-1.5744559749887865E-2</v>
      </c>
      <c r="F25" s="43">
        <v>1.9675857641169969E-2</v>
      </c>
      <c r="G25" s="44">
        <v>5.5216706873807864E-2</v>
      </c>
      <c r="H25" s="45">
        <v>449.84731599999998</v>
      </c>
      <c r="I25" s="46">
        <v>1.7937370305658451E-3</v>
      </c>
      <c r="J25" s="47">
        <v>7.4873645842088443E-4</v>
      </c>
      <c r="K25" s="46">
        <v>-1.0524209642545745E-2</v>
      </c>
      <c r="L25" s="46">
        <v>-7.8659469675078642E-3</v>
      </c>
    </row>
    <row r="26" spans="1:20" s="24" customFormat="1" ht="12.75" customHeight="1" x14ac:dyDescent="0.2">
      <c r="C26" s="59" t="s">
        <v>34</v>
      </c>
      <c r="D26" s="60">
        <v>346.34891299999998</v>
      </c>
      <c r="E26" s="61">
        <v>-1.6888673685186872E-2</v>
      </c>
      <c r="F26" s="62">
        <v>1.2354389648031372E-2</v>
      </c>
      <c r="G26" s="63">
        <v>9.0775606653684227E-2</v>
      </c>
      <c r="H26" s="64">
        <v>4416.51242</v>
      </c>
      <c r="I26" s="65">
        <v>2.32585957551108E-2</v>
      </c>
      <c r="J26" s="66">
        <v>2.2544003610393659E-2</v>
      </c>
      <c r="K26" s="65">
        <v>1.5627025171630615E-2</v>
      </c>
      <c r="L26" s="65">
        <v>1.9852550697440741E-2</v>
      </c>
    </row>
    <row r="27" spans="1:20" s="24" customFormat="1" ht="12.75" hidden="1" customHeight="1" x14ac:dyDescent="0.2">
      <c r="C27" s="40"/>
      <c r="D27" s="41"/>
      <c r="E27" s="42"/>
      <c r="F27" s="43"/>
      <c r="G27" s="67"/>
      <c r="H27" s="45"/>
      <c r="I27" s="46"/>
      <c r="J27" s="47"/>
      <c r="K27" s="46"/>
      <c r="L27" s="46"/>
    </row>
    <row r="28" spans="1:20" s="24" customFormat="1" ht="12.75" hidden="1" customHeight="1" x14ac:dyDescent="0.2">
      <c r="C28" s="40"/>
      <c r="D28" s="41"/>
      <c r="E28" s="42"/>
      <c r="F28" s="43"/>
      <c r="G28" s="67"/>
      <c r="H28" s="45"/>
      <c r="I28" s="46"/>
      <c r="J28" s="47"/>
      <c r="K28" s="46"/>
      <c r="L28" s="46"/>
    </row>
    <row r="29" spans="1:20" s="24" customFormat="1" ht="12.75" hidden="1" customHeight="1" x14ac:dyDescent="0.2">
      <c r="C29" s="40"/>
      <c r="D29" s="41"/>
      <c r="E29" s="42"/>
      <c r="F29" s="43"/>
      <c r="G29" s="67"/>
      <c r="H29" s="45"/>
      <c r="I29" s="46"/>
      <c r="J29" s="47"/>
      <c r="K29" s="46"/>
      <c r="L29" s="46"/>
    </row>
    <row r="30" spans="1:20" s="24" customFormat="1" ht="12.75" customHeight="1" x14ac:dyDescent="0.2">
      <c r="C30" s="68" t="s">
        <v>35</v>
      </c>
      <c r="D30" s="28">
        <v>58.133465999999999</v>
      </c>
      <c r="E30" s="69">
        <v>-2.5903995038402128E-3</v>
      </c>
      <c r="F30" s="69">
        <v>6.1417034373636437E-3</v>
      </c>
      <c r="G30" s="69">
        <v>1.6798217589218734E-2</v>
      </c>
      <c r="H30" s="70">
        <v>730.52573800000005</v>
      </c>
      <c r="I30" s="69">
        <v>3.7177969326039007E-2</v>
      </c>
      <c r="J30" s="69">
        <v>3.2125290257797978E-2</v>
      </c>
      <c r="K30" s="69">
        <v>1.8165308056405927E-4</v>
      </c>
      <c r="L30" s="69">
        <v>-8.1996183502097697E-4</v>
      </c>
    </row>
    <row r="31" spans="1:20" s="24" customFormat="1" ht="12.75" customHeight="1" x14ac:dyDescent="0.2">
      <c r="C31" s="56" t="s">
        <v>36</v>
      </c>
      <c r="D31" s="71">
        <v>51.483939999999997</v>
      </c>
      <c r="E31" s="46">
        <v>3.0574678568079161E-2</v>
      </c>
      <c r="F31" s="46">
        <v>3.7730612631085236E-2</v>
      </c>
      <c r="G31" s="46">
        <v>3.8345414231709674E-2</v>
      </c>
      <c r="H31" s="72">
        <v>628.98289699999998</v>
      </c>
      <c r="I31" s="46">
        <v>5.5107877288449236E-2</v>
      </c>
      <c r="J31" s="46">
        <v>5.1736322036782356E-2</v>
      </c>
      <c r="K31" s="46">
        <v>2.546140833015853E-2</v>
      </c>
      <c r="L31" s="46">
        <v>2.4408095823117204E-2</v>
      </c>
      <c r="M31" s="73"/>
      <c r="N31" s="73"/>
      <c r="O31" s="73"/>
      <c r="P31" s="73"/>
      <c r="Q31" s="73"/>
      <c r="R31" s="73"/>
      <c r="S31" s="73"/>
      <c r="T31" s="73"/>
    </row>
    <row r="32" spans="1:20" s="24" customFormat="1" ht="12.75" customHeight="1" x14ac:dyDescent="0.2">
      <c r="C32" s="74" t="s">
        <v>37</v>
      </c>
      <c r="D32" s="41">
        <v>41.657359</v>
      </c>
      <c r="E32" s="46">
        <v>1.6593934268569477E-2</v>
      </c>
      <c r="F32" s="46">
        <v>2.1931052352452518E-2</v>
      </c>
      <c r="G32" s="46">
        <v>2.8536134439370198E-2</v>
      </c>
      <c r="H32" s="72">
        <v>511.04544099999998</v>
      </c>
      <c r="I32" s="46">
        <v>4.4610366648366373E-2</v>
      </c>
      <c r="J32" s="46">
        <v>4.1274403373750879E-2</v>
      </c>
      <c r="K32" s="46">
        <v>1.1069292616294968E-2</v>
      </c>
      <c r="L32" s="46">
        <v>8.8020957217760376E-3</v>
      </c>
      <c r="M32" s="73"/>
      <c r="N32" s="73"/>
      <c r="O32" s="73"/>
      <c r="P32" s="73"/>
      <c r="Q32" s="73"/>
      <c r="R32" s="73"/>
      <c r="S32" s="73"/>
      <c r="T32" s="73"/>
    </row>
    <row r="33" spans="2:20" s="24" customFormat="1" ht="12.75" customHeight="1" x14ac:dyDescent="0.2">
      <c r="C33" s="74" t="s">
        <v>38</v>
      </c>
      <c r="D33" s="41">
        <v>3.9326660000000002</v>
      </c>
      <c r="E33" s="46">
        <v>7.7167988110429908E-2</v>
      </c>
      <c r="F33" s="46">
        <v>0.20340892941719679</v>
      </c>
      <c r="G33" s="46">
        <v>0.12220082386676334</v>
      </c>
      <c r="H33" s="72">
        <v>47.169192000000002</v>
      </c>
      <c r="I33" s="46">
        <v>0.16730120732738185</v>
      </c>
      <c r="J33" s="46">
        <v>0.21960722689004952</v>
      </c>
      <c r="K33" s="46">
        <v>0.12214198673678012</v>
      </c>
      <c r="L33" s="46">
        <v>0.20140171983511657</v>
      </c>
      <c r="M33" s="73"/>
      <c r="N33" s="73"/>
      <c r="O33" s="73"/>
      <c r="P33" s="73"/>
      <c r="Q33" s="73"/>
      <c r="R33" s="73"/>
      <c r="S33" s="73"/>
      <c r="T33" s="73"/>
    </row>
    <row r="34" spans="2:20" s="24" customFormat="1" ht="12.75" customHeight="1" x14ac:dyDescent="0.2">
      <c r="C34" s="74" t="s">
        <v>39</v>
      </c>
      <c r="D34" s="41">
        <v>5.3471789999999997</v>
      </c>
      <c r="E34" s="46">
        <v>5.4241855529734373E-2</v>
      </c>
      <c r="F34" s="46">
        <v>3.7903259086319974E-2</v>
      </c>
      <c r="G34" s="46">
        <v>6.3855059852469642E-2</v>
      </c>
      <c r="H34" s="72">
        <v>66.094710000000006</v>
      </c>
      <c r="I34" s="46">
        <v>3.164473080712904E-2</v>
      </c>
      <c r="J34" s="46">
        <v>2.1735824670691573E-2</v>
      </c>
      <c r="K34" s="46">
        <v>2.9788418129365279E-2</v>
      </c>
      <c r="L34" s="46">
        <v>2.6071487440641583E-2</v>
      </c>
      <c r="M34" s="73"/>
      <c r="N34" s="73"/>
      <c r="O34" s="73"/>
      <c r="P34" s="73"/>
      <c r="Q34" s="73"/>
      <c r="R34" s="73"/>
      <c r="S34" s="73"/>
      <c r="T34" s="73"/>
    </row>
    <row r="35" spans="2:20" s="24" customFormat="1" ht="12.75" customHeight="1" x14ac:dyDescent="0.2">
      <c r="C35" s="75" t="s">
        <v>40</v>
      </c>
      <c r="D35" s="76">
        <v>6.6002090000000004</v>
      </c>
      <c r="E35" s="77">
        <v>3.6308265568507858E-2</v>
      </c>
      <c r="F35" s="77">
        <v>7.6395383742340117E-2</v>
      </c>
      <c r="G35" s="77">
        <v>-0.11073991748968737</v>
      </c>
      <c r="H35" s="78">
        <v>87.137814000000006</v>
      </c>
      <c r="I35" s="77">
        <v>4.2116233581204643E-2</v>
      </c>
      <c r="J35" s="77">
        <v>3.731246250069975E-2</v>
      </c>
      <c r="K35" s="77">
        <v>4.8191138418360202E-2</v>
      </c>
      <c r="L35" s="77">
        <v>5.0779131981314674E-2</v>
      </c>
      <c r="M35" s="73"/>
      <c r="N35" s="73"/>
      <c r="O35" s="73"/>
      <c r="P35" s="73"/>
      <c r="Q35" s="73"/>
      <c r="R35" s="73"/>
      <c r="S35" s="73"/>
      <c r="T35" s="73"/>
    </row>
    <row r="36" spans="2:20" s="24" customFormat="1" ht="12.75" customHeight="1" x14ac:dyDescent="0.2">
      <c r="B36" s="79"/>
      <c r="C36" s="80"/>
      <c r="E36" s="81"/>
      <c r="F36" s="81"/>
      <c r="G36" s="81"/>
      <c r="H36" s="82"/>
      <c r="I36" s="81"/>
      <c r="J36" s="81"/>
      <c r="K36" s="81"/>
      <c r="L36" s="81"/>
    </row>
    <row r="37" spans="2:20" s="24" customFormat="1" ht="29.25" customHeight="1" x14ac:dyDescent="0.2">
      <c r="B37" s="79"/>
      <c r="C37" s="179" t="s">
        <v>41</v>
      </c>
      <c r="D37" s="182" t="s">
        <v>10</v>
      </c>
      <c r="E37" s="183"/>
      <c r="F37" s="183"/>
      <c r="G37" s="182" t="s">
        <v>11</v>
      </c>
      <c r="H37" s="183"/>
      <c r="I37" s="183"/>
      <c r="J37" s="184"/>
      <c r="K37" s="182" t="s">
        <v>12</v>
      </c>
      <c r="L37" s="184"/>
    </row>
    <row r="38" spans="2:20" s="24" customFormat="1" ht="47.25" customHeight="1" x14ac:dyDescent="0.2">
      <c r="B38" s="79"/>
      <c r="C38" s="180"/>
      <c r="D38" s="185" t="str">
        <f>D5</f>
        <v>Données brutes  juillet 2022</v>
      </c>
      <c r="E38" s="187" t="str">
        <f>E5</f>
        <v>Taux de croissance  juil 2022 / juil 2021</v>
      </c>
      <c r="F38" s="188"/>
      <c r="G38" s="189" t="str">
        <f>G5</f>
        <v>Rappel :
Taux ACM CVS-CJO à fin juillet 2021</v>
      </c>
      <c r="H38" s="191" t="str">
        <f>H5</f>
        <v>Données brutes août 2021 - juil 2022</v>
      </c>
      <c r="I38" s="187" t="str">
        <f>I5</f>
        <v>Taux ACM (août 2021- juil 2022 / août 2020- juil 2021)</v>
      </c>
      <c r="J38" s="188"/>
      <c r="K38" s="187" t="str">
        <f>K5</f>
        <v>( janv à juil 2022 ) /
( janv à juil 2021 )</v>
      </c>
      <c r="L38" s="188"/>
    </row>
    <row r="39" spans="2:20" s="24" customFormat="1" ht="40.5" customHeight="1" x14ac:dyDescent="0.2">
      <c r="B39" s="79"/>
      <c r="C39" s="181"/>
      <c r="D39" s="186"/>
      <c r="E39" s="26" t="s">
        <v>13</v>
      </c>
      <c r="F39" s="26" t="s">
        <v>14</v>
      </c>
      <c r="G39" s="190"/>
      <c r="H39" s="192"/>
      <c r="I39" s="26" t="s">
        <v>13</v>
      </c>
      <c r="J39" s="26" t="s">
        <v>14</v>
      </c>
      <c r="K39" s="26" t="s">
        <v>13</v>
      </c>
      <c r="L39" s="26" t="s">
        <v>14</v>
      </c>
    </row>
    <row r="40" spans="2:20" s="24" customFormat="1" ht="12.75" customHeight="1" x14ac:dyDescent="0.2">
      <c r="B40" s="79"/>
      <c r="C40" s="27" t="s">
        <v>15</v>
      </c>
      <c r="D40" s="28">
        <v>191.81670600000001</v>
      </c>
      <c r="E40" s="29">
        <v>-3.0148749836882649E-2</v>
      </c>
      <c r="F40" s="30">
        <v>4.4180609140529459E-3</v>
      </c>
      <c r="G40" s="29">
        <v>5.2064170987920377E-2</v>
      </c>
      <c r="H40" s="31">
        <v>2442.828939</v>
      </c>
      <c r="I40" s="29">
        <v>-4.6084152974718018E-3</v>
      </c>
      <c r="J40" s="30">
        <v>-5.7345009231140054E-3</v>
      </c>
      <c r="K40" s="29">
        <v>-1.0245585192839579E-2</v>
      </c>
      <c r="L40" s="29">
        <v>-5.8926411963556857E-3</v>
      </c>
    </row>
    <row r="41" spans="2:20" s="24" customFormat="1" ht="12.75" customHeight="1" x14ac:dyDescent="0.2">
      <c r="B41" s="79"/>
      <c r="C41" s="32" t="s">
        <v>16</v>
      </c>
      <c r="D41" s="33">
        <v>113.84537600000002</v>
      </c>
      <c r="E41" s="34">
        <v>-3.8385087604437929E-2</v>
      </c>
      <c r="F41" s="35">
        <v>-2.9550033665056707E-3</v>
      </c>
      <c r="G41" s="36">
        <v>5.6732809075744184E-2</v>
      </c>
      <c r="H41" s="37">
        <v>1458.612112</v>
      </c>
      <c r="I41" s="38">
        <v>-3.1865688418675875E-2</v>
      </c>
      <c r="J41" s="39">
        <v>-3.2748210857708404E-2</v>
      </c>
      <c r="K41" s="38">
        <v>-3.5610114302191298E-2</v>
      </c>
      <c r="L41" s="38">
        <v>-3.2536050679087603E-2</v>
      </c>
    </row>
    <row r="42" spans="2:20" s="24" customFormat="1" ht="12.75" customHeight="1" x14ac:dyDescent="0.2">
      <c r="B42" s="79"/>
      <c r="C42" s="40" t="s">
        <v>17</v>
      </c>
      <c r="D42" s="41">
        <v>35.322442000000002</v>
      </c>
      <c r="E42" s="42">
        <v>-3.9156010772133598E-2</v>
      </c>
      <c r="F42" s="43">
        <v>-9.7048892742012116E-3</v>
      </c>
      <c r="G42" s="44">
        <v>4.5320284832742308E-2</v>
      </c>
      <c r="H42" s="45">
        <v>452.46829000000002</v>
      </c>
      <c r="I42" s="46">
        <v>-3.1982692169362559E-2</v>
      </c>
      <c r="J42" s="47">
        <v>-3.4018655314803525E-2</v>
      </c>
      <c r="K42" s="46">
        <v>-4.1637544536801907E-2</v>
      </c>
      <c r="L42" s="46">
        <v>-4.0981322140225429E-2</v>
      </c>
    </row>
    <row r="43" spans="2:20" s="24" customFormat="1" ht="12.75" customHeight="1" x14ac:dyDescent="0.2">
      <c r="B43" s="79"/>
      <c r="C43" s="48" t="s">
        <v>18</v>
      </c>
      <c r="D43" s="41">
        <v>9.8103440000000006</v>
      </c>
      <c r="E43" s="42">
        <v>-8.8967852558006877E-2</v>
      </c>
      <c r="F43" s="43">
        <v>-6.5180091994707423E-2</v>
      </c>
      <c r="G43" s="44">
        <v>1.1282173807386497E-2</v>
      </c>
      <c r="H43" s="45">
        <v>132.28877299999999</v>
      </c>
      <c r="I43" s="46">
        <v>-9.7499563498603337E-2</v>
      </c>
      <c r="J43" s="47">
        <v>-9.6863073593844495E-2</v>
      </c>
      <c r="K43" s="46">
        <v>-0.1300413607366443</v>
      </c>
      <c r="L43" s="46">
        <v>-0.12558365574459918</v>
      </c>
    </row>
    <row r="44" spans="2:20" s="24" customFormat="1" ht="12.75" customHeight="1" x14ac:dyDescent="0.2">
      <c r="B44" s="79"/>
      <c r="C44" s="48" t="s">
        <v>19</v>
      </c>
      <c r="D44" s="41">
        <v>19.875219000000001</v>
      </c>
      <c r="E44" s="42">
        <v>-1.3363698726937878E-2</v>
      </c>
      <c r="F44" s="43">
        <v>2.4054556428327434E-2</v>
      </c>
      <c r="G44" s="44">
        <v>2.9109268062390337E-2</v>
      </c>
      <c r="H44" s="45">
        <v>252.39984800000002</v>
      </c>
      <c r="I44" s="46">
        <v>-3.9106790224228138E-3</v>
      </c>
      <c r="J44" s="47">
        <v>-6.3710355603132651E-3</v>
      </c>
      <c r="K44" s="46">
        <v>-6.1844398059851535E-3</v>
      </c>
      <c r="L44" s="46">
        <v>-6.1359048358351487E-3</v>
      </c>
    </row>
    <row r="45" spans="2:20" s="24" customFormat="1" ht="12.75" customHeight="1" x14ac:dyDescent="0.2">
      <c r="B45" s="79"/>
      <c r="C45" s="48" t="s">
        <v>20</v>
      </c>
      <c r="D45" s="41">
        <v>5.5122999999999998</v>
      </c>
      <c r="E45" s="42">
        <v>-3.7078327633037866E-2</v>
      </c>
      <c r="F45" s="43">
        <v>-2.1106278278602453E-2</v>
      </c>
      <c r="G45" s="44">
        <v>0.20372227128751397</v>
      </c>
      <c r="H45" s="45">
        <v>66.181139000000002</v>
      </c>
      <c r="I45" s="46">
        <v>2.9216067497492837E-3</v>
      </c>
      <c r="J45" s="47">
        <v>-4.1191785459958608E-3</v>
      </c>
      <c r="K45" s="46">
        <v>1.3112465211704949E-2</v>
      </c>
      <c r="L45" s="46">
        <v>1.1958370210570335E-2</v>
      </c>
    </row>
    <row r="46" spans="2:20" s="24" customFormat="1" ht="12.75" customHeight="1" x14ac:dyDescent="0.2">
      <c r="B46" s="79"/>
      <c r="C46" s="49" t="s">
        <v>21</v>
      </c>
      <c r="D46" s="41">
        <v>48.571854000000002</v>
      </c>
      <c r="E46" s="42">
        <v>-3.3604104859084605E-2</v>
      </c>
      <c r="F46" s="43">
        <v>6.6697906479666891E-3</v>
      </c>
      <c r="G46" s="44">
        <v>4.6739921209097979E-2</v>
      </c>
      <c r="H46" s="45">
        <v>610.02829899999995</v>
      </c>
      <c r="I46" s="46">
        <v>-3.3484562269597062E-2</v>
      </c>
      <c r="J46" s="47">
        <v>-3.2233041932167583E-2</v>
      </c>
      <c r="K46" s="46">
        <v>-2.9249843801451902E-2</v>
      </c>
      <c r="L46" s="46">
        <v>-2.4908507723989337E-2</v>
      </c>
    </row>
    <row r="47" spans="2:20" s="24" customFormat="1" ht="12.75" customHeight="1" x14ac:dyDescent="0.2">
      <c r="B47" s="79"/>
      <c r="C47" s="50" t="s">
        <v>22</v>
      </c>
      <c r="D47" s="41">
        <v>10.135272000000001</v>
      </c>
      <c r="E47" s="42">
        <v>-4.8041657743764343E-2</v>
      </c>
      <c r="F47" s="43">
        <v>-1.4658231255861187E-2</v>
      </c>
      <c r="G47" s="44">
        <v>0.10773918793501158</v>
      </c>
      <c r="H47" s="45">
        <v>121.651555</v>
      </c>
      <c r="I47" s="46">
        <v>-3.4524969579393661E-2</v>
      </c>
      <c r="J47" s="47">
        <v>-3.3106110667075028E-2</v>
      </c>
      <c r="K47" s="46">
        <v>-2.6467589410371084E-2</v>
      </c>
      <c r="L47" s="46">
        <v>-2.7725938885041379E-2</v>
      </c>
    </row>
    <row r="48" spans="2:20" s="24" customFormat="1" ht="12.75" customHeight="1" x14ac:dyDescent="0.2">
      <c r="B48" s="79"/>
      <c r="C48" s="50" t="s">
        <v>23</v>
      </c>
      <c r="D48" s="41">
        <v>37.183667999999997</v>
      </c>
      <c r="E48" s="42">
        <v>-2.9382836085980579E-2</v>
      </c>
      <c r="F48" s="43">
        <v>1.2914986064231693E-2</v>
      </c>
      <c r="G48" s="44">
        <v>2.9028777608640643E-2</v>
      </c>
      <c r="H48" s="45">
        <v>474.75834600000002</v>
      </c>
      <c r="I48" s="46">
        <v>-3.3456070887518452E-2</v>
      </c>
      <c r="J48" s="47">
        <v>-3.2158226433176118E-2</v>
      </c>
      <c r="K48" s="46">
        <v>-3.0466583647227652E-2</v>
      </c>
      <c r="L48" s="46">
        <v>-2.4520947200120768E-2</v>
      </c>
    </row>
    <row r="49" spans="2:12" s="24" customFormat="1" ht="12.75" customHeight="1" x14ac:dyDescent="0.2">
      <c r="B49" s="79"/>
      <c r="C49" s="51" t="s">
        <v>24</v>
      </c>
      <c r="D49" s="41">
        <v>7.3369160000000004</v>
      </c>
      <c r="E49" s="42">
        <v>-2.830142575254524E-2</v>
      </c>
      <c r="F49" s="43">
        <v>-2.244226432428853E-2</v>
      </c>
      <c r="G49" s="44">
        <v>0.38976363735947128</v>
      </c>
      <c r="H49" s="45">
        <v>105.51696099999999</v>
      </c>
      <c r="I49" s="46">
        <v>-0.14443373451265507</v>
      </c>
      <c r="J49" s="47">
        <v>-0.14697808778607924</v>
      </c>
      <c r="K49" s="46">
        <v>-0.13915287238733898</v>
      </c>
      <c r="L49" s="46">
        <v>-0.13968423783681183</v>
      </c>
    </row>
    <row r="50" spans="2:12" s="24" customFormat="1" ht="12.75" customHeight="1" x14ac:dyDescent="0.2">
      <c r="B50" s="79"/>
      <c r="C50" s="40" t="s">
        <v>25</v>
      </c>
      <c r="D50" s="41">
        <v>12.603718000000001</v>
      </c>
      <c r="E50" s="42">
        <v>-7.0444397111734336E-2</v>
      </c>
      <c r="F50" s="43">
        <v>-1.623108819000818E-2</v>
      </c>
      <c r="G50" s="52">
        <v>2.975780130799488E-2</v>
      </c>
      <c r="H50" s="45">
        <v>157.87049999999999</v>
      </c>
      <c r="I50" s="53">
        <v>4.4012531046907943E-2</v>
      </c>
      <c r="J50" s="47">
        <v>4.2436470302280371E-2</v>
      </c>
      <c r="K50" s="46">
        <v>4.1458744367814937E-3</v>
      </c>
      <c r="L50" s="46">
        <v>1.2532785345901631E-2</v>
      </c>
    </row>
    <row r="51" spans="2:12" s="24" customFormat="1" ht="12.75" customHeight="1" x14ac:dyDescent="0.2">
      <c r="B51" s="79"/>
      <c r="C51" s="40" t="s">
        <v>26</v>
      </c>
      <c r="D51" s="41">
        <v>7.85473</v>
      </c>
      <c r="E51" s="42">
        <v>-3.1057912655534037E-2</v>
      </c>
      <c r="F51" s="43">
        <v>4.1823431148959589E-3</v>
      </c>
      <c r="G51" s="44">
        <v>-6.3211544001845144E-2</v>
      </c>
      <c r="H51" s="45">
        <v>105.01969100000001</v>
      </c>
      <c r="I51" s="46">
        <v>-2.2128199630945922E-2</v>
      </c>
      <c r="J51" s="47">
        <v>-2.6891410719556919E-2</v>
      </c>
      <c r="K51" s="46">
        <v>-3.9703275665432525E-3</v>
      </c>
      <c r="L51" s="46">
        <v>-3.8067664492967834E-3</v>
      </c>
    </row>
    <row r="52" spans="2:12" s="24" customFormat="1" ht="12.75" customHeight="1" x14ac:dyDescent="0.2">
      <c r="B52" s="79"/>
      <c r="C52" s="48" t="s">
        <v>27</v>
      </c>
      <c r="D52" s="41">
        <v>5.0641480000000003</v>
      </c>
      <c r="E52" s="42">
        <v>-3.1020259036289577E-3</v>
      </c>
      <c r="F52" s="43">
        <v>2.3134054912915758E-2</v>
      </c>
      <c r="G52" s="44">
        <v>-9.3562223571477143E-2</v>
      </c>
      <c r="H52" s="45">
        <v>66.672690000000003</v>
      </c>
      <c r="I52" s="46">
        <v>-5.7754258537765502E-3</v>
      </c>
      <c r="J52" s="47">
        <v>-1.0869453380746852E-2</v>
      </c>
      <c r="K52" s="46">
        <v>2.4546582335768896E-2</v>
      </c>
      <c r="L52" s="46">
        <v>2.4320780321892554E-2</v>
      </c>
    </row>
    <row r="53" spans="2:12" s="24" customFormat="1" ht="12.75" customHeight="1" x14ac:dyDescent="0.2">
      <c r="B53" s="79"/>
      <c r="C53" s="48" t="s">
        <v>28</v>
      </c>
      <c r="D53" s="41">
        <v>2.7905819999999997</v>
      </c>
      <c r="E53" s="42">
        <v>-7.7980014511352169E-2</v>
      </c>
      <c r="F53" s="43">
        <v>-2.6190128376201494E-2</v>
      </c>
      <c r="G53" s="44">
        <v>-8.2133828325293701E-3</v>
      </c>
      <c r="H53" s="45">
        <v>38.347000999999999</v>
      </c>
      <c r="I53" s="46">
        <v>-4.9315101299617137E-2</v>
      </c>
      <c r="J53" s="47">
        <v>-5.3426165210518239E-2</v>
      </c>
      <c r="K53" s="46">
        <v>-5.1419133602024991E-2</v>
      </c>
      <c r="L53" s="46">
        <v>-4.9466783558934746E-2</v>
      </c>
    </row>
    <row r="54" spans="2:12" s="24" customFormat="1" ht="12.75" customHeight="1" x14ac:dyDescent="0.2">
      <c r="B54" s="79"/>
      <c r="C54" s="54" t="s">
        <v>29</v>
      </c>
      <c r="D54" s="33">
        <v>77.971329999999995</v>
      </c>
      <c r="E54" s="34">
        <v>-1.7866327878946375E-2</v>
      </c>
      <c r="F54" s="35">
        <v>1.5570246014177114E-2</v>
      </c>
      <c r="G54" s="55">
        <v>4.4751830288484395E-2</v>
      </c>
      <c r="H54" s="37">
        <v>984.21682699999985</v>
      </c>
      <c r="I54" s="38">
        <v>3.8732652539131607E-2</v>
      </c>
      <c r="J54" s="39">
        <v>3.706143141951701E-2</v>
      </c>
      <c r="K54" s="38">
        <v>3.0380732985068049E-2</v>
      </c>
      <c r="L54" s="38">
        <v>3.5789135431137042E-2</v>
      </c>
    </row>
    <row r="55" spans="2:12" s="24" customFormat="1" ht="12.75" customHeight="1" x14ac:dyDescent="0.2">
      <c r="B55" s="79"/>
      <c r="C55" s="56" t="s">
        <v>30</v>
      </c>
      <c r="D55" s="41">
        <v>57.472866000000003</v>
      </c>
      <c r="E55" s="42">
        <v>-1.1987414306602662E-2</v>
      </c>
      <c r="F55" s="43">
        <v>1.7995777223233533E-2</v>
      </c>
      <c r="G55" s="44">
        <v>4.8053112951755184E-2</v>
      </c>
      <c r="H55" s="45">
        <v>727.30365599999993</v>
      </c>
      <c r="I55" s="46">
        <v>5.9210376512705887E-2</v>
      </c>
      <c r="J55" s="47">
        <v>5.7399814619943479E-2</v>
      </c>
      <c r="K55" s="46">
        <v>5.3456501029699455E-2</v>
      </c>
      <c r="L55" s="46">
        <v>5.9233778372775436E-2</v>
      </c>
    </row>
    <row r="56" spans="2:12" s="24" customFormat="1" ht="12.75" customHeight="1" x14ac:dyDescent="0.2">
      <c r="B56" s="79"/>
      <c r="C56" s="57" t="s">
        <v>31</v>
      </c>
      <c r="D56" s="41">
        <v>54.131691000000004</v>
      </c>
      <c r="E56" s="42">
        <v>1.7899273842849839E-2</v>
      </c>
      <c r="F56" s="43">
        <v>4.8948608166920593E-2</v>
      </c>
      <c r="G56" s="44">
        <v>4.0127295678249464E-2</v>
      </c>
      <c r="H56" s="45">
        <v>680.25181400000019</v>
      </c>
      <c r="I56" s="46">
        <v>8.2828027271275584E-2</v>
      </c>
      <c r="J56" s="47">
        <v>8.1581197291563434E-2</v>
      </c>
      <c r="K56" s="46">
        <v>8.4030501927684353E-2</v>
      </c>
      <c r="L56" s="46">
        <v>9.0408376015789438E-2</v>
      </c>
    </row>
    <row r="57" spans="2:12" s="24" customFormat="1" ht="12.75" customHeight="1" x14ac:dyDescent="0.2">
      <c r="B57" s="79"/>
      <c r="C57" s="50" t="s">
        <v>32</v>
      </c>
      <c r="D57" s="58">
        <v>3.3411750000000002</v>
      </c>
      <c r="E57" s="42">
        <v>-0.33047482498775127</v>
      </c>
      <c r="F57" s="43">
        <v>-0.31270862586757253</v>
      </c>
      <c r="G57" s="44">
        <v>0.14163192740595965</v>
      </c>
      <c r="H57" s="45">
        <v>47.051841999999994</v>
      </c>
      <c r="I57" s="46">
        <v>-0.19472113043651496</v>
      </c>
      <c r="J57" s="47">
        <v>-0.20272093724307771</v>
      </c>
      <c r="K57" s="46">
        <v>-0.26712173433841124</v>
      </c>
      <c r="L57" s="46">
        <v>-0.27078266666149664</v>
      </c>
    </row>
    <row r="58" spans="2:12" s="24" customFormat="1" ht="12.75" customHeight="1" x14ac:dyDescent="0.2">
      <c r="B58" s="79"/>
      <c r="C58" s="56" t="s">
        <v>33</v>
      </c>
      <c r="D58" s="41">
        <v>20.498463999999998</v>
      </c>
      <c r="E58" s="42">
        <v>-3.3982471924366875E-2</v>
      </c>
      <c r="F58" s="43">
        <v>8.7956642236071136E-3</v>
      </c>
      <c r="G58" s="44">
        <v>3.6132383999184503E-2</v>
      </c>
      <c r="H58" s="45">
        <v>256.91317100000003</v>
      </c>
      <c r="I58" s="46">
        <v>-1.5167645561818821E-2</v>
      </c>
      <c r="J58" s="47">
        <v>-1.6651780994669463E-2</v>
      </c>
      <c r="K58" s="46">
        <v>-2.9058587663427504E-2</v>
      </c>
      <c r="L58" s="46">
        <v>-2.6066403264530247E-2</v>
      </c>
    </row>
    <row r="59" spans="2:12" s="24" customFormat="1" ht="12.75" customHeight="1" x14ac:dyDescent="0.2">
      <c r="B59" s="79"/>
      <c r="C59" s="59" t="s">
        <v>34</v>
      </c>
      <c r="D59" s="60">
        <v>183.96197600000002</v>
      </c>
      <c r="E59" s="61">
        <v>-3.0109892809735861E-2</v>
      </c>
      <c r="F59" s="62">
        <v>4.4285058194919458E-3</v>
      </c>
      <c r="G59" s="63">
        <v>5.8008641516759996E-2</v>
      </c>
      <c r="H59" s="64">
        <v>2337.809248</v>
      </c>
      <c r="I59" s="65">
        <v>-3.8066409821723157E-3</v>
      </c>
      <c r="J59" s="66">
        <v>-4.768494746002272E-3</v>
      </c>
      <c r="K59" s="65">
        <v>-1.0534366512994664E-2</v>
      </c>
      <c r="L59" s="65">
        <v>-5.9861565082511836E-3</v>
      </c>
    </row>
    <row r="60" spans="2:12" s="24" customFormat="1" ht="12.75" hidden="1" customHeight="1" x14ac:dyDescent="0.2">
      <c r="B60" s="79"/>
      <c r="C60" s="40"/>
      <c r="D60" s="41"/>
      <c r="E60" s="42"/>
      <c r="F60" s="43"/>
      <c r="G60" s="67"/>
      <c r="H60" s="45"/>
      <c r="I60" s="46"/>
      <c r="J60" s="47"/>
      <c r="K60" s="46"/>
      <c r="L60" s="46"/>
    </row>
    <row r="61" spans="2:12" s="24" customFormat="1" ht="12.75" hidden="1" customHeight="1" x14ac:dyDescent="0.2">
      <c r="B61" s="79"/>
      <c r="C61" s="40"/>
      <c r="D61" s="41"/>
      <c r="E61" s="42"/>
      <c r="F61" s="43"/>
      <c r="G61" s="67"/>
      <c r="H61" s="45"/>
      <c r="I61" s="46"/>
      <c r="J61" s="47"/>
      <c r="K61" s="46"/>
      <c r="L61" s="46"/>
    </row>
    <row r="62" spans="2:12" s="24" customFormat="1" ht="57" hidden="1" customHeight="1" x14ac:dyDescent="0.2">
      <c r="B62" s="79"/>
      <c r="C62" s="40"/>
      <c r="D62" s="41"/>
      <c r="E62" s="42"/>
      <c r="F62" s="43"/>
      <c r="G62" s="67"/>
      <c r="H62" s="45"/>
      <c r="I62" s="46"/>
      <c r="J62" s="47"/>
      <c r="K62" s="46"/>
      <c r="L62" s="46"/>
    </row>
    <row r="63" spans="2:12" s="24" customFormat="1" ht="12.75" customHeight="1" x14ac:dyDescent="0.2">
      <c r="B63" s="79"/>
      <c r="C63" s="68" t="s">
        <v>35</v>
      </c>
      <c r="D63" s="28">
        <v>30.489288999999999</v>
      </c>
      <c r="E63" s="69">
        <v>-1.6005500428381669E-2</v>
      </c>
      <c r="F63" s="69">
        <v>-8.8972443670594092E-3</v>
      </c>
      <c r="G63" s="69">
        <v>-1.8563928294004883E-2</v>
      </c>
      <c r="H63" s="70">
        <v>386.80508700000001</v>
      </c>
      <c r="I63" s="69">
        <v>2.1266949742406061E-2</v>
      </c>
      <c r="J63" s="69">
        <v>1.5293015395750897E-2</v>
      </c>
      <c r="K63" s="69">
        <v>-1.1867908976185615E-2</v>
      </c>
      <c r="L63" s="69">
        <v>-1.5310385298355933E-2</v>
      </c>
    </row>
    <row r="64" spans="2:12" s="24" customFormat="1" ht="12.75" customHeight="1" x14ac:dyDescent="0.2">
      <c r="B64" s="79"/>
      <c r="C64" s="56" t="s">
        <v>36</v>
      </c>
      <c r="D64" s="71">
        <v>26.766079999999999</v>
      </c>
      <c r="E64" s="46">
        <v>-1.6669419291619469E-3</v>
      </c>
      <c r="F64" s="46">
        <v>1.91563704914266E-3</v>
      </c>
      <c r="G64" s="46">
        <v>5.1803831389281019E-3</v>
      </c>
      <c r="H64" s="72">
        <v>333.07197100000002</v>
      </c>
      <c r="I64" s="46">
        <v>2.9738882030856839E-2</v>
      </c>
      <c r="J64" s="46">
        <v>2.6477665512056214E-2</v>
      </c>
      <c r="K64" s="46">
        <v>-1.0356513406811763E-3</v>
      </c>
      <c r="L64" s="46">
        <v>-4.2101975719516238E-3</v>
      </c>
    </row>
    <row r="65" spans="2:12" s="24" customFormat="1" ht="12.75" customHeight="1" x14ac:dyDescent="0.2">
      <c r="B65" s="79"/>
      <c r="C65" s="74" t="s">
        <v>37</v>
      </c>
      <c r="D65" s="41">
        <v>21.423200000000001</v>
      </c>
      <c r="E65" s="46">
        <v>-1.5199110373116165E-2</v>
      </c>
      <c r="F65" s="46">
        <v>-9.9906737073502949E-3</v>
      </c>
      <c r="G65" s="46">
        <v>-3.2583962047161297E-3</v>
      </c>
      <c r="H65" s="72">
        <v>268.14596399999999</v>
      </c>
      <c r="I65" s="46">
        <v>1.7427700381787536E-2</v>
      </c>
      <c r="J65" s="46">
        <v>1.4965067305331869E-2</v>
      </c>
      <c r="K65" s="46">
        <v>-1.5656201044561002E-2</v>
      </c>
      <c r="L65" s="46">
        <v>-1.9159790349728811E-2</v>
      </c>
    </row>
    <row r="66" spans="2:12" s="24" customFormat="1" ht="12.75" customHeight="1" x14ac:dyDescent="0.2">
      <c r="B66" s="79"/>
      <c r="C66" s="74" t="s">
        <v>38</v>
      </c>
      <c r="D66" s="41">
        <v>1.7346539999999999</v>
      </c>
      <c r="E66" s="46">
        <v>3.1401368475107994E-3</v>
      </c>
      <c r="F66" s="46">
        <v>0.11644744357651571</v>
      </c>
      <c r="G66" s="46">
        <v>9.896402880504418E-2</v>
      </c>
      <c r="H66" s="72">
        <v>21.684307</v>
      </c>
      <c r="I66" s="46">
        <v>0.15022821235827499</v>
      </c>
      <c r="J66" s="46">
        <v>0.1851932856187648</v>
      </c>
      <c r="K66" s="46">
        <v>9.1550416071264573E-2</v>
      </c>
      <c r="L66" s="46">
        <v>0.15803790826998965</v>
      </c>
    </row>
    <row r="67" spans="2:12" s="24" customFormat="1" ht="12.75" customHeight="1" x14ac:dyDescent="0.2">
      <c r="B67" s="79"/>
      <c r="C67" s="74" t="s">
        <v>39</v>
      </c>
      <c r="D67" s="41">
        <v>3.357037</v>
      </c>
      <c r="E67" s="46">
        <v>3.591311015828591E-2</v>
      </c>
      <c r="F67" s="46">
        <v>1.5328487028200666E-2</v>
      </c>
      <c r="G67" s="46">
        <v>1.9169262517209296E-2</v>
      </c>
      <c r="H67" s="72">
        <v>41.181027999999998</v>
      </c>
      <c r="I67" s="46">
        <v>3.4450200177947199E-2</v>
      </c>
      <c r="J67" s="46">
        <v>2.4014963229821662E-2</v>
      </c>
      <c r="K67" s="46">
        <v>2.2437456623816354E-2</v>
      </c>
      <c r="L67" s="46">
        <v>1.3643586869108493E-2</v>
      </c>
    </row>
    <row r="68" spans="2:12" s="24" customFormat="1" ht="12.75" customHeight="1" x14ac:dyDescent="0.2">
      <c r="B68" s="79"/>
      <c r="C68" s="75" t="s">
        <v>40</v>
      </c>
      <c r="D68" s="76">
        <v>3.7042600000000001</v>
      </c>
      <c r="E68" s="77">
        <v>3.4655452354863003E-2</v>
      </c>
      <c r="F68" s="77">
        <v>7.0113197175221353E-2</v>
      </c>
      <c r="G68" s="77">
        <v>-0.15036983595199338</v>
      </c>
      <c r="H68" s="78">
        <v>48.686188000000001</v>
      </c>
      <c r="I68" s="77">
        <v>2.6534526773332345E-2</v>
      </c>
      <c r="J68" s="77">
        <v>2.0811400479220366E-2</v>
      </c>
      <c r="K68" s="77">
        <v>2.9229560823829548E-2</v>
      </c>
      <c r="L68" s="77">
        <v>3.1499911794287128E-2</v>
      </c>
    </row>
    <row r="69" spans="2:12" s="24" customFormat="1" ht="12.75" customHeight="1" x14ac:dyDescent="0.2">
      <c r="B69" s="79"/>
      <c r="C69" s="80"/>
      <c r="D69" s="83"/>
      <c r="E69" s="81"/>
      <c r="F69" s="81"/>
      <c r="G69" s="81"/>
      <c r="H69" s="82"/>
      <c r="I69" s="81"/>
      <c r="J69" s="81"/>
      <c r="K69" s="81"/>
      <c r="L69" s="81"/>
    </row>
    <row r="70" spans="2:12" s="24" customFormat="1" ht="27" customHeight="1" x14ac:dyDescent="0.2">
      <c r="B70" s="79"/>
      <c r="C70" s="179" t="s">
        <v>42</v>
      </c>
      <c r="D70" s="182" t="s">
        <v>10</v>
      </c>
      <c r="E70" s="183"/>
      <c r="F70" s="183"/>
      <c r="G70" s="182" t="s">
        <v>11</v>
      </c>
      <c r="H70" s="183"/>
      <c r="I70" s="183"/>
      <c r="J70" s="184"/>
      <c r="K70" s="182" t="s">
        <v>12</v>
      </c>
      <c r="L70" s="184"/>
    </row>
    <row r="71" spans="2:12" s="24" customFormat="1" ht="38.25" customHeight="1" x14ac:dyDescent="0.2">
      <c r="B71" s="79"/>
      <c r="C71" s="180"/>
      <c r="D71" s="185" t="str">
        <f>D38</f>
        <v>Données brutes  juillet 2022</v>
      </c>
      <c r="E71" s="187" t="str">
        <f>E38</f>
        <v>Taux de croissance  juil 2022 / juil 2021</v>
      </c>
      <c r="F71" s="188"/>
      <c r="G71" s="189" t="str">
        <f>G38</f>
        <v>Rappel :
Taux ACM CVS-CJO à fin juillet 2021</v>
      </c>
      <c r="H71" s="191" t="str">
        <f>H38</f>
        <v>Données brutes août 2021 - juil 2022</v>
      </c>
      <c r="I71" s="187" t="str">
        <f>I38</f>
        <v>Taux ACM (août 2021- juil 2022 / août 2020- juil 2021)</v>
      </c>
      <c r="J71" s="188"/>
      <c r="K71" s="187" t="str">
        <f>K38</f>
        <v>( janv à juil 2022 ) /
( janv à juil 2021 )</v>
      </c>
      <c r="L71" s="188"/>
    </row>
    <row r="72" spans="2:12" s="24" customFormat="1" ht="38.25" customHeight="1" x14ac:dyDescent="0.2">
      <c r="B72" s="79"/>
      <c r="C72" s="181"/>
      <c r="D72" s="186"/>
      <c r="E72" s="26" t="s">
        <v>13</v>
      </c>
      <c r="F72" s="26" t="s">
        <v>14</v>
      </c>
      <c r="G72" s="190"/>
      <c r="H72" s="192"/>
      <c r="I72" s="26" t="s">
        <v>13</v>
      </c>
      <c r="J72" s="26" t="s">
        <v>14</v>
      </c>
      <c r="K72" s="26" t="s">
        <v>13</v>
      </c>
      <c r="L72" s="26" t="s">
        <v>14</v>
      </c>
    </row>
    <row r="73" spans="2:12" s="24" customFormat="1" ht="12.75" customHeight="1" x14ac:dyDescent="0.2">
      <c r="B73" s="79"/>
      <c r="C73" s="27" t="s">
        <v>15</v>
      </c>
      <c r="D73" s="28">
        <v>208.48193499999999</v>
      </c>
      <c r="E73" s="29">
        <v>-1.0159080739324811E-4</v>
      </c>
      <c r="F73" s="30">
        <v>2.6089376543400045E-2</v>
      </c>
      <c r="G73" s="29">
        <v>0.10096498581651026</v>
      </c>
      <c r="H73" s="31">
        <v>2668.365483</v>
      </c>
      <c r="I73" s="29">
        <v>5.7401606019801266E-2</v>
      </c>
      <c r="J73" s="30">
        <v>5.6779760160645676E-2</v>
      </c>
      <c r="K73" s="29">
        <v>5.5092627164712971E-2</v>
      </c>
      <c r="L73" s="29">
        <v>5.8198394268088594E-2</v>
      </c>
    </row>
    <row r="74" spans="2:12" s="24" customFormat="1" ht="12.75" customHeight="1" x14ac:dyDescent="0.2">
      <c r="B74" s="79"/>
      <c r="C74" s="32" t="s">
        <v>16</v>
      </c>
      <c r="D74" s="33">
        <v>138.41725700000001</v>
      </c>
      <c r="E74" s="34">
        <v>-1.1638963709265759E-2</v>
      </c>
      <c r="F74" s="35">
        <v>1.9628980314386091E-2</v>
      </c>
      <c r="G74" s="36">
        <v>0.10854217151517975</v>
      </c>
      <c r="H74" s="37">
        <v>1776.8300429999999</v>
      </c>
      <c r="I74" s="38">
        <v>3.0193667475985952E-2</v>
      </c>
      <c r="J74" s="39">
        <v>2.9786352069315125E-2</v>
      </c>
      <c r="K74" s="38">
        <v>3.2130774497094228E-2</v>
      </c>
      <c r="L74" s="38">
        <v>3.4132876930211165E-2</v>
      </c>
    </row>
    <row r="75" spans="2:12" s="24" customFormat="1" ht="12.75" customHeight="1" x14ac:dyDescent="0.2">
      <c r="B75" s="79"/>
      <c r="C75" s="40" t="s">
        <v>17</v>
      </c>
      <c r="D75" s="41">
        <v>42.048406</v>
      </c>
      <c r="E75" s="42">
        <v>-1.784930929532158E-2</v>
      </c>
      <c r="F75" s="43">
        <v>1.2857170410842E-2</v>
      </c>
      <c r="G75" s="44">
        <v>0.10223905993588622</v>
      </c>
      <c r="H75" s="45">
        <v>546.56774200000007</v>
      </c>
      <c r="I75" s="46">
        <v>1.259330988543117E-2</v>
      </c>
      <c r="J75" s="47">
        <v>1.0100999612824513E-2</v>
      </c>
      <c r="K75" s="46">
        <v>1.2597121457267324E-3</v>
      </c>
      <c r="L75" s="46">
        <v>1.2779846832551289E-3</v>
      </c>
    </row>
    <row r="76" spans="2:12" s="24" customFormat="1" ht="12.75" customHeight="1" x14ac:dyDescent="0.2">
      <c r="B76" s="79"/>
      <c r="C76" s="48" t="s">
        <v>18</v>
      </c>
      <c r="D76" s="41">
        <v>10.716357</v>
      </c>
      <c r="E76" s="42">
        <v>-6.6871786655474663E-2</v>
      </c>
      <c r="F76" s="43">
        <v>-3.7908387878088701E-2</v>
      </c>
      <c r="G76" s="44">
        <v>4.0081554430874355E-2</v>
      </c>
      <c r="H76" s="45">
        <v>148.70746899999997</v>
      </c>
      <c r="I76" s="46">
        <v>-1.2818679096462393E-3</v>
      </c>
      <c r="J76" s="47">
        <v>-1.3077341290662625E-3</v>
      </c>
      <c r="K76" s="46">
        <v>-3.347056826465189E-2</v>
      </c>
      <c r="L76" s="46">
        <v>-3.0571751752943022E-2</v>
      </c>
    </row>
    <row r="77" spans="2:12" s="24" customFormat="1" ht="12.75" customHeight="1" x14ac:dyDescent="0.2">
      <c r="B77" s="79"/>
      <c r="C77" s="48" t="s">
        <v>19</v>
      </c>
      <c r="D77" s="41">
        <v>23.007331000000001</v>
      </c>
      <c r="E77" s="42">
        <v>1.4203895999817195E-2</v>
      </c>
      <c r="F77" s="43">
        <v>5.0907927414614917E-2</v>
      </c>
      <c r="G77" s="44">
        <v>0.1009639419628825</v>
      </c>
      <c r="H77" s="45">
        <v>296.34162000000003</v>
      </c>
      <c r="I77" s="46">
        <v>2.1792468863817138E-2</v>
      </c>
      <c r="J77" s="47">
        <v>2.0089199901818233E-2</v>
      </c>
      <c r="K77" s="46">
        <v>1.6602578988434091E-2</v>
      </c>
      <c r="L77" s="46">
        <v>1.8018997602659681E-2</v>
      </c>
    </row>
    <row r="78" spans="2:12" s="24" customFormat="1" ht="12.75" customHeight="1" x14ac:dyDescent="0.2">
      <c r="B78" s="79"/>
      <c r="C78" s="48" t="s">
        <v>20</v>
      </c>
      <c r="D78" s="41">
        <v>7.5538429999999996</v>
      </c>
      <c r="E78" s="42">
        <v>-4.390617378081596E-2</v>
      </c>
      <c r="F78" s="43">
        <v>-2.6528303082497984E-2</v>
      </c>
      <c r="G78" s="44">
        <v>0.22132064842491217</v>
      </c>
      <c r="H78" s="45">
        <v>92.031772999999987</v>
      </c>
      <c r="I78" s="46">
        <v>-8.6373736443501326E-4</v>
      </c>
      <c r="J78" s="47">
        <v>-9.9474946153417232E-3</v>
      </c>
      <c r="K78" s="46">
        <v>1.060281762702342E-3</v>
      </c>
      <c r="L78" s="46">
        <v>-7.3017409873866734E-3</v>
      </c>
    </row>
    <row r="79" spans="2:12" s="24" customFormat="1" ht="12.75" customHeight="1" x14ac:dyDescent="0.2">
      <c r="B79" s="79"/>
      <c r="C79" s="49" t="s">
        <v>21</v>
      </c>
      <c r="D79" s="41">
        <v>28.266377000000002</v>
      </c>
      <c r="E79" s="42">
        <v>-1.0287155052944197E-2</v>
      </c>
      <c r="F79" s="43">
        <v>-1.7898320776561505E-3</v>
      </c>
      <c r="G79" s="44">
        <v>0.12384549540135836</v>
      </c>
      <c r="H79" s="45">
        <v>349.74292299999996</v>
      </c>
      <c r="I79" s="46">
        <v>2.1848957681577907E-2</v>
      </c>
      <c r="J79" s="47">
        <v>2.3591484573943555E-2</v>
      </c>
      <c r="K79" s="46">
        <v>2.7435262753066292E-2</v>
      </c>
      <c r="L79" s="46">
        <v>3.1086962011832364E-2</v>
      </c>
    </row>
    <row r="80" spans="2:12" s="24" customFormat="1" ht="12.75" customHeight="1" x14ac:dyDescent="0.2">
      <c r="B80" s="79"/>
      <c r="C80" s="50" t="s">
        <v>22</v>
      </c>
      <c r="D80" s="41">
        <v>8.3001810000000003</v>
      </c>
      <c r="E80" s="42">
        <v>-2.3802699538315819E-2</v>
      </c>
      <c r="F80" s="43">
        <v>2.6580399304845237E-3</v>
      </c>
      <c r="G80" s="44">
        <v>0.19847350947633591</v>
      </c>
      <c r="H80" s="45">
        <v>96.527470999999991</v>
      </c>
      <c r="I80" s="46">
        <v>-1.4006620101869593E-3</v>
      </c>
      <c r="J80" s="47">
        <v>-7.1276424077060252E-4</v>
      </c>
      <c r="K80" s="46">
        <v>3.5276768807712688E-3</v>
      </c>
      <c r="L80" s="46">
        <v>9.8726931810149132E-3</v>
      </c>
    </row>
    <row r="81" spans="2:12" s="24" customFormat="1" ht="12.75" customHeight="1" x14ac:dyDescent="0.2">
      <c r="B81" s="79"/>
      <c r="C81" s="50" t="s">
        <v>23</v>
      </c>
      <c r="D81" s="41">
        <v>18.144928</v>
      </c>
      <c r="E81" s="42">
        <v>-1.6503265966016922E-4</v>
      </c>
      <c r="F81" s="43">
        <v>-3.4590172786796991E-3</v>
      </c>
      <c r="G81" s="44">
        <v>8.8655729096457359E-2</v>
      </c>
      <c r="H81" s="45">
        <v>233.09974900000003</v>
      </c>
      <c r="I81" s="46">
        <v>3.6104488818853975E-2</v>
      </c>
      <c r="J81" s="47">
        <v>3.8542968008953293E-2</v>
      </c>
      <c r="K81" s="46">
        <v>4.1353906153650088E-2</v>
      </c>
      <c r="L81" s="46">
        <v>4.4135012883368407E-2</v>
      </c>
    </row>
    <row r="82" spans="2:12" s="24" customFormat="1" ht="12.75" customHeight="1" x14ac:dyDescent="0.2">
      <c r="B82" s="79"/>
      <c r="C82" s="51" t="s">
        <v>24</v>
      </c>
      <c r="D82" s="41">
        <v>8.8821360000000009</v>
      </c>
      <c r="E82" s="42">
        <v>-7.3019810375861582E-2</v>
      </c>
      <c r="F82" s="43">
        <v>-3.4869561645837321E-2</v>
      </c>
      <c r="G82" s="44">
        <v>0.81031889754881292</v>
      </c>
      <c r="H82" s="45">
        <v>131.170942</v>
      </c>
      <c r="I82" s="46">
        <v>-0.11074356225706594</v>
      </c>
      <c r="J82" s="47">
        <v>-0.10522334972989988</v>
      </c>
      <c r="K82" s="46">
        <v>-0.11011485725834269</v>
      </c>
      <c r="L82" s="46">
        <v>-0.10489214253323087</v>
      </c>
    </row>
    <row r="83" spans="2:12" s="24" customFormat="1" ht="12.75" customHeight="1" x14ac:dyDescent="0.2">
      <c r="B83" s="79"/>
      <c r="C83" s="40" t="s">
        <v>25</v>
      </c>
      <c r="D83" s="41">
        <v>10.985475000000001</v>
      </c>
      <c r="E83" s="42">
        <v>-2.0192001955071537E-2</v>
      </c>
      <c r="F83" s="43">
        <v>3.435649856352363E-2</v>
      </c>
      <c r="G83" s="52">
        <v>9.5267876550737762E-2</v>
      </c>
      <c r="H83" s="45">
        <v>133.487998</v>
      </c>
      <c r="I83" s="53">
        <v>0.11641553463871013</v>
      </c>
      <c r="J83" s="47">
        <v>0.11693839483516832</v>
      </c>
      <c r="K83" s="46">
        <v>7.8250780197964831E-2</v>
      </c>
      <c r="L83" s="46">
        <v>8.8433830027548455E-2</v>
      </c>
    </row>
    <row r="84" spans="2:12" s="24" customFormat="1" ht="12.75" customHeight="1" x14ac:dyDescent="0.2">
      <c r="B84" s="79"/>
      <c r="C84" s="40" t="s">
        <v>26</v>
      </c>
      <c r="D84" s="41">
        <v>46.094997999999997</v>
      </c>
      <c r="E84" s="42">
        <v>4.7440180455040615E-3</v>
      </c>
      <c r="F84" s="43">
        <v>4.2187018005114041E-2</v>
      </c>
      <c r="G84" s="44">
        <v>1.0294150210958808E-3</v>
      </c>
      <c r="H84" s="45">
        <v>589.66231100000005</v>
      </c>
      <c r="I84" s="46">
        <v>6.4124811032234552E-2</v>
      </c>
      <c r="J84" s="47">
        <v>6.2355248542114605E-2</v>
      </c>
      <c r="K84" s="46">
        <v>8.6496040490452453E-2</v>
      </c>
      <c r="L84" s="46">
        <v>8.6087751667244472E-2</v>
      </c>
    </row>
    <row r="85" spans="2:12" s="24" customFormat="1" ht="12.75" customHeight="1" x14ac:dyDescent="0.2">
      <c r="B85" s="79"/>
      <c r="C85" s="48" t="s">
        <v>27</v>
      </c>
      <c r="D85" s="41">
        <v>30.270530999999998</v>
      </c>
      <c r="E85" s="42">
        <v>3.8752224810726155E-2</v>
      </c>
      <c r="F85" s="43">
        <v>8.8239360183807403E-2</v>
      </c>
      <c r="G85" s="44">
        <v>-3.7126697417179777E-2</v>
      </c>
      <c r="H85" s="45">
        <v>382.21081500000003</v>
      </c>
      <c r="I85" s="46">
        <v>9.7122413156434551E-2</v>
      </c>
      <c r="J85" s="47">
        <v>9.6551585441221555E-2</v>
      </c>
      <c r="K85" s="46">
        <v>0.137106086576535</v>
      </c>
      <c r="L85" s="46">
        <v>0.13819875245396829</v>
      </c>
    </row>
    <row r="86" spans="2:12" s="24" customFormat="1" ht="12.75" customHeight="1" x14ac:dyDescent="0.2">
      <c r="B86" s="79"/>
      <c r="C86" s="48" t="s">
        <v>28</v>
      </c>
      <c r="D86" s="41">
        <v>15.824467</v>
      </c>
      <c r="E86" s="42">
        <v>-5.4471731546729685E-2</v>
      </c>
      <c r="F86" s="43">
        <v>-3.4468079344342262E-2</v>
      </c>
      <c r="G86" s="44">
        <v>7.289998484346194E-2</v>
      </c>
      <c r="H86" s="45">
        <v>207.45149599999999</v>
      </c>
      <c r="I86" s="46">
        <v>8.2541568726302028E-3</v>
      </c>
      <c r="J86" s="47">
        <v>4.5487769720051752E-3</v>
      </c>
      <c r="K86" s="46">
        <v>-1.2158488226470254E-3</v>
      </c>
      <c r="L86" s="46">
        <v>-1.6203374910216395E-3</v>
      </c>
    </row>
    <row r="87" spans="2:12" s="24" customFormat="1" ht="12.75" customHeight="1" x14ac:dyDescent="0.2">
      <c r="B87" s="79"/>
      <c r="C87" s="54" t="s">
        <v>29</v>
      </c>
      <c r="D87" s="33">
        <v>70.064678000000001</v>
      </c>
      <c r="E87" s="34">
        <v>2.3501612827712126E-2</v>
      </c>
      <c r="F87" s="35">
        <v>3.9552995390540691E-2</v>
      </c>
      <c r="G87" s="55">
        <v>8.4988645734622947E-2</v>
      </c>
      <c r="H87" s="37">
        <v>891.53543999999988</v>
      </c>
      <c r="I87" s="38">
        <v>0.11615151413273672</v>
      </c>
      <c r="J87" s="39">
        <v>0.11493034837922855</v>
      </c>
      <c r="K87" s="38">
        <v>0.10510799936156334</v>
      </c>
      <c r="L87" s="38">
        <v>0.10946887062586796</v>
      </c>
    </row>
    <row r="88" spans="2:12" s="24" customFormat="1" ht="12.75" customHeight="1" x14ac:dyDescent="0.2">
      <c r="B88" s="79"/>
      <c r="C88" s="56" t="s">
        <v>30</v>
      </c>
      <c r="D88" s="41">
        <v>54.258947999999997</v>
      </c>
      <c r="E88" s="42">
        <v>2.7816889942715139E-2</v>
      </c>
      <c r="F88" s="43">
        <v>4.1123732498310028E-2</v>
      </c>
      <c r="G88" s="44">
        <v>8.5608531794680864E-2</v>
      </c>
      <c r="H88" s="45">
        <v>698.60129500000005</v>
      </c>
      <c r="I88" s="46">
        <v>0.14414788138655643</v>
      </c>
      <c r="J88" s="47">
        <v>0.14259622190041576</v>
      </c>
      <c r="K88" s="46">
        <v>0.13324931909897031</v>
      </c>
      <c r="L88" s="46">
        <v>0.13781658020465115</v>
      </c>
    </row>
    <row r="89" spans="2:12" s="24" customFormat="1" ht="12.75" customHeight="1" x14ac:dyDescent="0.2">
      <c r="B89" s="79"/>
      <c r="C89" s="57" t="s">
        <v>31</v>
      </c>
      <c r="D89" s="41">
        <v>49.966980999999997</v>
      </c>
      <c r="E89" s="42">
        <v>4.0807146071642375E-2</v>
      </c>
      <c r="F89" s="43">
        <v>5.4939218730058581E-2</v>
      </c>
      <c r="G89" s="44">
        <v>8.8429573332466704E-2</v>
      </c>
      <c r="H89" s="45">
        <v>640.33151900000007</v>
      </c>
      <c r="I89" s="46">
        <v>0.15848811871512147</v>
      </c>
      <c r="J89" s="47">
        <v>0.15748455620789725</v>
      </c>
      <c r="K89" s="46">
        <v>0.1506596376631324</v>
      </c>
      <c r="L89" s="46">
        <v>0.15657023084927668</v>
      </c>
    </row>
    <row r="90" spans="2:12" s="24" customFormat="1" ht="12.75" customHeight="1" x14ac:dyDescent="0.2">
      <c r="B90" s="79"/>
      <c r="C90" s="50" t="s">
        <v>32</v>
      </c>
      <c r="D90" s="58">
        <v>4.2919669999999996</v>
      </c>
      <c r="E90" s="42">
        <v>-0.10258070667503605</v>
      </c>
      <c r="F90" s="43">
        <v>-9.5353589129258953E-2</v>
      </c>
      <c r="G90" s="44">
        <v>5.9447698848443364E-2</v>
      </c>
      <c r="H90" s="45">
        <v>58.269776</v>
      </c>
      <c r="I90" s="46">
        <v>7.1481695741910656E-3</v>
      </c>
      <c r="J90" s="47">
        <v>7.5286199589141845E-4</v>
      </c>
      <c r="K90" s="46">
        <v>-3.5326794253862204E-2</v>
      </c>
      <c r="L90" s="46">
        <v>-3.9848574431954553E-2</v>
      </c>
    </row>
    <row r="91" spans="2:12" s="24" customFormat="1" ht="12.75" customHeight="1" x14ac:dyDescent="0.2">
      <c r="B91" s="79"/>
      <c r="C91" s="56" t="s">
        <v>33</v>
      </c>
      <c r="D91" s="41">
        <v>15.805729999999999</v>
      </c>
      <c r="E91" s="42">
        <v>8.9596328820491511E-3</v>
      </c>
      <c r="F91" s="43">
        <v>3.4217942476406193E-2</v>
      </c>
      <c r="G91" s="44">
        <v>8.2977764825566069E-2</v>
      </c>
      <c r="H91" s="45">
        <v>192.934145</v>
      </c>
      <c r="I91" s="46">
        <v>2.5307955254254111E-2</v>
      </c>
      <c r="J91" s="47">
        <v>2.4965557272126349E-2</v>
      </c>
      <c r="K91" s="46">
        <v>1.4943410144233393E-2</v>
      </c>
      <c r="L91" s="46">
        <v>1.724449011897522E-2</v>
      </c>
    </row>
    <row r="92" spans="2:12" s="24" customFormat="1" ht="12.75" customHeight="1" x14ac:dyDescent="0.2">
      <c r="B92" s="79"/>
      <c r="C92" s="59" t="s">
        <v>34</v>
      </c>
      <c r="D92" s="60">
        <v>162.38693699999999</v>
      </c>
      <c r="E92" s="61">
        <v>-1.4685557630165214E-3</v>
      </c>
      <c r="F92" s="62">
        <v>2.1511768145048071E-2</v>
      </c>
      <c r="G92" s="63">
        <v>0.13273740146979596</v>
      </c>
      <c r="H92" s="64">
        <v>2078.7031720000004</v>
      </c>
      <c r="I92" s="65">
        <v>5.5509885469456677E-2</v>
      </c>
      <c r="J92" s="66">
        <v>5.5213259248895197E-2</v>
      </c>
      <c r="K92" s="65">
        <v>4.6274918733064441E-2</v>
      </c>
      <c r="L92" s="65">
        <v>5.0425127702305561E-2</v>
      </c>
    </row>
    <row r="93" spans="2:12" s="24" customFormat="1" ht="12.75" hidden="1" customHeight="1" x14ac:dyDescent="0.2">
      <c r="B93" s="79"/>
      <c r="C93" s="40"/>
      <c r="D93" s="41"/>
      <c r="E93" s="42"/>
      <c r="F93" s="43"/>
      <c r="G93" s="67"/>
      <c r="H93" s="45"/>
      <c r="I93" s="46"/>
      <c r="J93" s="47"/>
      <c r="K93" s="46"/>
      <c r="L93" s="46"/>
    </row>
    <row r="94" spans="2:12" s="24" customFormat="1" ht="12.75" hidden="1" customHeight="1" x14ac:dyDescent="0.2">
      <c r="B94" s="79"/>
      <c r="C94" s="40"/>
      <c r="D94" s="41"/>
      <c r="E94" s="42"/>
      <c r="F94" s="43"/>
      <c r="G94" s="67"/>
      <c r="H94" s="45"/>
      <c r="I94" s="46"/>
      <c r="J94" s="47"/>
      <c r="K94" s="46"/>
      <c r="L94" s="46"/>
    </row>
    <row r="95" spans="2:12" s="24" customFormat="1" ht="12.75" hidden="1" customHeight="1" x14ac:dyDescent="0.2">
      <c r="B95" s="79"/>
      <c r="C95" s="40"/>
      <c r="D95" s="41"/>
      <c r="E95" s="42"/>
      <c r="F95" s="43"/>
      <c r="G95" s="67"/>
      <c r="H95" s="45"/>
      <c r="I95" s="46"/>
      <c r="J95" s="47"/>
      <c r="K95" s="46"/>
      <c r="L95" s="46"/>
    </row>
    <row r="96" spans="2:12" s="24" customFormat="1" ht="12.75" customHeight="1" x14ac:dyDescent="0.2">
      <c r="B96" s="79"/>
      <c r="C96" s="68" t="s">
        <v>35</v>
      </c>
      <c r="D96" s="28">
        <v>27.644176999999999</v>
      </c>
      <c r="E96" s="69">
        <v>1.2636037296739122E-2</v>
      </c>
      <c r="F96" s="69">
        <v>2.2983669989310895E-2</v>
      </c>
      <c r="G96" s="69">
        <v>6.135764363682239E-2</v>
      </c>
      <c r="H96" s="70">
        <v>343.72064999999998</v>
      </c>
      <c r="I96" s="69">
        <v>5.5686850873558846E-2</v>
      </c>
      <c r="J96" s="69">
        <v>5.1738291469201947E-2</v>
      </c>
      <c r="K96" s="69">
        <v>1.411266499071484E-2</v>
      </c>
      <c r="L96" s="69">
        <v>1.5942410332659085E-2</v>
      </c>
    </row>
    <row r="97" spans="2:12" s="24" customFormat="1" ht="12.75" customHeight="1" x14ac:dyDescent="0.2">
      <c r="B97" s="79"/>
      <c r="C97" s="56" t="s">
        <v>36</v>
      </c>
      <c r="D97" s="71">
        <v>24.717860000000002</v>
      </c>
      <c r="E97" s="46">
        <v>6.7921588931848964E-2</v>
      </c>
      <c r="F97" s="46">
        <v>7.8440423029826789E-2</v>
      </c>
      <c r="G97" s="46">
        <v>8.065047652563484E-2</v>
      </c>
      <c r="H97" s="72">
        <v>295.91092800000001</v>
      </c>
      <c r="I97" s="46">
        <v>8.5200722502085213E-2</v>
      </c>
      <c r="J97" s="46">
        <v>8.1705921067344534E-2</v>
      </c>
      <c r="K97" s="46">
        <v>5.6650043643498016E-2</v>
      </c>
      <c r="L97" s="46">
        <v>5.814149736162344E-2</v>
      </c>
    </row>
    <row r="98" spans="2:12" s="24" customFormat="1" ht="12.75" customHeight="1" x14ac:dyDescent="0.2">
      <c r="B98" s="79"/>
      <c r="C98" s="74" t="s">
        <v>37</v>
      </c>
      <c r="D98" s="41">
        <v>20.234158999999998</v>
      </c>
      <c r="E98" s="46">
        <v>5.2571731830509449E-2</v>
      </c>
      <c r="F98" s="46">
        <v>5.7215480251228579E-2</v>
      </c>
      <c r="G98" s="46">
        <v>6.8273293650146449E-2</v>
      </c>
      <c r="H98" s="72">
        <v>242.89947699999999</v>
      </c>
      <c r="I98" s="46">
        <v>7.6356390442017918E-2</v>
      </c>
      <c r="J98" s="46">
        <v>7.1954343048697522E-2</v>
      </c>
      <c r="K98" s="46">
        <v>4.1986462146164083E-2</v>
      </c>
      <c r="L98" s="46">
        <v>4.1232006573745927E-2</v>
      </c>
    </row>
    <row r="99" spans="2:12" s="24" customFormat="1" ht="12.75" customHeight="1" x14ac:dyDescent="0.2">
      <c r="B99" s="79"/>
      <c r="C99" s="74" t="s">
        <v>38</v>
      </c>
      <c r="D99" s="41">
        <v>2.1980119999999999</v>
      </c>
      <c r="E99" s="46">
        <v>0.14378102385014979</v>
      </c>
      <c r="F99" s="46">
        <v>0.28183692656956727</v>
      </c>
      <c r="G99" s="46">
        <v>0.14368773790880196</v>
      </c>
      <c r="H99" s="72">
        <v>25.484884999999998</v>
      </c>
      <c r="I99" s="46">
        <v>0.18223234772085117</v>
      </c>
      <c r="J99" s="46">
        <v>0.25018516832245052</v>
      </c>
      <c r="K99" s="46">
        <v>0.14948362585637165</v>
      </c>
      <c r="L99" s="46">
        <v>0.23975121932598076</v>
      </c>
    </row>
    <row r="100" spans="2:12" s="24" customFormat="1" ht="12.75" customHeight="1" x14ac:dyDescent="0.2">
      <c r="B100" s="79"/>
      <c r="C100" s="74" t="s">
        <v>39</v>
      </c>
      <c r="D100" s="41">
        <v>1.9901420000000001</v>
      </c>
      <c r="E100" s="46">
        <v>8.6674391150842522E-2</v>
      </c>
      <c r="F100" s="46">
        <v>7.6266236618750538E-2</v>
      </c>
      <c r="G100" s="46">
        <v>0.14690933444471588</v>
      </c>
      <c r="H100" s="72">
        <v>24.913682999999999</v>
      </c>
      <c r="I100" s="46">
        <v>2.7040607535599337E-2</v>
      </c>
      <c r="J100" s="46">
        <v>1.7971557532602489E-2</v>
      </c>
      <c r="K100" s="46">
        <v>4.1801044814655963E-2</v>
      </c>
      <c r="L100" s="46">
        <v>4.6539449062303007E-2</v>
      </c>
    </row>
    <row r="101" spans="2:12" s="24" customFormat="1" ht="12.75" customHeight="1" x14ac:dyDescent="0.2">
      <c r="B101" s="79"/>
      <c r="C101" s="75" t="s">
        <v>40</v>
      </c>
      <c r="D101" s="76">
        <v>2.8959489999999999</v>
      </c>
      <c r="E101" s="77">
        <v>3.843012131487078E-2</v>
      </c>
      <c r="F101" s="77">
        <v>8.4764271248912726E-2</v>
      </c>
      <c r="G101" s="77">
        <v>-5.2850661594421533E-2</v>
      </c>
      <c r="H101" s="78">
        <v>38.451625</v>
      </c>
      <c r="I101" s="77">
        <v>6.2537220045364217E-2</v>
      </c>
      <c r="J101" s="77">
        <v>5.8934576233413249E-2</v>
      </c>
      <c r="K101" s="77">
        <v>7.3233081680132983E-2</v>
      </c>
      <c r="L101" s="77">
        <v>7.5769061350154487E-2</v>
      </c>
    </row>
    <row r="102" spans="2:12" s="24" customFormat="1" ht="12.75" customHeight="1" x14ac:dyDescent="0.2">
      <c r="B102" s="79"/>
      <c r="C102" s="80"/>
      <c r="D102" s="83"/>
      <c r="E102" s="81"/>
      <c r="F102" s="81"/>
      <c r="G102" s="81"/>
      <c r="H102" s="82"/>
      <c r="I102" s="81"/>
      <c r="J102" s="81"/>
      <c r="K102" s="81"/>
      <c r="L102" s="84"/>
    </row>
    <row r="103" spans="2:12" x14ac:dyDescent="0.2">
      <c r="C103" s="85" t="s">
        <v>43</v>
      </c>
    </row>
    <row r="104" spans="2:12" ht="44.25" customHeight="1" x14ac:dyDescent="0.2">
      <c r="C104" s="178" t="s">
        <v>44</v>
      </c>
      <c r="D104" s="178"/>
      <c r="E104" s="178"/>
      <c r="F104" s="178"/>
      <c r="G104" s="178"/>
      <c r="H104" s="178"/>
      <c r="I104" s="178"/>
      <c r="J104" s="178"/>
      <c r="K104" s="178"/>
      <c r="L104" s="178"/>
    </row>
    <row r="105" spans="2:12" ht="8.25" customHeight="1" x14ac:dyDescent="0.2">
      <c r="C105" s="178"/>
      <c r="D105" s="178"/>
      <c r="E105" s="178"/>
      <c r="F105" s="178"/>
      <c r="G105" s="178"/>
      <c r="H105" s="178"/>
      <c r="I105" s="178"/>
      <c r="J105" s="178"/>
      <c r="K105" s="178"/>
      <c r="L105" s="178"/>
    </row>
  </sheetData>
  <mergeCells count="32">
    <mergeCell ref="C4:C6"/>
    <mergeCell ref="D4:F4"/>
    <mergeCell ref="G4:J4"/>
    <mergeCell ref="K4:L4"/>
    <mergeCell ref="D5:D6"/>
    <mergeCell ref="E5:F5"/>
    <mergeCell ref="G5:G6"/>
    <mergeCell ref="H5:H6"/>
    <mergeCell ref="I5:J5"/>
    <mergeCell ref="K5:L5"/>
    <mergeCell ref="C37:C39"/>
    <mergeCell ref="D37:F37"/>
    <mergeCell ref="G37:J37"/>
    <mergeCell ref="K37:L37"/>
    <mergeCell ref="D38:D39"/>
    <mergeCell ref="E38:F38"/>
    <mergeCell ref="G38:G39"/>
    <mergeCell ref="H38:H39"/>
    <mergeCell ref="I38:J38"/>
    <mergeCell ref="K38:L38"/>
    <mergeCell ref="C104:L104"/>
    <mergeCell ref="C105:L105"/>
    <mergeCell ref="C70:C72"/>
    <mergeCell ref="D70:F70"/>
    <mergeCell ref="G70:J70"/>
    <mergeCell ref="K70:L70"/>
    <mergeCell ref="D71:D72"/>
    <mergeCell ref="E71:F71"/>
    <mergeCell ref="G71:G72"/>
    <mergeCell ref="H71:H72"/>
    <mergeCell ref="I71:J71"/>
    <mergeCell ref="K71:L71"/>
  </mergeCells>
  <pageMargins left="0" right="0" top="0" bottom="0" header="0" footer="0"/>
  <pageSetup paperSize="9" scale="77" fitToWidth="2" orientation="portrait" r:id="rId1"/>
  <headerFooter alignWithMargins="0"/>
  <rowBreaks count="1" manualBreakCount="1">
    <brk id="36" min="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126"/>
  <sheetViews>
    <sheetView showGridLines="0" zoomScaleNormal="100" zoomScaleSheetLayoutView="130" workbookViewId="0">
      <pane ySplit="1" topLeftCell="A2" activePane="bottomLeft" state="frozenSplit"/>
      <selection activeCell="F6" sqref="F6"/>
      <selection pane="bottomLeft" activeCell="T23" sqref="T23"/>
    </sheetView>
  </sheetViews>
  <sheetFormatPr baseColWidth="10" defaultColWidth="11.42578125" defaultRowHeight="12.75" outlineLevelCol="1" x14ac:dyDescent="0.2"/>
  <cols>
    <col min="1" max="12" width="13.5703125" style="5" customWidth="1"/>
    <col min="13" max="13" width="3" style="5" customWidth="1"/>
    <col min="14" max="14" width="1.140625" style="3" customWidth="1"/>
    <col min="15" max="15" width="6.5703125" style="10" hidden="1" customWidth="1" outlineLevel="1"/>
    <col min="16" max="17" width="6.5703125" style="5" hidden="1" customWidth="1" outlineLevel="1"/>
    <col min="18" max="18" width="11.42578125" style="5" hidden="1" customWidth="1" outlineLevel="1"/>
    <col min="19" max="19" width="11.42578125" style="5" collapsed="1"/>
    <col min="20" max="16384" width="11.42578125" style="5"/>
  </cols>
  <sheetData>
    <row r="1" spans="1:17" ht="15.75" x14ac:dyDescent="0.2">
      <c r="A1" s="1" t="s">
        <v>0</v>
      </c>
      <c r="B1" s="1"/>
      <c r="C1" s="1"/>
      <c r="D1" s="1"/>
      <c r="E1" s="1" t="s">
        <v>1</v>
      </c>
      <c r="F1" s="1"/>
      <c r="G1" s="1"/>
      <c r="H1" s="1"/>
      <c r="I1" s="1" t="s">
        <v>2</v>
      </c>
      <c r="J1" s="1"/>
      <c r="K1" s="1"/>
      <c r="L1" s="1"/>
      <c r="M1" s="2"/>
      <c r="O1" s="4" t="s">
        <v>3</v>
      </c>
    </row>
    <row r="2" spans="1:17" ht="15.75" x14ac:dyDescent="0.2">
      <c r="A2" s="6" t="s">
        <v>4</v>
      </c>
      <c r="B2" s="7"/>
      <c r="C2" s="7"/>
      <c r="D2" s="7"/>
      <c r="E2" s="7"/>
      <c r="F2" s="6"/>
      <c r="G2" s="7"/>
      <c r="H2" s="7"/>
      <c r="I2" s="7"/>
      <c r="J2" s="7"/>
      <c r="K2" s="8"/>
      <c r="L2" s="9">
        <v>44743</v>
      </c>
    </row>
    <row r="3" spans="1:17" ht="12.75" customHeight="1" x14ac:dyDescent="0.2">
      <c r="A3" s="5" t="s">
        <v>57</v>
      </c>
    </row>
    <row r="4" spans="1:17" ht="12.75" customHeight="1" x14ac:dyDescent="0.2">
      <c r="O4" s="10" t="s">
        <v>5</v>
      </c>
      <c r="P4" s="5" t="s">
        <v>6</v>
      </c>
      <c r="Q4" s="5" t="s">
        <v>7</v>
      </c>
    </row>
    <row r="5" spans="1:17" ht="12.75" customHeight="1" x14ac:dyDescent="0.2">
      <c r="F5" s="11"/>
      <c r="O5" s="12">
        <v>115</v>
      </c>
      <c r="P5" s="13">
        <v>97</v>
      </c>
      <c r="Q5" s="13">
        <f>+O5-P5</f>
        <v>18</v>
      </c>
    </row>
    <row r="6" spans="1:17" ht="12.75" customHeight="1" x14ac:dyDescent="0.2">
      <c r="O6" s="14">
        <v>120</v>
      </c>
      <c r="P6" s="15">
        <v>60</v>
      </c>
      <c r="Q6" s="15">
        <f>+O6-P6</f>
        <v>60</v>
      </c>
    </row>
    <row r="7" spans="1:17" ht="12.75" customHeight="1" x14ac:dyDescent="0.2">
      <c r="O7" s="14">
        <v>145</v>
      </c>
      <c r="P7" s="15">
        <v>85</v>
      </c>
      <c r="Q7" s="15">
        <f>+O7-P7</f>
        <v>60</v>
      </c>
    </row>
    <row r="8" spans="1:17" ht="12.75" customHeight="1" x14ac:dyDescent="0.2"/>
    <row r="9" spans="1:17" ht="12.75" customHeight="1" x14ac:dyDescent="0.2"/>
    <row r="10" spans="1:17" ht="12.75" customHeight="1" x14ac:dyDescent="0.2"/>
    <row r="11" spans="1:17" ht="12.75" customHeight="1" x14ac:dyDescent="0.2"/>
    <row r="12" spans="1:17" ht="12.75" customHeight="1" x14ac:dyDescent="0.2"/>
    <row r="13" spans="1:17" ht="12.75" customHeight="1" x14ac:dyDescent="0.2"/>
    <row r="14" spans="1:17" ht="12.75" customHeight="1" x14ac:dyDescent="0.2"/>
    <row r="15" spans="1:17" ht="12.75" customHeight="1" x14ac:dyDescent="0.2"/>
    <row r="16" spans="1:17" ht="12.75" customHeight="1" x14ac:dyDescent="0.2"/>
    <row r="17" spans="1:17" ht="12.75" customHeight="1" x14ac:dyDescent="0.2"/>
    <row r="18" spans="1:17" ht="12.75" customHeight="1" x14ac:dyDescent="0.2">
      <c r="A18" s="5" t="s">
        <v>101</v>
      </c>
    </row>
    <row r="19" spans="1:17" ht="12.75" customHeight="1" x14ac:dyDescent="0.2">
      <c r="O19" s="10" t="s">
        <v>5</v>
      </c>
      <c r="P19" s="5" t="s">
        <v>6</v>
      </c>
      <c r="Q19" s="5" t="s">
        <v>7</v>
      </c>
    </row>
    <row r="20" spans="1:17" ht="12.75" customHeight="1" x14ac:dyDescent="0.2">
      <c r="O20" s="10">
        <v>95</v>
      </c>
      <c r="P20" s="5">
        <v>55</v>
      </c>
      <c r="Q20" s="5">
        <f>+O20-P20</f>
        <v>40</v>
      </c>
    </row>
    <row r="21" spans="1:17" ht="12.75" customHeight="1" x14ac:dyDescent="0.2">
      <c r="O21" s="10">
        <v>85</v>
      </c>
      <c r="P21" s="5">
        <v>45</v>
      </c>
      <c r="Q21" s="5">
        <f>+O21-P21</f>
        <v>40</v>
      </c>
    </row>
    <row r="22" spans="1:17" ht="12.75" customHeight="1" x14ac:dyDescent="0.2">
      <c r="O22" s="10">
        <v>105</v>
      </c>
      <c r="P22" s="5">
        <v>65</v>
      </c>
      <c r="Q22" s="5">
        <f>+O22-P22</f>
        <v>40</v>
      </c>
    </row>
    <row r="23" spans="1:17" ht="12.75" customHeight="1" x14ac:dyDescent="0.2"/>
    <row r="24" spans="1:17" ht="12.75" customHeight="1" x14ac:dyDescent="0.2">
      <c r="O24" s="5"/>
    </row>
    <row r="25" spans="1:17" ht="12.75" customHeight="1" x14ac:dyDescent="0.2"/>
    <row r="26" spans="1:17" ht="12.75" customHeight="1" x14ac:dyDescent="0.2"/>
    <row r="27" spans="1:17" ht="12.75" customHeight="1" x14ac:dyDescent="0.2"/>
    <row r="28" spans="1:17" ht="12.75" customHeight="1" x14ac:dyDescent="0.2"/>
    <row r="29" spans="1:17" ht="12.75" customHeight="1" x14ac:dyDescent="0.2"/>
    <row r="30" spans="1:17" ht="12.75" customHeight="1" x14ac:dyDescent="0.2"/>
    <row r="31" spans="1:17" ht="12.75" customHeight="1" x14ac:dyDescent="0.2"/>
    <row r="32" spans="1:17" ht="12.75" customHeight="1" x14ac:dyDescent="0.2"/>
    <row r="33" spans="1:17" ht="12.75" customHeight="1" x14ac:dyDescent="0.2">
      <c r="A33" s="5" t="s">
        <v>102</v>
      </c>
    </row>
    <row r="34" spans="1:17" ht="12.75" customHeight="1" x14ac:dyDescent="0.2">
      <c r="O34" s="10" t="s">
        <v>5</v>
      </c>
      <c r="P34" s="5" t="s">
        <v>6</v>
      </c>
      <c r="Q34" s="5" t="s">
        <v>7</v>
      </c>
    </row>
    <row r="35" spans="1:17" ht="12.75" customHeight="1" x14ac:dyDescent="0.2">
      <c r="O35" s="10">
        <v>125</v>
      </c>
      <c r="P35" s="5">
        <v>75</v>
      </c>
      <c r="Q35" s="5">
        <f>+O35-P35</f>
        <v>50</v>
      </c>
    </row>
    <row r="36" spans="1:17" ht="12.75" customHeight="1" x14ac:dyDescent="0.2">
      <c r="O36" s="10">
        <v>125</v>
      </c>
      <c r="P36" s="5">
        <v>75</v>
      </c>
      <c r="Q36" s="5">
        <f>+O36-P36</f>
        <v>50</v>
      </c>
    </row>
    <row r="37" spans="1:17" ht="12.75" customHeight="1" x14ac:dyDescent="0.2">
      <c r="O37" s="10">
        <v>140</v>
      </c>
      <c r="P37" s="5">
        <v>90</v>
      </c>
      <c r="Q37" s="5">
        <f>+O37-P37</f>
        <v>50</v>
      </c>
    </row>
    <row r="38" spans="1:17" ht="12.75" customHeight="1" x14ac:dyDescent="0.2"/>
    <row r="39" spans="1:17" ht="12.75" customHeight="1" x14ac:dyDescent="0.2"/>
    <row r="40" spans="1:17" ht="12.75" customHeight="1" x14ac:dyDescent="0.2"/>
    <row r="41" spans="1:17" ht="12.75" customHeight="1" x14ac:dyDescent="0.2"/>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c r="A48" s="5" t="s">
        <v>103</v>
      </c>
    </row>
    <row r="49" spans="1:17" ht="12.75" customHeight="1" x14ac:dyDescent="0.2">
      <c r="O49" s="10" t="s">
        <v>5</v>
      </c>
      <c r="P49" s="5" t="s">
        <v>6</v>
      </c>
      <c r="Q49" s="5" t="s">
        <v>7</v>
      </c>
    </row>
    <row r="50" spans="1:17" ht="12.75" customHeight="1" x14ac:dyDescent="0.2">
      <c r="O50" s="10">
        <v>240</v>
      </c>
      <c r="P50" s="5">
        <v>30</v>
      </c>
      <c r="Q50" s="5">
        <f>+O50-P50</f>
        <v>210</v>
      </c>
    </row>
    <row r="51" spans="1:17" ht="12.75" customHeight="1" x14ac:dyDescent="0.2">
      <c r="O51" s="10">
        <v>210</v>
      </c>
      <c r="P51" s="5">
        <v>0</v>
      </c>
      <c r="Q51" s="5">
        <f>+O51-P51</f>
        <v>210</v>
      </c>
    </row>
    <row r="52" spans="1:17" ht="12.75" customHeight="1" x14ac:dyDescent="0.2">
      <c r="O52" s="10">
        <v>260</v>
      </c>
      <c r="P52" s="5">
        <v>50</v>
      </c>
      <c r="Q52" s="5">
        <f>+O52-P52</f>
        <v>210</v>
      </c>
    </row>
    <row r="53" spans="1:17" ht="12.75" customHeight="1" x14ac:dyDescent="0.2"/>
    <row r="54" spans="1:17" ht="12.75" customHeight="1" x14ac:dyDescent="0.2"/>
    <row r="55" spans="1:17" ht="12.75" customHeight="1" x14ac:dyDescent="0.2"/>
    <row r="56" spans="1:17" ht="12.75" customHeight="1" x14ac:dyDescent="0.2"/>
    <row r="57" spans="1:17" ht="12.75" customHeight="1" x14ac:dyDescent="0.2"/>
    <row r="58" spans="1:17" ht="12.75" customHeight="1" x14ac:dyDescent="0.2"/>
    <row r="59" spans="1:17" ht="12.75" customHeight="1" x14ac:dyDescent="0.2"/>
    <row r="60" spans="1:17" ht="12.75" customHeight="1" x14ac:dyDescent="0.2"/>
    <row r="61" spans="1:17" ht="12.75" customHeight="1" x14ac:dyDescent="0.2"/>
    <row r="62" spans="1:17" ht="12.75" customHeight="1" x14ac:dyDescent="0.2"/>
    <row r="63" spans="1:17" ht="12.75" customHeight="1" x14ac:dyDescent="0.2"/>
    <row r="64" spans="1:17" ht="12.75" customHeight="1" x14ac:dyDescent="0.2">
      <c r="A64" s="5" t="s">
        <v>104</v>
      </c>
    </row>
    <row r="65" spans="1:17" ht="12.75" customHeight="1" x14ac:dyDescent="0.2">
      <c r="O65" s="10" t="s">
        <v>5</v>
      </c>
      <c r="P65" s="5" t="s">
        <v>6</v>
      </c>
      <c r="Q65" s="5" t="s">
        <v>7</v>
      </c>
    </row>
    <row r="66" spans="1:17" ht="12.75" customHeight="1" x14ac:dyDescent="0.2">
      <c r="O66" s="10">
        <v>220</v>
      </c>
      <c r="P66" s="5">
        <v>80</v>
      </c>
      <c r="Q66" s="5">
        <f>+O66-P66</f>
        <v>140</v>
      </c>
    </row>
    <row r="67" spans="1:17" ht="12.75" customHeight="1" x14ac:dyDescent="0.2">
      <c r="O67" s="10">
        <v>180</v>
      </c>
      <c r="P67" s="5">
        <v>40</v>
      </c>
      <c r="Q67" s="5">
        <f>+O67-P67</f>
        <v>140</v>
      </c>
    </row>
    <row r="68" spans="1:17" ht="12.75" customHeight="1" x14ac:dyDescent="0.2">
      <c r="O68" s="10">
        <v>230</v>
      </c>
      <c r="P68" s="5">
        <v>90</v>
      </c>
      <c r="Q68" s="5">
        <f>+O68-P68</f>
        <v>140</v>
      </c>
    </row>
    <row r="69" spans="1:17" ht="12.75" customHeight="1" x14ac:dyDescent="0.2"/>
    <row r="70" spans="1:17" s="16" customFormat="1" ht="12.75" customHeight="1" x14ac:dyDescent="0.2">
      <c r="O70" s="17"/>
    </row>
    <row r="71" spans="1:17" ht="12.75" customHeight="1" x14ac:dyDescent="0.2"/>
    <row r="72" spans="1:17" ht="12.75" customHeight="1" x14ac:dyDescent="0.2"/>
    <row r="73" spans="1:17" ht="12.75" customHeight="1" x14ac:dyDescent="0.2"/>
    <row r="74" spans="1:17" ht="12.75" customHeight="1" x14ac:dyDescent="0.2"/>
    <row r="75" spans="1:17" ht="12.75" customHeight="1" x14ac:dyDescent="0.2"/>
    <row r="76" spans="1:17" ht="12.75" customHeight="1" x14ac:dyDescent="0.2"/>
    <row r="77" spans="1:17" ht="12.75" customHeight="1" x14ac:dyDescent="0.2"/>
    <row r="78" spans="1:17" ht="12.75" customHeight="1" x14ac:dyDescent="0.2"/>
    <row r="79" spans="1:17" ht="12.75" customHeight="1" x14ac:dyDescent="0.2"/>
    <row r="80" spans="1:17" ht="12.75" customHeight="1" x14ac:dyDescent="0.2">
      <c r="A80" s="5" t="s">
        <v>105</v>
      </c>
    </row>
    <row r="81" spans="1:17" ht="12.75" customHeight="1" x14ac:dyDescent="0.2">
      <c r="O81" s="10" t="s">
        <v>5</v>
      </c>
      <c r="P81" s="5" t="s">
        <v>6</v>
      </c>
      <c r="Q81" s="5" t="s">
        <v>7</v>
      </c>
    </row>
    <row r="82" spans="1:17" ht="12.75" customHeight="1" x14ac:dyDescent="0.2">
      <c r="O82" s="10">
        <v>185</v>
      </c>
      <c r="P82" s="5">
        <v>85</v>
      </c>
      <c r="Q82" s="5">
        <f>+O82-P82</f>
        <v>100</v>
      </c>
    </row>
    <row r="83" spans="1:17" ht="12.75" customHeight="1" x14ac:dyDescent="0.2">
      <c r="O83" s="10">
        <v>160</v>
      </c>
      <c r="P83" s="5">
        <v>60</v>
      </c>
      <c r="Q83" s="5">
        <f>+O83-P83</f>
        <v>100</v>
      </c>
    </row>
    <row r="84" spans="1:17" ht="12.75" customHeight="1" x14ac:dyDescent="0.2">
      <c r="O84" s="10">
        <v>190</v>
      </c>
      <c r="P84" s="5">
        <v>90</v>
      </c>
      <c r="Q84" s="5">
        <f>+O84-P84</f>
        <v>100</v>
      </c>
    </row>
    <row r="85" spans="1:17" ht="12.75" customHeight="1" x14ac:dyDescent="0.2"/>
    <row r="86" spans="1:17" ht="12.75" customHeight="1" x14ac:dyDescent="0.2"/>
    <row r="87" spans="1:17" ht="12.75" customHeight="1" x14ac:dyDescent="0.2"/>
    <row r="88" spans="1:17" ht="12.75" customHeight="1" x14ac:dyDescent="0.2"/>
    <row r="89" spans="1:17" ht="12.75" customHeight="1" x14ac:dyDescent="0.2"/>
    <row r="90" spans="1:17" ht="12.75" customHeight="1" x14ac:dyDescent="0.2"/>
    <row r="91" spans="1:17" ht="12.75" customHeight="1" x14ac:dyDescent="0.2"/>
    <row r="92" spans="1:17" ht="12.75" customHeight="1" x14ac:dyDescent="0.2"/>
    <row r="93" spans="1:17" ht="12.75" customHeight="1" x14ac:dyDescent="0.2"/>
    <row r="94" spans="1:17" ht="12.75" customHeight="1" x14ac:dyDescent="0.2"/>
    <row r="96" spans="1:17" s="18" customFormat="1" ht="15" customHeight="1" x14ac:dyDescent="0.2">
      <c r="A96" s="18" t="s">
        <v>106</v>
      </c>
      <c r="D96" s="19"/>
      <c r="N96" s="3"/>
      <c r="O96" s="10"/>
    </row>
    <row r="97" spans="1:17" ht="15" customHeight="1" x14ac:dyDescent="0.2">
      <c r="N97" s="20"/>
      <c r="O97" s="10" t="s">
        <v>5</v>
      </c>
      <c r="P97" s="5" t="s">
        <v>6</v>
      </c>
      <c r="Q97" s="5" t="s">
        <v>7</v>
      </c>
    </row>
    <row r="98" spans="1:17" ht="15" customHeight="1" x14ac:dyDescent="0.2">
      <c r="O98" s="10">
        <v>155</v>
      </c>
      <c r="P98" s="5">
        <v>75</v>
      </c>
      <c r="Q98" s="5">
        <f>+O98-P98</f>
        <v>80</v>
      </c>
    </row>
    <row r="99" spans="1:17" ht="15" customHeight="1" x14ac:dyDescent="0.2">
      <c r="O99" s="10">
        <v>145</v>
      </c>
      <c r="P99" s="5">
        <v>65</v>
      </c>
      <c r="Q99" s="5">
        <f>+O99-P99</f>
        <v>80</v>
      </c>
    </row>
    <row r="100" spans="1:17" ht="15" customHeight="1" x14ac:dyDescent="0.2">
      <c r="O100" s="10">
        <v>170</v>
      </c>
      <c r="P100" s="5">
        <v>90</v>
      </c>
      <c r="Q100" s="5">
        <f>+O100-P100</f>
        <v>80</v>
      </c>
    </row>
    <row r="101" spans="1:17" ht="15" customHeight="1" x14ac:dyDescent="0.2"/>
    <row r="102" spans="1:17" ht="15" customHeight="1" x14ac:dyDescent="0.2"/>
    <row r="103" spans="1:17" ht="15" customHeight="1" x14ac:dyDescent="0.2"/>
    <row r="104" spans="1:17" ht="15" customHeight="1" x14ac:dyDescent="0.2"/>
    <row r="105" spans="1:17" ht="15" customHeight="1" x14ac:dyDescent="0.2"/>
    <row r="106" spans="1:17" ht="15" customHeight="1" x14ac:dyDescent="0.2"/>
    <row r="107" spans="1:17" ht="15" customHeight="1" x14ac:dyDescent="0.2"/>
    <row r="108" spans="1:17" ht="15" customHeight="1" x14ac:dyDescent="0.2"/>
    <row r="109" spans="1:17" ht="15" customHeight="1" x14ac:dyDescent="0.2"/>
    <row r="112" spans="1:17" s="18" customFormat="1" x14ac:dyDescent="0.2">
      <c r="A112" s="18" t="s">
        <v>107</v>
      </c>
      <c r="D112" s="19"/>
      <c r="N112" s="3"/>
      <c r="O112" s="10"/>
    </row>
    <row r="113" spans="14:17" ht="15" customHeight="1" x14ac:dyDescent="0.2">
      <c r="N113" s="20"/>
      <c r="O113" s="10" t="s">
        <v>5</v>
      </c>
      <c r="P113" s="5" t="s">
        <v>6</v>
      </c>
      <c r="Q113" s="5" t="s">
        <v>7</v>
      </c>
    </row>
    <row r="114" spans="14:17" ht="15" customHeight="1" x14ac:dyDescent="0.2">
      <c r="O114" s="10">
        <v>145</v>
      </c>
      <c r="P114" s="5">
        <v>75</v>
      </c>
      <c r="Q114" s="5">
        <f>+O114-P114</f>
        <v>70</v>
      </c>
    </row>
    <row r="115" spans="14:17" ht="15" customHeight="1" x14ac:dyDescent="0.2">
      <c r="O115" s="10">
        <v>135</v>
      </c>
      <c r="P115" s="5">
        <v>65</v>
      </c>
      <c r="Q115" s="5">
        <f>+O115-P115</f>
        <v>70</v>
      </c>
    </row>
    <row r="116" spans="14:17" ht="15" customHeight="1" x14ac:dyDescent="0.2">
      <c r="O116" s="10">
        <v>160</v>
      </c>
      <c r="P116" s="5">
        <v>90</v>
      </c>
      <c r="Q116" s="5">
        <f>+O116-P116</f>
        <v>70</v>
      </c>
    </row>
    <row r="117" spans="14:17" ht="15" customHeight="1" x14ac:dyDescent="0.2"/>
    <row r="118" spans="14:17" ht="15" customHeight="1" x14ac:dyDescent="0.2"/>
    <row r="119" spans="14:17" ht="15" customHeight="1" x14ac:dyDescent="0.2"/>
    <row r="120" spans="14:17" ht="15" customHeight="1" x14ac:dyDescent="0.2"/>
    <row r="121" spans="14:17" ht="15" customHeight="1" x14ac:dyDescent="0.2"/>
    <row r="122" spans="14:17" ht="15" customHeight="1" x14ac:dyDescent="0.2"/>
    <row r="123" spans="14:17" ht="15" customHeight="1" x14ac:dyDescent="0.2"/>
    <row r="124" spans="14:17" ht="15" customHeight="1" x14ac:dyDescent="0.2"/>
    <row r="125" spans="14:17" ht="15" customHeight="1" x14ac:dyDescent="0.2"/>
    <row r="126" spans="14:17" ht="15" customHeight="1" x14ac:dyDescent="0.2"/>
  </sheetData>
  <pageMargins left="0" right="0" top="0.47244094488188981" bottom="0.47244094488188981" header="0.15748031496062992" footer="0.15748031496062992"/>
  <pageSetup paperSize="9" scale="86" orientation="landscape" r:id="rId1"/>
  <headerFooter>
    <oddHeader xml:space="preserve">&amp;L&amp;"Arial,Gras"&amp;9Séries en date de remboursement
 CVS-CJO
&amp;C&amp;"Arial,Gras"&amp;9France métropolitaine - Risques Maladie-Maternité-AT
&amp;R&amp;"Arial,Gras"&amp;8Séries indicées ; Base 100 = Moyenne 2016&amp;9
</oddHeader>
    <oddFooter>&amp;CPage &amp;P&amp;R&amp;Z&amp;F</oddFooter>
  </headerFooter>
  <rowBreaks count="3" manualBreakCount="3">
    <brk id="32" max="12" man="1"/>
    <brk id="63" max="12" man="1"/>
    <brk id="95"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N108"/>
  <sheetViews>
    <sheetView zoomScaleNormal="100" workbookViewId="0">
      <selection activeCell="G10" sqref="G10"/>
    </sheetView>
  </sheetViews>
  <sheetFormatPr baseColWidth="10" defaultColWidth="11.28515625" defaultRowHeight="12" x14ac:dyDescent="0.2"/>
  <cols>
    <col min="1" max="1" width="4" style="22" customWidth="1"/>
    <col min="2" max="2" width="3.7109375" style="22" customWidth="1"/>
    <col min="3" max="3" width="44.85546875" style="22" bestFit="1" customWidth="1"/>
    <col min="4" max="4" width="10.28515625" style="22" customWidth="1"/>
    <col min="5" max="7" width="9.7109375" style="22" customWidth="1"/>
    <col min="8" max="8" width="10.7109375" style="22" customWidth="1"/>
    <col min="9" max="12" width="9.7109375" style="22" customWidth="1"/>
    <col min="13" max="196" width="11.28515625" style="22"/>
    <col min="197" max="16384" width="11.28515625" style="86"/>
  </cols>
  <sheetData>
    <row r="1" spans="1:12" s="22" customFormat="1" x14ac:dyDescent="0.2">
      <c r="A1" s="21"/>
    </row>
    <row r="2" spans="1:12" s="24" customFormat="1" x14ac:dyDescent="0.2">
      <c r="A2" s="21"/>
    </row>
    <row r="3" spans="1:12" s="24" customFormat="1" x14ac:dyDescent="0.2">
      <c r="A3" s="21"/>
    </row>
    <row r="4" spans="1:12" s="24" customFormat="1" ht="24" customHeight="1" x14ac:dyDescent="0.2">
      <c r="A4" s="21"/>
      <c r="C4" s="179" t="s">
        <v>45</v>
      </c>
      <c r="D4" s="182" t="s">
        <v>10</v>
      </c>
      <c r="E4" s="183"/>
      <c r="F4" s="183"/>
      <c r="G4" s="182" t="s">
        <v>11</v>
      </c>
      <c r="H4" s="183"/>
      <c r="I4" s="183"/>
      <c r="J4" s="184"/>
      <c r="K4" s="182" t="s">
        <v>12</v>
      </c>
      <c r="L4" s="184"/>
    </row>
    <row r="5" spans="1:12" s="24" customFormat="1" ht="59.25" customHeight="1" x14ac:dyDescent="0.2">
      <c r="A5" s="21"/>
      <c r="C5" s="180"/>
      <c r="D5" s="185" t="s">
        <v>88</v>
      </c>
      <c r="E5" s="187" t="s">
        <v>89</v>
      </c>
      <c r="F5" s="193"/>
      <c r="G5" s="189" t="s">
        <v>94</v>
      </c>
      <c r="H5" s="191" t="s">
        <v>91</v>
      </c>
      <c r="I5" s="187" t="s">
        <v>92</v>
      </c>
      <c r="J5" s="188"/>
      <c r="K5" s="187" t="s">
        <v>93</v>
      </c>
      <c r="L5" s="188"/>
    </row>
    <row r="6" spans="1:12" s="24" customFormat="1" ht="36" customHeight="1" x14ac:dyDescent="0.2">
      <c r="A6" s="21"/>
      <c r="C6" s="181"/>
      <c r="D6" s="186"/>
      <c r="E6" s="26" t="s">
        <v>13</v>
      </c>
      <c r="F6" s="26" t="s">
        <v>14</v>
      </c>
      <c r="G6" s="190"/>
      <c r="H6" s="192"/>
      <c r="I6" s="26" t="s">
        <v>13</v>
      </c>
      <c r="J6" s="26" t="s">
        <v>14</v>
      </c>
      <c r="K6" s="26" t="s">
        <v>13</v>
      </c>
      <c r="L6" s="26" t="s">
        <v>14</v>
      </c>
    </row>
    <row r="7" spans="1:12" s="24" customFormat="1" ht="14.25" x14ac:dyDescent="0.2">
      <c r="A7" s="21"/>
      <c r="C7" s="27" t="s">
        <v>15</v>
      </c>
      <c r="D7" s="28">
        <v>387.18290517750006</v>
      </c>
      <c r="E7" s="29">
        <v>-1.8241473874449188E-2</v>
      </c>
      <c r="F7" s="30">
        <v>1.9317610721174105E-2</v>
      </c>
      <c r="G7" s="29">
        <v>5.1068657874669743E-2</v>
      </c>
      <c r="H7" s="31">
        <v>4879.604879880003</v>
      </c>
      <c r="I7" s="29">
        <v>1.7671628205464973E-2</v>
      </c>
      <c r="J7" s="30">
        <v>1.6184550226584493E-2</v>
      </c>
      <c r="K7" s="29">
        <v>1.4067156768301947E-2</v>
      </c>
      <c r="L7" s="29">
        <v>1.6140207245586957E-2</v>
      </c>
    </row>
    <row r="8" spans="1:12" s="24" customFormat="1" x14ac:dyDescent="0.2">
      <c r="A8" s="21"/>
      <c r="C8" s="32" t="s">
        <v>16</v>
      </c>
      <c r="D8" s="33">
        <v>242.20837688000003</v>
      </c>
      <c r="E8" s="34">
        <v>-3.0555566746163332E-2</v>
      </c>
      <c r="F8" s="35">
        <v>6.9507215667752309E-3</v>
      </c>
      <c r="G8" s="36">
        <v>5.2271924275500536E-2</v>
      </c>
      <c r="H8" s="37">
        <v>3081.3005334299996</v>
      </c>
      <c r="I8" s="38">
        <v>2.4074708639407749E-3</v>
      </c>
      <c r="J8" s="39">
        <v>9.2323757140677642E-4</v>
      </c>
      <c r="K8" s="38">
        <v>-9.9253512132446708E-4</v>
      </c>
      <c r="L8" s="38">
        <v>1.1185677133473959E-3</v>
      </c>
    </row>
    <row r="9" spans="1:12" s="24" customFormat="1" x14ac:dyDescent="0.2">
      <c r="A9" s="21"/>
      <c r="C9" s="40" t="s">
        <v>17</v>
      </c>
      <c r="D9" s="41">
        <v>77.093582530000006</v>
      </c>
      <c r="E9" s="42">
        <v>-3.7833779716847205E-2</v>
      </c>
      <c r="F9" s="43">
        <v>1.4017342780338948E-2</v>
      </c>
      <c r="G9" s="44">
        <v>5.8757739463205949E-2</v>
      </c>
      <c r="H9" s="45">
        <v>990.53178041000012</v>
      </c>
      <c r="I9" s="46">
        <v>-8.3418580154237532E-4</v>
      </c>
      <c r="J9" s="47">
        <v>-4.4828987630309847E-3</v>
      </c>
      <c r="K9" s="46">
        <v>-3.4141701935308522E-4</v>
      </c>
      <c r="L9" s="46">
        <v>-1.7179690588001728E-3</v>
      </c>
    </row>
    <row r="10" spans="1:12" s="24" customFormat="1" x14ac:dyDescent="0.2">
      <c r="A10" s="21"/>
      <c r="C10" s="48" t="s">
        <v>18</v>
      </c>
      <c r="D10" s="41">
        <v>20.256523980000001</v>
      </c>
      <c r="E10" s="42">
        <v>-3.7833779716847205E-2</v>
      </c>
      <c r="F10" s="43">
        <v>-1.5049666458001654E-2</v>
      </c>
      <c r="G10" s="44">
        <v>-1.6966407975175235E-2</v>
      </c>
      <c r="H10" s="45">
        <v>273.13450454000002</v>
      </c>
      <c r="I10" s="46">
        <v>-2.594581333609447E-2</v>
      </c>
      <c r="J10" s="47">
        <v>-2.8957040480795282E-2</v>
      </c>
      <c r="K10" s="46">
        <v>-2.0590098222499797E-2</v>
      </c>
      <c r="L10" s="46">
        <v>-2.0480659290774361E-2</v>
      </c>
    </row>
    <row r="11" spans="1:12" s="24" customFormat="1" x14ac:dyDescent="0.2">
      <c r="A11" s="21"/>
      <c r="C11" s="48" t="s">
        <v>19</v>
      </c>
      <c r="D11" s="41">
        <v>42.877424570000002</v>
      </c>
      <c r="E11" s="42">
        <v>2.2756056949027048E-3</v>
      </c>
      <c r="F11" s="43">
        <v>3.943293507997514E-2</v>
      </c>
      <c r="G11" s="44">
        <v>5.9939774025987047E-2</v>
      </c>
      <c r="H11" s="45">
        <v>548.15815665000002</v>
      </c>
      <c r="I11" s="46">
        <v>1.0136090146983578E-2</v>
      </c>
      <c r="J11" s="47">
        <v>7.4418508017883855E-3</v>
      </c>
      <c r="K11" s="46">
        <v>6.3988796764338218E-3</v>
      </c>
      <c r="L11" s="46">
        <v>5.6537601216490874E-3</v>
      </c>
    </row>
    <row r="12" spans="1:12" s="24" customFormat="1" x14ac:dyDescent="0.2">
      <c r="C12" s="48" t="s">
        <v>20</v>
      </c>
      <c r="D12" s="41">
        <v>13.066133000000001</v>
      </c>
      <c r="E12" s="42">
        <v>-4.1038242779548706E-2</v>
      </c>
      <c r="F12" s="43">
        <v>-2.4263971395146577E-2</v>
      </c>
      <c r="G12" s="44">
        <v>0.21391338632733081</v>
      </c>
      <c r="H12" s="45">
        <v>158.21215899999999</v>
      </c>
      <c r="I12" s="46">
        <v>7.1144356522401253E-4</v>
      </c>
      <c r="J12" s="47">
        <v>-7.5149165728941592E-3</v>
      </c>
      <c r="K12" s="46">
        <v>6.0782803742900349E-3</v>
      </c>
      <c r="L12" s="46">
        <v>6.9006169550722696E-4</v>
      </c>
    </row>
    <row r="13" spans="1:12" s="24" customFormat="1" x14ac:dyDescent="0.2">
      <c r="C13" s="49" t="s">
        <v>21</v>
      </c>
      <c r="D13" s="41">
        <v>75.680753839999994</v>
      </c>
      <c r="E13" s="42">
        <v>-2.7993107889384583E-2</v>
      </c>
      <c r="F13" s="43">
        <v>1.1437122842627767E-2</v>
      </c>
      <c r="G13" s="44">
        <v>6.3336572411107683E-2</v>
      </c>
      <c r="H13" s="45">
        <v>936.78764821000004</v>
      </c>
      <c r="I13" s="46">
        <v>-2.5337221572238611E-2</v>
      </c>
      <c r="J13" s="47">
        <v>-2.4519113913018531E-2</v>
      </c>
      <c r="K13" s="46">
        <v>-2.0576964792490937E-2</v>
      </c>
      <c r="L13" s="46">
        <v>-1.6199760505994365E-2</v>
      </c>
    </row>
    <row r="14" spans="1:12" s="24" customFormat="1" x14ac:dyDescent="0.2">
      <c r="C14" s="50" t="s">
        <v>22</v>
      </c>
      <c r="D14" s="41">
        <v>18.429099959999999</v>
      </c>
      <c r="E14" s="42">
        <v>-3.7159456055691154E-2</v>
      </c>
      <c r="F14" s="43">
        <v>-7.0029980700641037E-3</v>
      </c>
      <c r="G14" s="44">
        <v>0.1454583899055979</v>
      </c>
      <c r="H14" s="45">
        <v>217.84062567000004</v>
      </c>
      <c r="I14" s="46">
        <v>-2.1249462182527101E-2</v>
      </c>
      <c r="J14" s="47">
        <v>-1.9016602388356563E-2</v>
      </c>
      <c r="K14" s="46">
        <v>-1.4402177925319726E-2</v>
      </c>
      <c r="L14" s="46">
        <v>-1.1340341152402234E-2</v>
      </c>
    </row>
    <row r="15" spans="1:12" s="24" customFormat="1" x14ac:dyDescent="0.2">
      <c r="C15" s="50" t="s">
        <v>23</v>
      </c>
      <c r="D15" s="41">
        <v>54.177471879999999</v>
      </c>
      <c r="E15" s="42">
        <v>-2.3926222161506194E-2</v>
      </c>
      <c r="F15" s="43">
        <v>1.8488300606526398E-2</v>
      </c>
      <c r="G15" s="44">
        <v>3.4712878123607904E-2</v>
      </c>
      <c r="H15" s="45">
        <v>685.21292154000014</v>
      </c>
      <c r="I15" s="46">
        <v>-2.6653340834915884E-2</v>
      </c>
      <c r="J15" s="47">
        <v>-2.6193716134694123E-2</v>
      </c>
      <c r="K15" s="46">
        <v>-2.2988241677729393E-2</v>
      </c>
      <c r="L15" s="46">
        <v>-1.7904425686061765E-2</v>
      </c>
    </row>
    <row r="16" spans="1:12" s="24" customFormat="1" x14ac:dyDescent="0.2">
      <c r="C16" s="51" t="s">
        <v>24</v>
      </c>
      <c r="D16" s="41">
        <v>11.31115351</v>
      </c>
      <c r="E16" s="42">
        <v>-5.532392811478315E-2</v>
      </c>
      <c r="F16" s="43">
        <v>-2.2352347660126615E-2</v>
      </c>
      <c r="G16" s="44">
        <v>-2.2647808217852727E-3</v>
      </c>
      <c r="H16" s="45">
        <v>155.11685402999998</v>
      </c>
      <c r="I16" s="46">
        <v>-4.7696483215739827E-2</v>
      </c>
      <c r="J16" s="47">
        <v>-5.0341094701870204E-2</v>
      </c>
      <c r="K16" s="46">
        <v>-6.0803643694788967E-2</v>
      </c>
      <c r="L16" s="46">
        <v>-6.1879239251631635E-2</v>
      </c>
    </row>
    <row r="17" spans="1:20" s="24" customFormat="1" x14ac:dyDescent="0.2">
      <c r="C17" s="40" t="s">
        <v>25</v>
      </c>
      <c r="D17" s="41">
        <v>23.589193000000002</v>
      </c>
      <c r="E17" s="42">
        <v>-4.769887878552137E-2</v>
      </c>
      <c r="F17" s="43">
        <v>6.571607468095042E-3</v>
      </c>
      <c r="G17" s="52">
        <v>5.7664536479212991E-2</v>
      </c>
      <c r="H17" s="45">
        <v>291.35849800000005</v>
      </c>
      <c r="I17" s="53">
        <v>7.5983124822367465E-2</v>
      </c>
      <c r="J17" s="47">
        <v>7.5302014812257845E-2</v>
      </c>
      <c r="K17" s="46">
        <v>3.7297979720572583E-2</v>
      </c>
      <c r="L17" s="46">
        <v>4.627640819205503E-2</v>
      </c>
    </row>
    <row r="18" spans="1:20" s="24" customFormat="1" x14ac:dyDescent="0.2">
      <c r="C18" s="40" t="s">
        <v>26</v>
      </c>
      <c r="D18" s="41">
        <v>50.242882000000009</v>
      </c>
      <c r="E18" s="42">
        <v>-4.8127108057747892E-2</v>
      </c>
      <c r="F18" s="43">
        <v>-8.3313765737150769E-3</v>
      </c>
      <c r="G18" s="44">
        <v>3.3853762442577873E-2</v>
      </c>
      <c r="H18" s="45">
        <v>653.71467600000005</v>
      </c>
      <c r="I18" s="46">
        <v>2.0954035622784195E-2</v>
      </c>
      <c r="J18" s="47">
        <v>1.9618888804854073E-2</v>
      </c>
      <c r="K18" s="46">
        <v>1.6785762307728991E-2</v>
      </c>
      <c r="L18" s="46">
        <v>1.824935857306742E-2</v>
      </c>
    </row>
    <row r="19" spans="1:20" s="24" customFormat="1" x14ac:dyDescent="0.2">
      <c r="A19" s="22"/>
      <c r="C19" s="48" t="s">
        <v>27</v>
      </c>
      <c r="D19" s="41">
        <v>31.627832999999999</v>
      </c>
      <c r="E19" s="42">
        <v>-4.2175133998674119E-2</v>
      </c>
      <c r="F19" s="43">
        <v>7.458262446089492E-3</v>
      </c>
      <c r="G19" s="44">
        <v>1.8968038818578004E-2</v>
      </c>
      <c r="H19" s="45">
        <v>407.916179</v>
      </c>
      <c r="I19" s="46">
        <v>3.477268580701387E-2</v>
      </c>
      <c r="J19" s="47">
        <v>3.4962139924569868E-2</v>
      </c>
      <c r="K19" s="46">
        <v>3.2955972077939322E-2</v>
      </c>
      <c r="L19" s="46">
        <v>3.5551000450127157E-2</v>
      </c>
    </row>
    <row r="20" spans="1:20" s="24" customFormat="1" x14ac:dyDescent="0.2">
      <c r="A20" s="22"/>
      <c r="C20" s="48" t="s">
        <v>28</v>
      </c>
      <c r="D20" s="41">
        <v>18.615048999999999</v>
      </c>
      <c r="E20" s="42">
        <v>-5.8071950463469135E-2</v>
      </c>
      <c r="F20" s="43">
        <v>-3.317976580647064E-2</v>
      </c>
      <c r="G20" s="44">
        <v>5.8656985391287053E-2</v>
      </c>
      <c r="H20" s="45">
        <v>245.798497</v>
      </c>
      <c r="I20" s="46">
        <v>-1.1819446351442053E-3</v>
      </c>
      <c r="J20" s="47">
        <v>-4.9882349423688854E-3</v>
      </c>
      <c r="K20" s="46">
        <v>-9.4777512348009907E-3</v>
      </c>
      <c r="L20" s="46">
        <v>-9.416517527336965E-3</v>
      </c>
    </row>
    <row r="21" spans="1:20" s="24" customFormat="1" x14ac:dyDescent="0.2">
      <c r="C21" s="54" t="s">
        <v>29</v>
      </c>
      <c r="D21" s="33">
        <v>144.9745282975</v>
      </c>
      <c r="E21" s="34">
        <v>3.0446820036782452E-3</v>
      </c>
      <c r="F21" s="35">
        <v>4.113192191918813E-2</v>
      </c>
      <c r="G21" s="55">
        <v>4.8931664676552078E-2</v>
      </c>
      <c r="H21" s="37">
        <v>1798.304346450002</v>
      </c>
      <c r="I21" s="38">
        <v>4.4935587501613083E-2</v>
      </c>
      <c r="J21" s="39">
        <v>4.3374851950241711E-2</v>
      </c>
      <c r="K21" s="38">
        <v>4.1220491857255848E-2</v>
      </c>
      <c r="L21" s="38">
        <v>4.2720039457284198E-2</v>
      </c>
    </row>
    <row r="22" spans="1:20" s="24" customFormat="1" ht="12.75" customHeight="1" x14ac:dyDescent="0.2">
      <c r="C22" s="56" t="s">
        <v>30</v>
      </c>
      <c r="D22" s="41">
        <v>108.67033429749999</v>
      </c>
      <c r="E22" s="42">
        <v>9.4826093056770144E-3</v>
      </c>
      <c r="F22" s="43">
        <v>4.8481182505297316E-2</v>
      </c>
      <c r="G22" s="44">
        <v>4.673943691769944E-2</v>
      </c>
      <c r="H22" s="45">
        <v>1348.4570304500023</v>
      </c>
      <c r="I22" s="46">
        <v>6.0166380179220491E-2</v>
      </c>
      <c r="J22" s="47">
        <v>5.8363287465258873E-2</v>
      </c>
      <c r="K22" s="46">
        <v>5.9917625427301502E-2</v>
      </c>
      <c r="L22" s="46">
        <v>6.0680338358908292E-2</v>
      </c>
    </row>
    <row r="23" spans="1:20" s="24" customFormat="1" ht="12.75" customHeight="1" x14ac:dyDescent="0.2">
      <c r="C23" s="57" t="s">
        <v>31</v>
      </c>
      <c r="D23" s="41">
        <v>101.03719229749998</v>
      </c>
      <c r="E23" s="42">
        <v>3.2291552166282544E-2</v>
      </c>
      <c r="F23" s="43">
        <v>7.437971160833956E-2</v>
      </c>
      <c r="G23" s="44">
        <v>4.1734960311737401E-2</v>
      </c>
      <c r="H23" s="45">
        <v>1243.1354124500026</v>
      </c>
      <c r="I23" s="46">
        <v>7.5707772444557175E-2</v>
      </c>
      <c r="J23" s="47">
        <v>7.4449099313139255E-2</v>
      </c>
      <c r="K23" s="46">
        <v>8.1612430895438237E-2</v>
      </c>
      <c r="L23" s="46">
        <v>8.2952791592590946E-2</v>
      </c>
    </row>
    <row r="24" spans="1:20" s="24" customFormat="1" ht="12.75" customHeight="1" x14ac:dyDescent="0.2">
      <c r="A24" s="22"/>
      <c r="C24" s="50" t="s">
        <v>32</v>
      </c>
      <c r="D24" s="58">
        <v>7.6331419999999994</v>
      </c>
      <c r="E24" s="42">
        <v>-0.21895058913236987</v>
      </c>
      <c r="F24" s="43">
        <v>-0.20528296112155908</v>
      </c>
      <c r="G24" s="44">
        <v>9.9251377274112595E-2</v>
      </c>
      <c r="H24" s="45">
        <v>105.321618</v>
      </c>
      <c r="I24" s="46">
        <v>-9.4283875313665555E-2</v>
      </c>
      <c r="J24" s="47">
        <v>-0.10159347595289681</v>
      </c>
      <c r="K24" s="46">
        <v>-0.15279437420632813</v>
      </c>
      <c r="L24" s="46">
        <v>-0.1559723621070247</v>
      </c>
    </row>
    <row r="25" spans="1:20" s="24" customFormat="1" ht="12.75" customHeight="1" x14ac:dyDescent="0.2">
      <c r="C25" s="56" t="s">
        <v>33</v>
      </c>
      <c r="D25" s="41">
        <v>36.304193999999995</v>
      </c>
      <c r="E25" s="42">
        <v>-1.5744559749888309E-2</v>
      </c>
      <c r="F25" s="43">
        <v>1.9675857641169969E-2</v>
      </c>
      <c r="G25" s="44">
        <v>5.5216706873807864E-2</v>
      </c>
      <c r="H25" s="45">
        <v>449.84731599999998</v>
      </c>
      <c r="I25" s="46">
        <v>1.7937370305658451E-3</v>
      </c>
      <c r="J25" s="47">
        <v>7.4873645842088443E-4</v>
      </c>
      <c r="K25" s="46">
        <v>-1.0524209642545745E-2</v>
      </c>
      <c r="L25" s="46">
        <v>-7.8659469675078642E-3</v>
      </c>
    </row>
    <row r="26" spans="1:20" s="24" customFormat="1" ht="12.75" customHeight="1" x14ac:dyDescent="0.2">
      <c r="C26" s="87" t="s">
        <v>34</v>
      </c>
      <c r="D26" s="88">
        <v>336.94002317750005</v>
      </c>
      <c r="E26" s="89">
        <v>-1.3623535209483228E-2</v>
      </c>
      <c r="F26" s="90">
        <v>2.3657631954808078E-2</v>
      </c>
      <c r="G26" s="63">
        <v>5.3765901671944949E-2</v>
      </c>
      <c r="H26" s="91">
        <v>4225.8902038800024</v>
      </c>
      <c r="I26" s="92">
        <v>1.7165747578327117E-2</v>
      </c>
      <c r="J26" s="93">
        <v>1.5656623202560116E-2</v>
      </c>
      <c r="K26" s="92">
        <v>1.3645498914747645E-2</v>
      </c>
      <c r="L26" s="92">
        <v>1.581517887729178E-2</v>
      </c>
    </row>
    <row r="27" spans="1:20" s="24" customFormat="1" ht="12.75" hidden="1" customHeight="1" x14ac:dyDescent="0.2">
      <c r="C27" s="40"/>
      <c r="D27" s="41"/>
      <c r="E27" s="42"/>
      <c r="F27" s="43"/>
      <c r="G27" s="67"/>
      <c r="H27" s="45"/>
      <c r="I27" s="46"/>
      <c r="J27" s="47"/>
      <c r="K27" s="46"/>
      <c r="L27" s="46"/>
    </row>
    <row r="28" spans="1:20" s="24" customFormat="1" ht="12.75" hidden="1" customHeight="1" x14ac:dyDescent="0.2">
      <c r="C28" s="40"/>
      <c r="D28" s="41"/>
      <c r="E28" s="42"/>
      <c r="F28" s="43"/>
      <c r="G28" s="67"/>
      <c r="H28" s="45"/>
      <c r="I28" s="46"/>
      <c r="J28" s="47"/>
      <c r="K28" s="46"/>
      <c r="L28" s="46"/>
    </row>
    <row r="29" spans="1:20" s="24" customFormat="1" ht="12.75" hidden="1" customHeight="1" x14ac:dyDescent="0.2">
      <c r="C29" s="40"/>
      <c r="D29" s="41"/>
      <c r="E29" s="42"/>
      <c r="F29" s="43"/>
      <c r="G29" s="67"/>
      <c r="H29" s="45"/>
      <c r="I29" s="46"/>
      <c r="J29" s="47"/>
      <c r="K29" s="46"/>
      <c r="L29" s="46"/>
    </row>
    <row r="30" spans="1:20" s="24" customFormat="1" ht="12.75" hidden="1" customHeight="1" x14ac:dyDescent="0.2">
      <c r="C30" s="68"/>
      <c r="D30" s="28"/>
      <c r="E30" s="69"/>
      <c r="F30" s="69"/>
      <c r="G30" s="69"/>
      <c r="H30" s="70"/>
      <c r="I30" s="69"/>
      <c r="J30" s="69"/>
      <c r="K30" s="69"/>
      <c r="L30" s="69"/>
    </row>
    <row r="31" spans="1:20" s="24" customFormat="1" ht="12.75" hidden="1" customHeight="1" x14ac:dyDescent="0.2">
      <c r="C31" s="56"/>
      <c r="D31" s="71"/>
      <c r="E31" s="46"/>
      <c r="F31" s="46"/>
      <c r="G31" s="46"/>
      <c r="H31" s="72"/>
      <c r="I31" s="46"/>
      <c r="J31" s="46"/>
      <c r="K31" s="46"/>
      <c r="L31" s="46"/>
      <c r="M31" s="73"/>
      <c r="N31" s="73"/>
      <c r="O31" s="73"/>
      <c r="P31" s="73"/>
      <c r="Q31" s="73"/>
      <c r="R31" s="73"/>
      <c r="S31" s="73"/>
      <c r="T31" s="73"/>
    </row>
    <row r="32" spans="1:20" s="24" customFormat="1" ht="12.75" hidden="1" customHeight="1" x14ac:dyDescent="0.2">
      <c r="C32" s="74"/>
      <c r="D32" s="41"/>
      <c r="E32" s="46"/>
      <c r="F32" s="46"/>
      <c r="G32" s="46"/>
      <c r="H32" s="72"/>
      <c r="I32" s="46"/>
      <c r="J32" s="46"/>
      <c r="K32" s="46"/>
      <c r="L32" s="46"/>
      <c r="M32" s="73"/>
      <c r="N32" s="73"/>
      <c r="O32" s="73"/>
      <c r="P32" s="73"/>
      <c r="Q32" s="73"/>
      <c r="R32" s="73"/>
      <c r="S32" s="73"/>
      <c r="T32" s="73"/>
    </row>
    <row r="33" spans="2:20" s="24" customFormat="1" ht="12.75" hidden="1" customHeight="1" x14ac:dyDescent="0.2">
      <c r="C33" s="74"/>
      <c r="D33" s="41"/>
      <c r="E33" s="46"/>
      <c r="F33" s="46"/>
      <c r="G33" s="46"/>
      <c r="H33" s="72"/>
      <c r="I33" s="46"/>
      <c r="J33" s="46"/>
      <c r="K33" s="46"/>
      <c r="L33" s="46"/>
      <c r="M33" s="73"/>
      <c r="N33" s="73"/>
      <c r="O33" s="73"/>
      <c r="P33" s="73"/>
      <c r="Q33" s="73"/>
      <c r="R33" s="73"/>
      <c r="S33" s="73"/>
      <c r="T33" s="73"/>
    </row>
    <row r="34" spans="2:20" s="24" customFormat="1" ht="12.75" hidden="1" customHeight="1" x14ac:dyDescent="0.2">
      <c r="C34" s="74"/>
      <c r="D34" s="41"/>
      <c r="E34" s="46"/>
      <c r="F34" s="46"/>
      <c r="G34" s="46"/>
      <c r="H34" s="72"/>
      <c r="I34" s="46"/>
      <c r="J34" s="46"/>
      <c r="K34" s="46"/>
      <c r="L34" s="46"/>
      <c r="M34" s="73"/>
      <c r="N34" s="73"/>
      <c r="O34" s="73"/>
      <c r="P34" s="73"/>
      <c r="Q34" s="73"/>
      <c r="R34" s="73"/>
      <c r="S34" s="73"/>
      <c r="T34" s="73"/>
    </row>
    <row r="35" spans="2:20" s="24" customFormat="1" ht="12.75" hidden="1" customHeight="1" x14ac:dyDescent="0.2">
      <c r="C35" s="56"/>
      <c r="D35" s="41"/>
      <c r="E35" s="46"/>
      <c r="F35" s="46"/>
      <c r="G35" s="46"/>
      <c r="H35" s="72"/>
      <c r="I35" s="46"/>
      <c r="J35" s="46"/>
      <c r="K35" s="46"/>
      <c r="L35" s="46"/>
      <c r="M35" s="73"/>
      <c r="N35" s="73"/>
      <c r="O35" s="73"/>
      <c r="P35" s="73"/>
      <c r="Q35" s="73"/>
      <c r="R35" s="73"/>
      <c r="S35" s="73"/>
      <c r="T35" s="73"/>
    </row>
    <row r="36" spans="2:20" s="24" customFormat="1" ht="12.75" hidden="1" customHeight="1" x14ac:dyDescent="0.2">
      <c r="C36" s="75"/>
      <c r="D36" s="76"/>
      <c r="E36" s="77"/>
      <c r="F36" s="77"/>
      <c r="G36" s="77"/>
      <c r="H36" s="78"/>
      <c r="I36" s="77"/>
      <c r="J36" s="77"/>
      <c r="K36" s="77"/>
      <c r="L36" s="77"/>
      <c r="M36" s="73"/>
      <c r="N36" s="73"/>
      <c r="O36" s="73"/>
      <c r="P36" s="73"/>
      <c r="Q36" s="73"/>
      <c r="R36" s="73"/>
      <c r="S36" s="73"/>
      <c r="T36" s="73"/>
    </row>
    <row r="37" spans="2:20" s="24" customFormat="1" ht="12.75" customHeight="1" x14ac:dyDescent="0.2">
      <c r="B37" s="79"/>
      <c r="C37" s="80"/>
      <c r="D37" s="83"/>
      <c r="E37" s="81"/>
      <c r="F37" s="81"/>
      <c r="G37" s="81"/>
      <c r="H37" s="82"/>
      <c r="I37" s="81"/>
      <c r="J37" s="81"/>
      <c r="K37" s="81"/>
      <c r="L37" s="81"/>
    </row>
    <row r="38" spans="2:20" s="24" customFormat="1" ht="29.25" customHeight="1" x14ac:dyDescent="0.2">
      <c r="B38" s="79"/>
      <c r="C38" s="179" t="s">
        <v>46</v>
      </c>
      <c r="D38" s="182" t="s">
        <v>10</v>
      </c>
      <c r="E38" s="183"/>
      <c r="F38" s="183"/>
      <c r="G38" s="182" t="s">
        <v>11</v>
      </c>
      <c r="H38" s="183"/>
      <c r="I38" s="183"/>
      <c r="J38" s="184"/>
      <c r="K38" s="182" t="s">
        <v>12</v>
      </c>
      <c r="L38" s="184"/>
    </row>
    <row r="39" spans="2:20" s="24" customFormat="1" ht="47.25" customHeight="1" x14ac:dyDescent="0.2">
      <c r="B39" s="79"/>
      <c r="C39" s="180"/>
      <c r="D39" s="185" t="str">
        <f>D5</f>
        <v>Données brutes  juillet 2022</v>
      </c>
      <c r="E39" s="187" t="str">
        <f>E5</f>
        <v>Taux de croissance  juil 2022 / juil 2021</v>
      </c>
      <c r="F39" s="188"/>
      <c r="G39" s="189" t="str">
        <f>G5</f>
        <v>Rappel :
Taux ACM CVS-CJO à fin juil 2021</v>
      </c>
      <c r="H39" s="191" t="str">
        <f>H5</f>
        <v>Données brutes août 2021 - juil 2022</v>
      </c>
      <c r="I39" s="187" t="str">
        <f>I5</f>
        <v>Taux ACM (août 2021- juil 2022 / août 2020- juil 2021)</v>
      </c>
      <c r="J39" s="188"/>
      <c r="K39" s="187" t="str">
        <f>K5</f>
        <v>( janv à juil 2022 ) /
( janv à juil 2021 )</v>
      </c>
      <c r="L39" s="188"/>
    </row>
    <row r="40" spans="2:20" s="24" customFormat="1" ht="40.5" customHeight="1" x14ac:dyDescent="0.2">
      <c r="B40" s="79"/>
      <c r="C40" s="181"/>
      <c r="D40" s="186"/>
      <c r="E40" s="26" t="s">
        <v>13</v>
      </c>
      <c r="F40" s="26" t="s">
        <v>14</v>
      </c>
      <c r="G40" s="190"/>
      <c r="H40" s="192"/>
      <c r="I40" s="26" t="s">
        <v>13</v>
      </c>
      <c r="J40" s="26" t="s">
        <v>14</v>
      </c>
      <c r="K40" s="26" t="s">
        <v>13</v>
      </c>
      <c r="L40" s="26" t="s">
        <v>14</v>
      </c>
    </row>
    <row r="41" spans="2:20" s="24" customFormat="1" ht="12.75" customHeight="1" x14ac:dyDescent="0.2">
      <c r="B41" s="79"/>
      <c r="C41" s="27" t="s">
        <v>15</v>
      </c>
      <c r="D41" s="28">
        <v>188.24721168250002</v>
      </c>
      <c r="E41" s="29">
        <v>-3.1339999930439899E-2</v>
      </c>
      <c r="F41" s="30">
        <v>9.2746495133941842E-3</v>
      </c>
      <c r="G41" s="29">
        <v>2.9510890200811657E-2</v>
      </c>
      <c r="H41" s="31">
        <v>2378.7614741800003</v>
      </c>
      <c r="I41" s="29">
        <v>-3.8128483204595831E-3</v>
      </c>
      <c r="J41" s="30">
        <v>-5.3714607751494947E-3</v>
      </c>
      <c r="K41" s="29">
        <v>-6.964337355256256E-3</v>
      </c>
      <c r="L41" s="29">
        <v>-3.9013636158862219E-3</v>
      </c>
    </row>
    <row r="42" spans="2:20" s="24" customFormat="1" ht="12.75" customHeight="1" x14ac:dyDescent="0.2">
      <c r="B42" s="79"/>
      <c r="C42" s="32" t="s">
        <v>16</v>
      </c>
      <c r="D42" s="33">
        <v>111.22944656000001</v>
      </c>
      <c r="E42" s="34">
        <v>-3.9273266509819882E-2</v>
      </c>
      <c r="F42" s="35">
        <v>-1.7375868873285016E-3</v>
      </c>
      <c r="G42" s="36">
        <v>2.638032262614054E-2</v>
      </c>
      <c r="H42" s="37">
        <v>1414.6527704400003</v>
      </c>
      <c r="I42" s="38">
        <v>-2.3192338082746788E-2</v>
      </c>
      <c r="J42" s="39">
        <v>-2.4837859929144002E-2</v>
      </c>
      <c r="K42" s="38">
        <v>-2.4678898741883004E-2</v>
      </c>
      <c r="L42" s="38">
        <v>-2.2064784741175347E-2</v>
      </c>
    </row>
    <row r="43" spans="2:20" s="24" customFormat="1" ht="12.75" customHeight="1" x14ac:dyDescent="0.2">
      <c r="B43" s="79"/>
      <c r="C43" s="40" t="s">
        <v>17</v>
      </c>
      <c r="D43" s="41">
        <v>35.175039720000001</v>
      </c>
      <c r="E43" s="42">
        <v>-2.9880223251052662E-2</v>
      </c>
      <c r="F43" s="43">
        <v>-5.7856861459815168E-4</v>
      </c>
      <c r="G43" s="44">
        <v>3.0974533829903894E-2</v>
      </c>
      <c r="H43" s="45">
        <v>449.05698435000011</v>
      </c>
      <c r="I43" s="46">
        <v>-2.2590511339500186E-2</v>
      </c>
      <c r="J43" s="47">
        <v>-2.6085475371646294E-2</v>
      </c>
      <c r="K43" s="46">
        <v>-2.0258927964872164E-2</v>
      </c>
      <c r="L43" s="46">
        <v>-2.0691027728672373E-2</v>
      </c>
    </row>
    <row r="44" spans="2:20" s="24" customFormat="1" ht="12.75" customHeight="1" x14ac:dyDescent="0.2">
      <c r="B44" s="79"/>
      <c r="C44" s="48" t="s">
        <v>18</v>
      </c>
      <c r="D44" s="41">
        <v>9.665206379999999</v>
      </c>
      <c r="E44" s="42">
        <v>-5.9561370340584396E-2</v>
      </c>
      <c r="F44" s="43">
        <v>-4.2173029280524021E-2</v>
      </c>
      <c r="G44" s="44">
        <v>-3.0368734722923563E-2</v>
      </c>
      <c r="H44" s="45">
        <v>129.04632257</v>
      </c>
      <c r="I44" s="46">
        <v>-7.0427359375774379E-2</v>
      </c>
      <c r="J44" s="47">
        <v>-7.3574225046044606E-2</v>
      </c>
      <c r="K44" s="46">
        <v>-6.552319425067743E-2</v>
      </c>
      <c r="L44" s="46">
        <v>-6.4875469835415589E-2</v>
      </c>
    </row>
    <row r="45" spans="2:20" s="24" customFormat="1" ht="12.75" customHeight="1" x14ac:dyDescent="0.2">
      <c r="B45" s="79"/>
      <c r="C45" s="48" t="s">
        <v>19</v>
      </c>
      <c r="D45" s="41">
        <v>19.87371602</v>
      </c>
      <c r="E45" s="42">
        <v>-1.2865200149464573E-2</v>
      </c>
      <c r="F45" s="43">
        <v>2.7211403179621563E-2</v>
      </c>
      <c r="G45" s="44">
        <v>2.7172512578381047E-2</v>
      </c>
      <c r="H45" s="45">
        <v>252.24751116000002</v>
      </c>
      <c r="I45" s="46">
        <v>-3.6361781343017263E-3</v>
      </c>
      <c r="J45" s="47">
        <v>-6.4618432980302343E-3</v>
      </c>
      <c r="K45" s="46">
        <v>-5.8695480748144346E-3</v>
      </c>
      <c r="L45" s="46">
        <v>-5.8683242718737816E-3</v>
      </c>
    </row>
    <row r="46" spans="2:20" s="24" customFormat="1" ht="12.75" customHeight="1" x14ac:dyDescent="0.2">
      <c r="B46" s="79"/>
      <c r="C46" s="48" t="s">
        <v>20</v>
      </c>
      <c r="D46" s="41">
        <v>5.5122999999999998</v>
      </c>
      <c r="E46" s="42">
        <v>-3.7078327633037866E-2</v>
      </c>
      <c r="F46" s="43">
        <v>-2.1106278278602453E-2</v>
      </c>
      <c r="G46" s="44">
        <v>0.20372227128751397</v>
      </c>
      <c r="H46" s="45">
        <v>66.180898999999997</v>
      </c>
      <c r="I46" s="46">
        <v>2.9179697439609686E-3</v>
      </c>
      <c r="J46" s="47">
        <v>-4.1191785459958608E-3</v>
      </c>
      <c r="K46" s="46">
        <v>1.310652658400735E-2</v>
      </c>
      <c r="L46" s="46">
        <v>1.1958370210570335E-2</v>
      </c>
    </row>
    <row r="47" spans="2:20" s="24" customFormat="1" ht="12.75" customHeight="1" x14ac:dyDescent="0.2">
      <c r="B47" s="79"/>
      <c r="C47" s="49" t="s">
        <v>21</v>
      </c>
      <c r="D47" s="41">
        <v>48.047636369999999</v>
      </c>
      <c r="E47" s="42">
        <v>-3.7957893060518666E-2</v>
      </c>
      <c r="F47" s="43">
        <v>1.0056309943529129E-3</v>
      </c>
      <c r="G47" s="44">
        <v>3.9935400532209897E-2</v>
      </c>
      <c r="H47" s="45">
        <v>601.18616781000003</v>
      </c>
      <c r="I47" s="46">
        <v>-4.0553793358362178E-2</v>
      </c>
      <c r="J47" s="47">
        <v>-3.9935095160855139E-2</v>
      </c>
      <c r="K47" s="46">
        <v>-3.6851556064574909E-2</v>
      </c>
      <c r="L47" s="46">
        <v>-3.2775442244360131E-2</v>
      </c>
    </row>
    <row r="48" spans="2:20" s="24" customFormat="1" ht="12.75" customHeight="1" x14ac:dyDescent="0.2">
      <c r="B48" s="79"/>
      <c r="C48" s="50" t="s">
        <v>22</v>
      </c>
      <c r="D48" s="41">
        <v>10.13323913</v>
      </c>
      <c r="E48" s="42">
        <v>-4.8106259232818971E-2</v>
      </c>
      <c r="F48" s="43">
        <v>-1.4658231255861187E-2</v>
      </c>
      <c r="G48" s="44">
        <v>0.10773918793501158</v>
      </c>
      <c r="H48" s="45">
        <v>121.5660259</v>
      </c>
      <c r="I48" s="46">
        <v>-3.5010982951263814E-2</v>
      </c>
      <c r="J48" s="47">
        <v>-3.3106110667075028E-2</v>
      </c>
      <c r="K48" s="46">
        <v>-2.7007988677829387E-2</v>
      </c>
      <c r="L48" s="46">
        <v>-2.7725938885041379E-2</v>
      </c>
    </row>
    <row r="49" spans="2:12" s="24" customFormat="1" ht="12.75" customHeight="1" x14ac:dyDescent="0.2">
      <c r="B49" s="79"/>
      <c r="C49" s="50" t="s">
        <v>23</v>
      </c>
      <c r="D49" s="41">
        <v>36.661483240000003</v>
      </c>
      <c r="E49" s="42">
        <v>-3.5053354338408615E-2</v>
      </c>
      <c r="F49" s="43">
        <v>5.6654415620545073E-3</v>
      </c>
      <c r="G49" s="44">
        <v>2.0440401016001086E-2</v>
      </c>
      <c r="H49" s="45">
        <v>466.00174391000002</v>
      </c>
      <c r="I49" s="46">
        <v>-4.2432167007907196E-2</v>
      </c>
      <c r="J49" s="47">
        <v>-4.2060214306494426E-2</v>
      </c>
      <c r="K49" s="46">
        <v>-4.0127217061373233E-2</v>
      </c>
      <c r="L49" s="46">
        <v>-3.4635800376261461E-2</v>
      </c>
    </row>
    <row r="50" spans="2:12" s="24" customFormat="1" ht="12.75" customHeight="1" x14ac:dyDescent="0.2">
      <c r="B50" s="79"/>
      <c r="C50" s="51" t="s">
        <v>24</v>
      </c>
      <c r="D50" s="41">
        <v>5.5414934700000007</v>
      </c>
      <c r="E50" s="42">
        <v>-7.6039132775894136E-2</v>
      </c>
      <c r="F50" s="43">
        <v>-5.2025830205075896E-2</v>
      </c>
      <c r="G50" s="44">
        <v>-3.7930115960857269E-2</v>
      </c>
      <c r="H50" s="45">
        <v>76.625971300000003</v>
      </c>
      <c r="I50" s="46">
        <v>-7.336950069649173E-2</v>
      </c>
      <c r="J50" s="47">
        <v>-7.6867137768915739E-2</v>
      </c>
      <c r="K50" s="46">
        <v>-8.2877283380492384E-2</v>
      </c>
      <c r="L50" s="46">
        <v>-8.3687244938265182E-2</v>
      </c>
    </row>
    <row r="51" spans="2:12" s="24" customFormat="1" ht="12.75" customHeight="1" x14ac:dyDescent="0.2">
      <c r="B51" s="79"/>
      <c r="C51" s="40" t="s">
        <v>25</v>
      </c>
      <c r="D51" s="41">
        <v>12.603718000000001</v>
      </c>
      <c r="E51" s="42">
        <v>-7.0444397111734336E-2</v>
      </c>
      <c r="F51" s="43">
        <v>-1.623108819000818E-2</v>
      </c>
      <c r="G51" s="52">
        <v>2.975780130799488E-2</v>
      </c>
      <c r="H51" s="45">
        <v>157.87049999999999</v>
      </c>
      <c r="I51" s="53">
        <v>4.4012531046907943E-2</v>
      </c>
      <c r="J51" s="47">
        <v>4.2436470302280371E-2</v>
      </c>
      <c r="K51" s="46">
        <v>4.1458744367814937E-3</v>
      </c>
      <c r="L51" s="46">
        <v>1.2532785345901631E-2</v>
      </c>
    </row>
    <row r="52" spans="2:12" s="24" customFormat="1" ht="12.75" customHeight="1" x14ac:dyDescent="0.2">
      <c r="B52" s="79"/>
      <c r="C52" s="40" t="s">
        <v>26</v>
      </c>
      <c r="D52" s="41">
        <v>7.7082510000000006</v>
      </c>
      <c r="E52" s="42">
        <v>-2.105277595779842E-2</v>
      </c>
      <c r="F52" s="43">
        <v>3.4858502297719918E-2</v>
      </c>
      <c r="G52" s="44">
        <v>-2.4519053671220092E-2</v>
      </c>
      <c r="H52" s="45">
        <v>102.24405</v>
      </c>
      <c r="I52" s="46">
        <v>-3.4935545717129646E-4</v>
      </c>
      <c r="J52" s="47">
        <v>-4.4120499188785578E-3</v>
      </c>
      <c r="K52" s="46">
        <v>1.3193119319889535E-2</v>
      </c>
      <c r="L52" s="46">
        <v>1.5727263136742664E-2</v>
      </c>
    </row>
    <row r="53" spans="2:12" s="24" customFormat="1" ht="12.75" customHeight="1" x14ac:dyDescent="0.2">
      <c r="B53" s="79"/>
      <c r="C53" s="48" t="s">
        <v>27</v>
      </c>
      <c r="D53" s="41">
        <v>4.9176690000000001</v>
      </c>
      <c r="E53" s="42">
        <v>1.4490992640422418E-2</v>
      </c>
      <c r="F53" s="43">
        <v>7.4073338843599457E-2</v>
      </c>
      <c r="G53" s="44">
        <v>-3.4803251218553433E-2</v>
      </c>
      <c r="H53" s="45">
        <v>63.897048999999996</v>
      </c>
      <c r="I53" s="46">
        <v>3.1535962764061676E-2</v>
      </c>
      <c r="J53" s="47">
        <v>2.7353421196230521E-2</v>
      </c>
      <c r="K53" s="46">
        <v>5.527540195432401E-2</v>
      </c>
      <c r="L53" s="46">
        <v>5.8344288537719446E-2</v>
      </c>
    </row>
    <row r="54" spans="2:12" s="24" customFormat="1" ht="12.75" customHeight="1" x14ac:dyDescent="0.2">
      <c r="B54" s="79"/>
      <c r="C54" s="48" t="s">
        <v>28</v>
      </c>
      <c r="D54" s="41">
        <v>2.7905819999999997</v>
      </c>
      <c r="E54" s="42">
        <v>-7.7980014511352169E-2</v>
      </c>
      <c r="F54" s="43">
        <v>-2.6190128376201494E-2</v>
      </c>
      <c r="G54" s="44">
        <v>-8.2133828325293701E-3</v>
      </c>
      <c r="H54" s="45">
        <v>38.347000999999999</v>
      </c>
      <c r="I54" s="46">
        <v>-4.9315101299617137E-2</v>
      </c>
      <c r="J54" s="47">
        <v>-5.3426165210518239E-2</v>
      </c>
      <c r="K54" s="46">
        <v>-5.1419133602024991E-2</v>
      </c>
      <c r="L54" s="46">
        <v>-4.9466783558934746E-2</v>
      </c>
    </row>
    <row r="55" spans="2:12" s="24" customFormat="1" ht="12.75" customHeight="1" x14ac:dyDescent="0.2">
      <c r="B55" s="79"/>
      <c r="C55" s="54" t="s">
        <v>29</v>
      </c>
      <c r="D55" s="33">
        <v>77.017765122500009</v>
      </c>
      <c r="E55" s="34">
        <v>-1.964870099830418E-2</v>
      </c>
      <c r="F55" s="35">
        <v>2.5688532334755099E-2</v>
      </c>
      <c r="G55" s="55">
        <v>3.4363101810610974E-2</v>
      </c>
      <c r="H55" s="37">
        <v>964.10870374000012</v>
      </c>
      <c r="I55" s="38">
        <v>2.6056688455012855E-2</v>
      </c>
      <c r="J55" s="39">
        <v>2.4567558624970509E-2</v>
      </c>
      <c r="K55" s="38">
        <v>2.0473248861960114E-2</v>
      </c>
      <c r="L55" s="38">
        <v>2.3675240908781259E-2</v>
      </c>
    </row>
    <row r="56" spans="2:12" s="24" customFormat="1" ht="12.75" customHeight="1" x14ac:dyDescent="0.2">
      <c r="B56" s="79"/>
      <c r="C56" s="56" t="s">
        <v>30</v>
      </c>
      <c r="D56" s="41">
        <v>56.519301122500011</v>
      </c>
      <c r="E56" s="42">
        <v>-1.4344436562474305E-2</v>
      </c>
      <c r="F56" s="43">
        <v>3.1848743440260119E-2</v>
      </c>
      <c r="G56" s="44">
        <v>3.3686638905384481E-2</v>
      </c>
      <c r="H56" s="45">
        <v>707.1955327400002</v>
      </c>
      <c r="I56" s="46">
        <v>4.1900677065204839E-2</v>
      </c>
      <c r="J56" s="47">
        <v>4.0364545433408727E-2</v>
      </c>
      <c r="K56" s="46">
        <v>3.9979947264738191E-2</v>
      </c>
      <c r="L56" s="46">
        <v>4.2822790518821652E-2</v>
      </c>
    </row>
    <row r="57" spans="2:12" s="24" customFormat="1" ht="12.75" customHeight="1" x14ac:dyDescent="0.2">
      <c r="B57" s="79"/>
      <c r="C57" s="57" t="s">
        <v>31</v>
      </c>
      <c r="D57" s="41">
        <v>53.178126122500004</v>
      </c>
      <c r="E57" s="42">
        <v>1.5790456523152141E-2</v>
      </c>
      <c r="F57" s="43">
        <v>6.4752316923939679E-2</v>
      </c>
      <c r="G57" s="44">
        <v>2.4561284584011966E-2</v>
      </c>
      <c r="H57" s="45">
        <v>660.14369074000001</v>
      </c>
      <c r="I57" s="46">
        <v>6.4188370520012805E-2</v>
      </c>
      <c r="J57" s="47">
        <v>6.3262317766475507E-2</v>
      </c>
      <c r="K57" s="46">
        <v>6.9731870549427644E-2</v>
      </c>
      <c r="L57" s="46">
        <v>7.2954092723816366E-2</v>
      </c>
    </row>
    <row r="58" spans="2:12" s="24" customFormat="1" ht="12.75" customHeight="1" x14ac:dyDescent="0.2">
      <c r="B58" s="79"/>
      <c r="C58" s="50" t="s">
        <v>32</v>
      </c>
      <c r="D58" s="58">
        <v>3.3411750000000002</v>
      </c>
      <c r="E58" s="42">
        <v>-0.33047482498775127</v>
      </c>
      <c r="F58" s="43">
        <v>-0.31270862586757253</v>
      </c>
      <c r="G58" s="44">
        <v>0.14163192740595965</v>
      </c>
      <c r="H58" s="45">
        <v>47.051841999999994</v>
      </c>
      <c r="I58" s="46">
        <v>-0.19472113043651496</v>
      </c>
      <c r="J58" s="47">
        <v>-0.20272093724307771</v>
      </c>
      <c r="K58" s="46">
        <v>-0.26712173433841124</v>
      </c>
      <c r="L58" s="46">
        <v>-0.27078266666149664</v>
      </c>
    </row>
    <row r="59" spans="2:12" s="24" customFormat="1" ht="12.75" customHeight="1" x14ac:dyDescent="0.2">
      <c r="B59" s="79"/>
      <c r="C59" s="56" t="s">
        <v>33</v>
      </c>
      <c r="D59" s="41">
        <v>20.498463999999998</v>
      </c>
      <c r="E59" s="42">
        <v>-3.3982471924366875E-2</v>
      </c>
      <c r="F59" s="43">
        <v>8.7956642236071136E-3</v>
      </c>
      <c r="G59" s="44">
        <v>3.6132383999184503E-2</v>
      </c>
      <c r="H59" s="45">
        <v>256.91317100000003</v>
      </c>
      <c r="I59" s="46">
        <v>-1.5167645561818821E-2</v>
      </c>
      <c r="J59" s="47">
        <v>-1.6651780994669463E-2</v>
      </c>
      <c r="K59" s="46">
        <v>-2.9058587663427504E-2</v>
      </c>
      <c r="L59" s="46">
        <v>-2.6066403264530247E-2</v>
      </c>
    </row>
    <row r="60" spans="2:12" s="24" customFormat="1" ht="12.75" customHeight="1" x14ac:dyDescent="0.2">
      <c r="B60" s="79"/>
      <c r="C60" s="87" t="s">
        <v>34</v>
      </c>
      <c r="D60" s="88">
        <v>180.53896068250003</v>
      </c>
      <c r="E60" s="89">
        <v>-3.1774410499174954E-2</v>
      </c>
      <c r="F60" s="90">
        <v>8.1356430502841359E-3</v>
      </c>
      <c r="G60" s="63">
        <v>3.2075698567688438E-2</v>
      </c>
      <c r="H60" s="91">
        <v>2276.5174241800005</v>
      </c>
      <c r="I60" s="92">
        <v>-3.9678393180503368E-3</v>
      </c>
      <c r="J60" s="93">
        <v>-5.4145067227352461E-3</v>
      </c>
      <c r="K60" s="92">
        <v>-7.8740624175352991E-3</v>
      </c>
      <c r="L60" s="92">
        <v>-4.7750178031069623E-3</v>
      </c>
    </row>
    <row r="61" spans="2:12" s="24" customFormat="1" ht="12.75" hidden="1" customHeight="1" x14ac:dyDescent="0.2">
      <c r="B61" s="79"/>
      <c r="C61" s="40"/>
      <c r="D61" s="41"/>
      <c r="E61" s="42"/>
      <c r="F61" s="43"/>
      <c r="G61" s="67"/>
      <c r="H61" s="45"/>
      <c r="I61" s="46"/>
      <c r="J61" s="47"/>
      <c r="K61" s="46"/>
      <c r="L61" s="46"/>
    </row>
    <row r="62" spans="2:12" s="24" customFormat="1" ht="12.75" hidden="1" customHeight="1" x14ac:dyDescent="0.2">
      <c r="B62" s="79"/>
      <c r="C62" s="40"/>
      <c r="D62" s="41"/>
      <c r="E62" s="42"/>
      <c r="F62" s="43"/>
      <c r="G62" s="67"/>
      <c r="H62" s="45"/>
      <c r="I62" s="46"/>
      <c r="J62" s="47"/>
      <c r="K62" s="46"/>
      <c r="L62" s="46"/>
    </row>
    <row r="63" spans="2:12" s="24" customFormat="1" ht="57" hidden="1" customHeight="1" x14ac:dyDescent="0.2">
      <c r="B63" s="79"/>
      <c r="C63" s="40"/>
      <c r="D63" s="41"/>
      <c r="E63" s="42"/>
      <c r="F63" s="43"/>
      <c r="G63" s="67"/>
      <c r="H63" s="45"/>
      <c r="I63" s="46"/>
      <c r="J63" s="47"/>
      <c r="K63" s="46"/>
      <c r="L63" s="46"/>
    </row>
    <row r="64" spans="2:12" s="24" customFormat="1" ht="12.75" hidden="1" customHeight="1" x14ac:dyDescent="0.2">
      <c r="B64" s="79"/>
      <c r="C64" s="68"/>
      <c r="D64" s="28"/>
      <c r="E64" s="69"/>
      <c r="F64" s="69"/>
      <c r="G64" s="69"/>
      <c r="H64" s="70"/>
      <c r="I64" s="69"/>
      <c r="J64" s="69"/>
      <c r="K64" s="69"/>
      <c r="L64" s="69"/>
    </row>
    <row r="65" spans="2:12" s="24" customFormat="1" ht="12.75" hidden="1" customHeight="1" x14ac:dyDescent="0.2">
      <c r="B65" s="79"/>
      <c r="C65" s="56"/>
      <c r="D65" s="71"/>
      <c r="E65" s="46"/>
      <c r="F65" s="46"/>
      <c r="G65" s="46"/>
      <c r="H65" s="72"/>
      <c r="I65" s="46"/>
      <c r="J65" s="46"/>
      <c r="K65" s="46"/>
      <c r="L65" s="46"/>
    </row>
    <row r="66" spans="2:12" s="24" customFormat="1" ht="12.75" hidden="1" customHeight="1" x14ac:dyDescent="0.2">
      <c r="B66" s="79"/>
      <c r="C66" s="74"/>
      <c r="D66" s="41"/>
      <c r="E66" s="46"/>
      <c r="F66" s="46"/>
      <c r="G66" s="46"/>
      <c r="H66" s="72"/>
      <c r="I66" s="46"/>
      <c r="J66" s="46"/>
      <c r="K66" s="46"/>
      <c r="L66" s="46"/>
    </row>
    <row r="67" spans="2:12" s="24" customFormat="1" ht="12.75" hidden="1" customHeight="1" x14ac:dyDescent="0.2">
      <c r="B67" s="79"/>
      <c r="C67" s="74"/>
      <c r="D67" s="41"/>
      <c r="E67" s="46"/>
      <c r="F67" s="46"/>
      <c r="G67" s="46"/>
      <c r="H67" s="72"/>
      <c r="I67" s="46"/>
      <c r="J67" s="46"/>
      <c r="K67" s="46"/>
      <c r="L67" s="46"/>
    </row>
    <row r="68" spans="2:12" s="24" customFormat="1" ht="12.75" hidden="1" customHeight="1" x14ac:dyDescent="0.2">
      <c r="B68" s="79"/>
      <c r="C68" s="74"/>
      <c r="D68" s="41"/>
      <c r="E68" s="46"/>
      <c r="F68" s="46"/>
      <c r="G68" s="46"/>
      <c r="H68" s="72"/>
      <c r="I68" s="46"/>
      <c r="J68" s="46"/>
      <c r="K68" s="46"/>
      <c r="L68" s="46"/>
    </row>
    <row r="69" spans="2:12" s="24" customFormat="1" ht="12.75" hidden="1" customHeight="1" x14ac:dyDescent="0.2">
      <c r="B69" s="79"/>
      <c r="C69" s="56"/>
      <c r="D69" s="41"/>
      <c r="E69" s="46"/>
      <c r="F69" s="46"/>
      <c r="G69" s="46"/>
      <c r="H69" s="72"/>
      <c r="I69" s="46"/>
      <c r="J69" s="46"/>
      <c r="K69" s="46"/>
      <c r="L69" s="46"/>
    </row>
    <row r="70" spans="2:12" s="24" customFormat="1" ht="12.75" hidden="1" customHeight="1" x14ac:dyDescent="0.2">
      <c r="B70" s="79"/>
      <c r="C70" s="75"/>
      <c r="D70" s="76"/>
      <c r="E70" s="77"/>
      <c r="F70" s="77"/>
      <c r="G70" s="77"/>
      <c r="H70" s="78"/>
      <c r="I70" s="77"/>
      <c r="J70" s="77"/>
      <c r="K70" s="77"/>
      <c r="L70" s="77"/>
    </row>
    <row r="71" spans="2:12" s="24" customFormat="1" ht="12.75" customHeight="1" x14ac:dyDescent="0.2">
      <c r="B71" s="79"/>
      <c r="C71" s="80"/>
      <c r="D71" s="83"/>
      <c r="E71" s="81"/>
      <c r="F71" s="81"/>
      <c r="G71" s="81"/>
      <c r="H71" s="82"/>
      <c r="I71" s="81"/>
      <c r="J71" s="81"/>
      <c r="K71" s="81"/>
      <c r="L71" s="81"/>
    </row>
    <row r="72" spans="2:12" s="24" customFormat="1" ht="27" customHeight="1" x14ac:dyDescent="0.2">
      <c r="B72" s="79"/>
      <c r="C72" s="179" t="s">
        <v>47</v>
      </c>
      <c r="D72" s="182" t="s">
        <v>10</v>
      </c>
      <c r="E72" s="183"/>
      <c r="F72" s="183"/>
      <c r="G72" s="182" t="s">
        <v>11</v>
      </c>
      <c r="H72" s="183"/>
      <c r="I72" s="183"/>
      <c r="J72" s="184"/>
      <c r="K72" s="182" t="s">
        <v>12</v>
      </c>
      <c r="L72" s="184"/>
    </row>
    <row r="73" spans="2:12" s="24" customFormat="1" ht="38.25" customHeight="1" x14ac:dyDescent="0.2">
      <c r="B73" s="79"/>
      <c r="C73" s="180"/>
      <c r="D73" s="185" t="str">
        <f>D39</f>
        <v>Données brutes  juillet 2022</v>
      </c>
      <c r="E73" s="187" t="str">
        <f>E39</f>
        <v>Taux de croissance  juil 2022 / juil 2021</v>
      </c>
      <c r="F73" s="188"/>
      <c r="G73" s="189" t="str">
        <f>G39</f>
        <v>Rappel :
Taux ACM CVS-CJO à fin juil 2021</v>
      </c>
      <c r="H73" s="191" t="str">
        <f>H39</f>
        <v>Données brutes août 2021 - juil 2022</v>
      </c>
      <c r="I73" s="187" t="str">
        <f>I39</f>
        <v>Taux ACM (août 2021- juil 2022 / août 2020- juil 2021)</v>
      </c>
      <c r="J73" s="188"/>
      <c r="K73" s="187" t="str">
        <f>K39</f>
        <v>( janv à juil 2022 ) /
( janv à juil 2021 )</v>
      </c>
      <c r="L73" s="188"/>
    </row>
    <row r="74" spans="2:12" s="24" customFormat="1" ht="38.25" customHeight="1" x14ac:dyDescent="0.2">
      <c r="B74" s="79"/>
      <c r="C74" s="181"/>
      <c r="D74" s="186"/>
      <c r="E74" s="26" t="s">
        <v>13</v>
      </c>
      <c r="F74" s="26" t="s">
        <v>14</v>
      </c>
      <c r="G74" s="190"/>
      <c r="H74" s="192"/>
      <c r="I74" s="26" t="s">
        <v>13</v>
      </c>
      <c r="J74" s="26" t="s">
        <v>14</v>
      </c>
      <c r="K74" s="26" t="s">
        <v>13</v>
      </c>
      <c r="L74" s="26" t="s">
        <v>14</v>
      </c>
    </row>
    <row r="75" spans="2:12" s="24" customFormat="1" ht="12.75" customHeight="1" x14ac:dyDescent="0.2">
      <c r="B75" s="79"/>
      <c r="C75" s="27" t="s">
        <v>15</v>
      </c>
      <c r="D75" s="28">
        <v>198.93569349500001</v>
      </c>
      <c r="E75" s="29">
        <v>-5.5162748888468727E-3</v>
      </c>
      <c r="F75" s="30">
        <v>2.9049255727389589E-2</v>
      </c>
      <c r="G75" s="29">
        <v>7.3412635865251819E-2</v>
      </c>
      <c r="H75" s="31">
        <v>2500.8434057000022</v>
      </c>
      <c r="I75" s="29">
        <v>3.8985268289829955E-2</v>
      </c>
      <c r="J75" s="30">
        <v>3.7612930547205048E-2</v>
      </c>
      <c r="K75" s="29">
        <v>3.4633443959461996E-2</v>
      </c>
      <c r="L75" s="29">
        <v>3.5940508186505848E-2</v>
      </c>
    </row>
    <row r="76" spans="2:12" s="24" customFormat="1" ht="12.75" customHeight="1" x14ac:dyDescent="0.2">
      <c r="B76" s="79"/>
      <c r="C76" s="32" t="s">
        <v>16</v>
      </c>
      <c r="D76" s="33">
        <v>130.97893032000002</v>
      </c>
      <c r="E76" s="34">
        <v>-2.3027163765280134E-2</v>
      </c>
      <c r="F76" s="35">
        <v>1.4396674210974458E-2</v>
      </c>
      <c r="G76" s="36">
        <v>7.6514125499301588E-2</v>
      </c>
      <c r="H76" s="37">
        <v>1666.6477629899998</v>
      </c>
      <c r="I76" s="38">
        <v>2.5213410785188239E-2</v>
      </c>
      <c r="J76" s="39">
        <v>2.3919967292536537E-2</v>
      </c>
      <c r="K76" s="38">
        <v>1.9766157245850735E-2</v>
      </c>
      <c r="L76" s="38">
        <v>2.1591466960332539E-2</v>
      </c>
    </row>
    <row r="77" spans="2:12" s="24" customFormat="1" ht="12.75" customHeight="1" x14ac:dyDescent="0.2">
      <c r="B77" s="79"/>
      <c r="C77" s="40" t="s">
        <v>17</v>
      </c>
      <c r="D77" s="41">
        <v>41.918542810000005</v>
      </c>
      <c r="E77" s="42">
        <v>-3.4581345079593984E-3</v>
      </c>
      <c r="F77" s="43">
        <v>2.6259013197778458E-2</v>
      </c>
      <c r="G77" s="44">
        <v>8.401663272697224E-2</v>
      </c>
      <c r="H77" s="45">
        <v>541.4747960599999</v>
      </c>
      <c r="I77" s="46">
        <v>1.795732855539045E-2</v>
      </c>
      <c r="J77" s="47">
        <v>1.4195924390729031E-2</v>
      </c>
      <c r="K77" s="46">
        <v>1.6700751160851679E-2</v>
      </c>
      <c r="L77" s="46">
        <v>1.4523714229028872E-2</v>
      </c>
    </row>
    <row r="78" spans="2:12" s="24" customFormat="1" ht="12.75" customHeight="1" x14ac:dyDescent="0.2">
      <c r="B78" s="79"/>
      <c r="C78" s="48" t="s">
        <v>18</v>
      </c>
      <c r="D78" s="41">
        <v>10.591317600000002</v>
      </c>
      <c r="E78" s="42">
        <v>-1.7111062646103625E-2</v>
      </c>
      <c r="F78" s="43">
        <v>1.004993544761712E-2</v>
      </c>
      <c r="G78" s="44">
        <v>-3.459634262990563E-3</v>
      </c>
      <c r="H78" s="45">
        <v>144.08818196999999</v>
      </c>
      <c r="I78" s="46">
        <v>1.7667566672241009E-2</v>
      </c>
      <c r="J78" s="47">
        <v>1.4793689119797726E-2</v>
      </c>
      <c r="K78" s="46">
        <v>2.3223303775632198E-2</v>
      </c>
      <c r="L78" s="46">
        <v>2.270417474427755E-2</v>
      </c>
    </row>
    <row r="79" spans="2:12" s="24" customFormat="1" ht="12.75" customHeight="1" x14ac:dyDescent="0.2">
      <c r="B79" s="79"/>
      <c r="C79" s="48" t="s">
        <v>19</v>
      </c>
      <c r="D79" s="41">
        <v>23.003708549999999</v>
      </c>
      <c r="E79" s="42">
        <v>1.5735271749099944E-2</v>
      </c>
      <c r="F79" s="43">
        <v>4.9881729202412517E-2</v>
      </c>
      <c r="G79" s="44">
        <v>9.0420866893418328E-2</v>
      </c>
      <c r="H79" s="45">
        <v>295.91064548999998</v>
      </c>
      <c r="I79" s="46">
        <v>2.2180384687082277E-2</v>
      </c>
      <c r="J79" s="47">
        <v>1.9625287947939496E-2</v>
      </c>
      <c r="K79" s="46">
        <v>1.7020743671987582E-2</v>
      </c>
      <c r="L79" s="46">
        <v>1.5649125441797196E-2</v>
      </c>
    </row>
    <row r="80" spans="2:12" s="24" customFormat="1" ht="12.75" customHeight="1" x14ac:dyDescent="0.2">
      <c r="B80" s="79"/>
      <c r="C80" s="48" t="s">
        <v>20</v>
      </c>
      <c r="D80" s="41">
        <v>7.553833</v>
      </c>
      <c r="E80" s="42">
        <v>-4.3907439486002287E-2</v>
      </c>
      <c r="F80" s="43">
        <v>-2.6528303082497984E-2</v>
      </c>
      <c r="G80" s="44">
        <v>0.22132064842491217</v>
      </c>
      <c r="H80" s="45">
        <v>92.031260000000003</v>
      </c>
      <c r="I80" s="46">
        <v>-8.6930671169416218E-4</v>
      </c>
      <c r="J80" s="47">
        <v>-9.9474946153417232E-3</v>
      </c>
      <c r="K80" s="46">
        <v>1.0517873332516192E-3</v>
      </c>
      <c r="L80" s="46">
        <v>-7.3017409873866734E-3</v>
      </c>
    </row>
    <row r="81" spans="2:12" s="24" customFormat="1" ht="12.75" customHeight="1" x14ac:dyDescent="0.2">
      <c r="B81" s="79"/>
      <c r="C81" s="49" t="s">
        <v>21</v>
      </c>
      <c r="D81" s="41">
        <v>27.633117470000002</v>
      </c>
      <c r="E81" s="42">
        <v>-1.0166105385509328E-2</v>
      </c>
      <c r="F81" s="43">
        <v>3.0309564374198406E-2</v>
      </c>
      <c r="G81" s="44">
        <v>0.11009615189841138</v>
      </c>
      <c r="H81" s="45">
        <v>335.60148040000001</v>
      </c>
      <c r="I81" s="46">
        <v>3.1633086740772143E-3</v>
      </c>
      <c r="J81" s="47">
        <v>4.3378029924694417E-3</v>
      </c>
      <c r="K81" s="46">
        <v>9.3178177130741613E-3</v>
      </c>
      <c r="L81" s="46">
        <v>1.4630467988851148E-2</v>
      </c>
    </row>
    <row r="82" spans="2:12" s="24" customFormat="1" ht="12.75" customHeight="1" x14ac:dyDescent="0.2">
      <c r="B82" s="79"/>
      <c r="C82" s="50" t="s">
        <v>22</v>
      </c>
      <c r="D82" s="41">
        <v>8.2958608299999987</v>
      </c>
      <c r="E82" s="42">
        <v>-2.3441675260420403E-2</v>
      </c>
      <c r="F82" s="43">
        <v>2.6580399304845237E-3</v>
      </c>
      <c r="G82" s="44">
        <v>0.19847350947633591</v>
      </c>
      <c r="H82" s="45">
        <v>96.274599769999995</v>
      </c>
      <c r="I82" s="46">
        <v>-3.3017855032466681E-3</v>
      </c>
      <c r="J82" s="47">
        <v>-7.1276424077060252E-4</v>
      </c>
      <c r="K82" s="46">
        <v>1.6252786701149713E-3</v>
      </c>
      <c r="L82" s="46">
        <v>9.8726931810149132E-3</v>
      </c>
    </row>
    <row r="83" spans="2:12" s="24" customFormat="1" ht="12.75" customHeight="1" x14ac:dyDescent="0.2">
      <c r="B83" s="79"/>
      <c r="C83" s="50" t="s">
        <v>23</v>
      </c>
      <c r="D83" s="41">
        <v>17.51598864</v>
      </c>
      <c r="E83" s="42">
        <v>2.1439811672685494E-4</v>
      </c>
      <c r="F83" s="43">
        <v>4.6283449145079869E-2</v>
      </c>
      <c r="G83" s="44">
        <v>6.8145016452552776E-2</v>
      </c>
      <c r="H83" s="45">
        <v>219.21117763000001</v>
      </c>
      <c r="I83" s="46">
        <v>8.6798901395903627E-3</v>
      </c>
      <c r="J83" s="47">
        <v>9.3124116856007078E-3</v>
      </c>
      <c r="K83" s="46">
        <v>1.4799192495054569E-2</v>
      </c>
      <c r="L83" s="46">
        <v>1.9256545613601128E-2</v>
      </c>
    </row>
    <row r="84" spans="2:12" s="24" customFormat="1" ht="12.75" customHeight="1" x14ac:dyDescent="0.2">
      <c r="B84" s="79"/>
      <c r="C84" s="51" t="s">
        <v>24</v>
      </c>
      <c r="D84" s="41">
        <v>5.7696600399999989</v>
      </c>
      <c r="E84" s="42">
        <v>-3.4534183538155405E-2</v>
      </c>
      <c r="F84" s="43">
        <v>7.2346394119828794E-3</v>
      </c>
      <c r="G84" s="44">
        <v>3.7316746867468442E-2</v>
      </c>
      <c r="H84" s="45">
        <v>78.49088273000001</v>
      </c>
      <c r="I84" s="46">
        <v>-2.1223014166256271E-2</v>
      </c>
      <c r="J84" s="47">
        <v>-2.3037869960310986E-2</v>
      </c>
      <c r="K84" s="46">
        <v>-3.8453451040562636E-2</v>
      </c>
      <c r="L84" s="46">
        <v>-3.9680416073315294E-2</v>
      </c>
    </row>
    <row r="85" spans="2:12" s="24" customFormat="1" ht="12.75" customHeight="1" x14ac:dyDescent="0.2">
      <c r="B85" s="79"/>
      <c r="C85" s="40" t="s">
        <v>25</v>
      </c>
      <c r="D85" s="41">
        <v>10.985475000000001</v>
      </c>
      <c r="E85" s="42">
        <v>-2.0192001955071537E-2</v>
      </c>
      <c r="F85" s="43">
        <v>3.435649856352363E-2</v>
      </c>
      <c r="G85" s="52">
        <v>9.5267876550737762E-2</v>
      </c>
      <c r="H85" s="45">
        <v>133.487998</v>
      </c>
      <c r="I85" s="53">
        <v>0.11641553463871013</v>
      </c>
      <c r="J85" s="47">
        <v>0.11693839483516832</v>
      </c>
      <c r="K85" s="46">
        <v>7.8250780197964831E-2</v>
      </c>
      <c r="L85" s="46">
        <v>8.8433830027548455E-2</v>
      </c>
    </row>
    <row r="86" spans="2:12" s="24" customFormat="1" ht="12.75" customHeight="1" x14ac:dyDescent="0.2">
      <c r="B86" s="79"/>
      <c r="C86" s="40" t="s">
        <v>26</v>
      </c>
      <c r="D86" s="41">
        <v>42.534631000000005</v>
      </c>
      <c r="E86" s="42">
        <v>-5.287410945512383E-2</v>
      </c>
      <c r="F86" s="43">
        <v>-1.6230050905603144E-2</v>
      </c>
      <c r="G86" s="44">
        <v>4.5833092540298326E-2</v>
      </c>
      <c r="H86" s="45">
        <v>551.47062600000004</v>
      </c>
      <c r="I86" s="46">
        <v>2.500391111398903E-2</v>
      </c>
      <c r="J86" s="47">
        <v>2.4218795619241451E-2</v>
      </c>
      <c r="K86" s="46">
        <v>1.7464986359380985E-2</v>
      </c>
      <c r="L86" s="46">
        <v>1.8724758782323603E-2</v>
      </c>
    </row>
    <row r="87" spans="2:12" s="24" customFormat="1" ht="12.75" customHeight="1" x14ac:dyDescent="0.2">
      <c r="B87" s="79"/>
      <c r="C87" s="48" t="s">
        <v>27</v>
      </c>
      <c r="D87" s="41">
        <v>26.710163999999999</v>
      </c>
      <c r="E87" s="42">
        <v>-5.1925047095538246E-2</v>
      </c>
      <c r="F87" s="43">
        <v>-4.6638432577454925E-3</v>
      </c>
      <c r="G87" s="44">
        <v>2.9754754323616295E-2</v>
      </c>
      <c r="H87" s="45">
        <v>344.01913000000002</v>
      </c>
      <c r="I87" s="46">
        <v>3.5376102765091177E-2</v>
      </c>
      <c r="J87" s="47">
        <v>3.6392786445679004E-2</v>
      </c>
      <c r="K87" s="46">
        <v>2.8844040441620811E-2</v>
      </c>
      <c r="L87" s="46">
        <v>3.1341753456423316E-2</v>
      </c>
    </row>
    <row r="88" spans="2:12" s="24" customFormat="1" ht="12.75" customHeight="1" x14ac:dyDescent="0.2">
      <c r="B88" s="79"/>
      <c r="C88" s="48" t="s">
        <v>28</v>
      </c>
      <c r="D88" s="41">
        <v>15.824467</v>
      </c>
      <c r="E88" s="42">
        <v>-5.4471731546729685E-2</v>
      </c>
      <c r="F88" s="43">
        <v>-3.4468079344342262E-2</v>
      </c>
      <c r="G88" s="44">
        <v>7.289998484346194E-2</v>
      </c>
      <c r="H88" s="45">
        <v>207.45149599999999</v>
      </c>
      <c r="I88" s="46">
        <v>8.2541568726302028E-3</v>
      </c>
      <c r="J88" s="47">
        <v>4.5487769720051752E-3</v>
      </c>
      <c r="K88" s="46">
        <v>-1.2158488226470254E-3</v>
      </c>
      <c r="L88" s="46">
        <v>-1.6203374910216395E-3</v>
      </c>
    </row>
    <row r="89" spans="2:12" s="24" customFormat="1" ht="12.75" customHeight="1" x14ac:dyDescent="0.2">
      <c r="B89" s="79"/>
      <c r="C89" s="54" t="s">
        <v>29</v>
      </c>
      <c r="D89" s="33">
        <v>67.956763174999992</v>
      </c>
      <c r="E89" s="34">
        <v>3.0068189486873731E-2</v>
      </c>
      <c r="F89" s="35">
        <v>5.9716474349412296E-2</v>
      </c>
      <c r="G89" s="55">
        <v>6.7033305649393915E-2</v>
      </c>
      <c r="H89" s="37">
        <v>834.19564271000218</v>
      </c>
      <c r="I89" s="38">
        <v>6.7638822931489262E-2</v>
      </c>
      <c r="J89" s="39">
        <v>6.6027687747886032E-2</v>
      </c>
      <c r="K89" s="38">
        <v>6.594277267285964E-2</v>
      </c>
      <c r="L89" s="38">
        <v>6.5674407100727361E-2</v>
      </c>
    </row>
    <row r="90" spans="2:12" s="24" customFormat="1" ht="12.75" customHeight="1" x14ac:dyDescent="0.2">
      <c r="B90" s="79"/>
      <c r="C90" s="56" t="s">
        <v>30</v>
      </c>
      <c r="D90" s="41">
        <v>52.151033174999981</v>
      </c>
      <c r="E90" s="42">
        <v>3.6641208025960381E-2</v>
      </c>
      <c r="F90" s="43">
        <v>6.7794916724892795E-2</v>
      </c>
      <c r="G90" s="44">
        <v>6.210117858516595E-2</v>
      </c>
      <c r="H90" s="45">
        <v>641.26149771000212</v>
      </c>
      <c r="I90" s="46">
        <v>8.1067385864019625E-2</v>
      </c>
      <c r="J90" s="47">
        <v>7.8979173484010179E-2</v>
      </c>
      <c r="K90" s="46">
        <v>8.2494451559179671E-2</v>
      </c>
      <c r="L90" s="46">
        <v>8.1205138684697475E-2</v>
      </c>
    </row>
    <row r="91" spans="2:12" s="24" customFormat="1" ht="12.75" customHeight="1" x14ac:dyDescent="0.2">
      <c r="B91" s="79"/>
      <c r="C91" s="57" t="s">
        <v>31</v>
      </c>
      <c r="D91" s="41">
        <v>47.859066174999988</v>
      </c>
      <c r="E91" s="42">
        <v>5.1266931479200917E-2</v>
      </c>
      <c r="F91" s="43">
        <v>8.5704871205977584E-2</v>
      </c>
      <c r="G91" s="44">
        <v>6.238841174831955E-2</v>
      </c>
      <c r="H91" s="45">
        <v>582.99172171000214</v>
      </c>
      <c r="I91" s="46">
        <v>8.9056439444689328E-2</v>
      </c>
      <c r="J91" s="47">
        <v>8.7423555176298962E-2</v>
      </c>
      <c r="K91" s="46">
        <v>9.5200018241008433E-2</v>
      </c>
      <c r="L91" s="46">
        <v>9.4597489243929189E-2</v>
      </c>
    </row>
    <row r="92" spans="2:12" s="24" customFormat="1" ht="12.75" customHeight="1" x14ac:dyDescent="0.2">
      <c r="B92" s="79"/>
      <c r="C92" s="50" t="s">
        <v>32</v>
      </c>
      <c r="D92" s="58">
        <v>4.2919669999999996</v>
      </c>
      <c r="E92" s="42">
        <v>-0.10258070667503605</v>
      </c>
      <c r="F92" s="43">
        <v>-9.5353589129258953E-2</v>
      </c>
      <c r="G92" s="44">
        <v>5.9447698848443364E-2</v>
      </c>
      <c r="H92" s="45">
        <v>58.269776</v>
      </c>
      <c r="I92" s="46">
        <v>7.1481695741910656E-3</v>
      </c>
      <c r="J92" s="47">
        <v>7.5286199589141845E-4</v>
      </c>
      <c r="K92" s="46">
        <v>-3.5326794253862204E-2</v>
      </c>
      <c r="L92" s="46">
        <v>-3.9848574431954553E-2</v>
      </c>
    </row>
    <row r="93" spans="2:12" s="24" customFormat="1" ht="12.75" customHeight="1" x14ac:dyDescent="0.2">
      <c r="B93" s="79"/>
      <c r="C93" s="56" t="s">
        <v>33</v>
      </c>
      <c r="D93" s="41">
        <v>15.805729999999999</v>
      </c>
      <c r="E93" s="42">
        <v>8.9596328820491511E-3</v>
      </c>
      <c r="F93" s="43">
        <v>3.4217942476406193E-2</v>
      </c>
      <c r="G93" s="44">
        <v>8.2977764825566069E-2</v>
      </c>
      <c r="H93" s="45">
        <v>192.934145</v>
      </c>
      <c r="I93" s="46">
        <v>2.5307955254254111E-2</v>
      </c>
      <c r="J93" s="47">
        <v>2.4965557272126349E-2</v>
      </c>
      <c r="K93" s="46">
        <v>1.4943410144233393E-2</v>
      </c>
      <c r="L93" s="46">
        <v>1.724449011897522E-2</v>
      </c>
    </row>
    <row r="94" spans="2:12" s="24" customFormat="1" ht="12.75" customHeight="1" x14ac:dyDescent="0.2">
      <c r="B94" s="79"/>
      <c r="C94" s="87" t="s">
        <v>34</v>
      </c>
      <c r="D94" s="88">
        <v>156.40106249500002</v>
      </c>
      <c r="E94" s="89">
        <v>8.1935213536183937E-3</v>
      </c>
      <c r="F94" s="90">
        <v>4.2258044479206447E-2</v>
      </c>
      <c r="G94" s="63">
        <v>8.1598798818734997E-2</v>
      </c>
      <c r="H94" s="91">
        <v>1949.3727797000024</v>
      </c>
      <c r="I94" s="92">
        <v>4.3010026348636377E-2</v>
      </c>
      <c r="J94" s="93">
        <v>4.1457114556571861E-2</v>
      </c>
      <c r="K94" s="92">
        <v>3.9570837344995002E-2</v>
      </c>
      <c r="L94" s="92">
        <v>4.0891341556890115E-2</v>
      </c>
    </row>
    <row r="95" spans="2:12" s="24" customFormat="1" ht="12.75" hidden="1" customHeight="1" x14ac:dyDescent="0.2">
      <c r="B95" s="79"/>
      <c r="C95" s="40"/>
      <c r="D95" s="41"/>
      <c r="E95" s="42"/>
      <c r="F95" s="43"/>
      <c r="G95" s="67"/>
      <c r="H95" s="45"/>
      <c r="I95" s="46"/>
      <c r="J95" s="47"/>
      <c r="K95" s="46"/>
      <c r="L95" s="46"/>
    </row>
    <row r="96" spans="2:12" s="24" customFormat="1" ht="12.75" hidden="1" customHeight="1" x14ac:dyDescent="0.2">
      <c r="B96" s="79"/>
      <c r="C96" s="40"/>
      <c r="D96" s="41"/>
      <c r="E96" s="42"/>
      <c r="F96" s="43"/>
      <c r="G96" s="67"/>
      <c r="H96" s="45"/>
      <c r="I96" s="46"/>
      <c r="J96" s="47"/>
      <c r="K96" s="46"/>
      <c r="L96" s="46"/>
    </row>
    <row r="97" spans="2:12" s="24" customFormat="1" ht="12.75" hidden="1" customHeight="1" x14ac:dyDescent="0.2">
      <c r="B97" s="79"/>
      <c r="C97" s="40"/>
      <c r="D97" s="41"/>
      <c r="E97" s="42"/>
      <c r="F97" s="43"/>
      <c r="G97" s="67"/>
      <c r="H97" s="45"/>
      <c r="I97" s="46"/>
      <c r="J97" s="47"/>
      <c r="K97" s="46"/>
      <c r="L97" s="46"/>
    </row>
    <row r="98" spans="2:12" s="24" customFormat="1" ht="12.75" hidden="1" customHeight="1" x14ac:dyDescent="0.2">
      <c r="B98" s="79"/>
      <c r="C98" s="68"/>
      <c r="D98" s="28"/>
      <c r="E98" s="69"/>
      <c r="F98" s="69"/>
      <c r="G98" s="69"/>
      <c r="H98" s="70"/>
      <c r="I98" s="69"/>
      <c r="J98" s="69"/>
      <c r="K98" s="69"/>
      <c r="L98" s="69"/>
    </row>
    <row r="99" spans="2:12" s="24" customFormat="1" ht="12.75" hidden="1" customHeight="1" x14ac:dyDescent="0.2">
      <c r="B99" s="79"/>
      <c r="C99" s="56"/>
      <c r="D99" s="71"/>
      <c r="E99" s="46"/>
      <c r="F99" s="46"/>
      <c r="G99" s="46"/>
      <c r="H99" s="72"/>
      <c r="I99" s="46"/>
      <c r="J99" s="46"/>
      <c r="K99" s="46"/>
      <c r="L99" s="46"/>
    </row>
    <row r="100" spans="2:12" s="24" customFormat="1" ht="12.75" hidden="1" customHeight="1" x14ac:dyDescent="0.2">
      <c r="B100" s="79"/>
      <c r="C100" s="74"/>
      <c r="D100" s="41"/>
      <c r="E100" s="46"/>
      <c r="F100" s="46"/>
      <c r="G100" s="46"/>
      <c r="H100" s="72"/>
      <c r="I100" s="46"/>
      <c r="J100" s="46"/>
      <c r="K100" s="46"/>
      <c r="L100" s="46"/>
    </row>
    <row r="101" spans="2:12" s="24" customFormat="1" ht="12.75" hidden="1" customHeight="1" x14ac:dyDescent="0.2">
      <c r="B101" s="79"/>
      <c r="C101" s="74"/>
      <c r="D101" s="41"/>
      <c r="E101" s="46"/>
      <c r="F101" s="46"/>
      <c r="G101" s="46"/>
      <c r="H101" s="72"/>
      <c r="I101" s="46"/>
      <c r="J101" s="46"/>
      <c r="K101" s="46"/>
      <c r="L101" s="46"/>
    </row>
    <row r="102" spans="2:12" s="24" customFormat="1" ht="12.75" hidden="1" customHeight="1" x14ac:dyDescent="0.2">
      <c r="B102" s="79"/>
      <c r="C102" s="74"/>
      <c r="D102" s="41"/>
      <c r="E102" s="46"/>
      <c r="F102" s="46"/>
      <c r="G102" s="46"/>
      <c r="H102" s="72"/>
      <c r="I102" s="46"/>
      <c r="J102" s="46"/>
      <c r="K102" s="46"/>
      <c r="L102" s="46"/>
    </row>
    <row r="103" spans="2:12" s="24" customFormat="1" ht="12.75" hidden="1" customHeight="1" x14ac:dyDescent="0.2">
      <c r="B103" s="79"/>
      <c r="C103" s="56"/>
      <c r="D103" s="41"/>
      <c r="E103" s="46"/>
      <c r="F103" s="46"/>
      <c r="G103" s="46"/>
      <c r="H103" s="72"/>
      <c r="I103" s="46"/>
      <c r="J103" s="46"/>
      <c r="K103" s="46"/>
      <c r="L103" s="46"/>
    </row>
    <row r="104" spans="2:12" s="24" customFormat="1" ht="12.75" hidden="1" customHeight="1" x14ac:dyDescent="0.2">
      <c r="B104" s="79"/>
      <c r="C104" s="75"/>
      <c r="D104" s="76"/>
      <c r="E104" s="77"/>
      <c r="F104" s="77"/>
      <c r="G104" s="77"/>
      <c r="H104" s="78"/>
      <c r="I104" s="77"/>
      <c r="J104" s="77"/>
      <c r="K104" s="77"/>
      <c r="L104" s="77"/>
    </row>
    <row r="105" spans="2:12" s="24" customFormat="1" ht="12.75" customHeight="1" x14ac:dyDescent="0.2">
      <c r="B105" s="79"/>
      <c r="C105" s="80"/>
      <c r="D105" s="83"/>
      <c r="E105" s="81"/>
      <c r="F105" s="81"/>
      <c r="G105" s="81"/>
      <c r="H105" s="82"/>
      <c r="I105" s="81"/>
      <c r="J105" s="81"/>
      <c r="K105" s="81"/>
      <c r="L105" s="84" t="s">
        <v>48</v>
      </c>
    </row>
    <row r="106" spans="2:12" x14ac:dyDescent="0.2">
      <c r="C106" s="85"/>
    </row>
    <row r="107" spans="2:12" ht="32.25" customHeight="1" x14ac:dyDescent="0.2">
      <c r="C107" s="178" t="s">
        <v>49</v>
      </c>
      <c r="D107" s="178"/>
      <c r="E107" s="178"/>
      <c r="F107" s="178"/>
      <c r="G107" s="178"/>
      <c r="H107" s="178"/>
      <c r="I107" s="178"/>
      <c r="J107" s="178"/>
      <c r="K107" s="178"/>
      <c r="L107" s="178"/>
    </row>
    <row r="108" spans="2:12" ht="8.25" customHeight="1" x14ac:dyDescent="0.2">
      <c r="C108" s="178"/>
      <c r="D108" s="178"/>
      <c r="E108" s="178"/>
      <c r="F108" s="178"/>
      <c r="G108" s="178"/>
      <c r="H108" s="178"/>
      <c r="I108" s="178"/>
      <c r="J108" s="178"/>
      <c r="K108" s="178"/>
      <c r="L108" s="178"/>
    </row>
  </sheetData>
  <mergeCells count="32">
    <mergeCell ref="C4:C6"/>
    <mergeCell ref="D4:F4"/>
    <mergeCell ref="G4:J4"/>
    <mergeCell ref="K4:L4"/>
    <mergeCell ref="D5:D6"/>
    <mergeCell ref="E5:F5"/>
    <mergeCell ref="G5:G6"/>
    <mergeCell ref="H5:H6"/>
    <mergeCell ref="I5:J5"/>
    <mergeCell ref="K5:L5"/>
    <mergeCell ref="C38:C40"/>
    <mergeCell ref="D38:F38"/>
    <mergeCell ref="G38:J38"/>
    <mergeCell ref="K38:L38"/>
    <mergeCell ref="D39:D40"/>
    <mergeCell ref="E39:F39"/>
    <mergeCell ref="G39:G40"/>
    <mergeCell ref="H39:H40"/>
    <mergeCell ref="I39:J39"/>
    <mergeCell ref="K39:L39"/>
    <mergeCell ref="C107:L107"/>
    <mergeCell ref="C108:L108"/>
    <mergeCell ref="C72:C74"/>
    <mergeCell ref="D72:F72"/>
    <mergeCell ref="G72:J72"/>
    <mergeCell ref="K72:L72"/>
    <mergeCell ref="D73:D74"/>
    <mergeCell ref="E73:F73"/>
    <mergeCell ref="G73:G74"/>
    <mergeCell ref="H73:H74"/>
    <mergeCell ref="I73:J73"/>
    <mergeCell ref="K73:L73"/>
  </mergeCells>
  <pageMargins left="0" right="0" top="0" bottom="0" header="0" footer="0"/>
  <pageSetup paperSize="9" scale="77" fitToWidth="2" orientation="portrait" r:id="rId1"/>
  <headerFooter alignWithMargins="0"/>
  <rowBreaks count="1" manualBreakCount="1">
    <brk id="37" min="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P109"/>
  <sheetViews>
    <sheetView topLeftCell="A69" zoomScaleNormal="100" workbookViewId="0">
      <selection activeCell="G10" sqref="G10"/>
    </sheetView>
  </sheetViews>
  <sheetFormatPr baseColWidth="10" defaultColWidth="11.28515625" defaultRowHeight="12" x14ac:dyDescent="0.2"/>
  <cols>
    <col min="1" max="1" width="4.28515625" style="22" customWidth="1"/>
    <col min="2" max="2" width="3.7109375" style="22" customWidth="1"/>
    <col min="3" max="3" width="44.85546875" style="22" bestFit="1" customWidth="1"/>
    <col min="4" max="4" width="11.28515625" style="22" bestFit="1" customWidth="1"/>
    <col min="5" max="7" width="9.7109375" style="22" customWidth="1"/>
    <col min="8" max="8" width="10.140625" style="22" customWidth="1"/>
    <col min="9" max="12" width="9.7109375" style="22" customWidth="1"/>
    <col min="13" max="198" width="11.28515625" style="22"/>
    <col min="199" max="16384" width="11.28515625" style="86"/>
  </cols>
  <sheetData>
    <row r="1" spans="1:12" s="22" customFormat="1" x14ac:dyDescent="0.2"/>
    <row r="2" spans="1:12" s="24" customFormat="1" x14ac:dyDescent="0.2">
      <c r="A2" s="94"/>
    </row>
    <row r="3" spans="1:12" s="24" customFormat="1" x14ac:dyDescent="0.2">
      <c r="A3" s="94"/>
    </row>
    <row r="4" spans="1:12" s="24" customFormat="1" ht="24" customHeight="1" x14ac:dyDescent="0.2">
      <c r="A4" s="94"/>
      <c r="C4" s="179" t="s">
        <v>50</v>
      </c>
      <c r="D4" s="182" t="s">
        <v>10</v>
      </c>
      <c r="E4" s="183"/>
      <c r="F4" s="183"/>
      <c r="G4" s="182" t="s">
        <v>11</v>
      </c>
      <c r="H4" s="183"/>
      <c r="I4" s="183"/>
      <c r="J4" s="184"/>
      <c r="K4" s="182" t="s">
        <v>12</v>
      </c>
      <c r="L4" s="184"/>
    </row>
    <row r="5" spans="1:12" s="24" customFormat="1" ht="59.25" customHeight="1" x14ac:dyDescent="0.2">
      <c r="A5" s="94"/>
      <c r="C5" s="180"/>
      <c r="D5" s="185" t="s">
        <v>95</v>
      </c>
      <c r="E5" s="187" t="s">
        <v>96</v>
      </c>
      <c r="F5" s="193"/>
      <c r="G5" s="189" t="s">
        <v>97</v>
      </c>
      <c r="H5" s="191" t="s">
        <v>98</v>
      </c>
      <c r="I5" s="187" t="s">
        <v>99</v>
      </c>
      <c r="J5" s="188"/>
      <c r="K5" s="187" t="s">
        <v>100</v>
      </c>
      <c r="L5" s="188"/>
    </row>
    <row r="6" spans="1:12" s="24" customFormat="1" ht="36" customHeight="1" x14ac:dyDescent="0.2">
      <c r="A6" s="95"/>
      <c r="C6" s="181"/>
      <c r="D6" s="186"/>
      <c r="E6" s="26" t="s">
        <v>13</v>
      </c>
      <c r="F6" s="26" t="s">
        <v>14</v>
      </c>
      <c r="G6" s="190"/>
      <c r="H6" s="192"/>
      <c r="I6" s="26" t="s">
        <v>13</v>
      </c>
      <c r="J6" s="26" t="s">
        <v>14</v>
      </c>
      <c r="K6" s="26" t="s">
        <v>13</v>
      </c>
      <c r="L6" s="26" t="s">
        <v>14</v>
      </c>
    </row>
    <row r="7" spans="1:12" s="24" customFormat="1" ht="14.25" x14ac:dyDescent="0.2">
      <c r="A7" s="95"/>
      <c r="C7" s="27" t="s">
        <v>15</v>
      </c>
      <c r="D7" s="28">
        <v>424.82968189567646</v>
      </c>
      <c r="E7" s="29">
        <v>2.7612269133171496E-2</v>
      </c>
      <c r="F7" s="30">
        <v>-1.31160876758043E-2</v>
      </c>
      <c r="G7" s="29">
        <v>7.7173362380982269E-2</v>
      </c>
      <c r="H7" s="31">
        <v>5111.2350480966288</v>
      </c>
      <c r="I7" s="29">
        <v>2.9957768659756079E-2</v>
      </c>
      <c r="J7" s="30">
        <v>2.379975629932507E-2</v>
      </c>
      <c r="K7" s="29">
        <v>2.4489755392400836E-2</v>
      </c>
      <c r="L7" s="29">
        <v>1.6826659964730206E-2</v>
      </c>
    </row>
    <row r="8" spans="1:12" s="24" customFormat="1" x14ac:dyDescent="0.2">
      <c r="A8" s="95"/>
      <c r="C8" s="32" t="s">
        <v>16</v>
      </c>
      <c r="D8" s="33">
        <v>272.82534779246521</v>
      </c>
      <c r="E8" s="34">
        <v>4.8880032899143444E-3</v>
      </c>
      <c r="F8" s="35">
        <v>-3.4519913911006506E-2</v>
      </c>
      <c r="G8" s="36">
        <v>9.1188298301612569E-2</v>
      </c>
      <c r="H8" s="37">
        <v>3241.1302066099561</v>
      </c>
      <c r="I8" s="38">
        <v>1.6204786760112277E-3</v>
      </c>
      <c r="J8" s="39">
        <v>-2.7720463488826175E-3</v>
      </c>
      <c r="K8" s="38">
        <v>-3.8856451047210028E-3</v>
      </c>
      <c r="L8" s="38">
        <v>-1.0946654027251368E-2</v>
      </c>
    </row>
    <row r="9" spans="1:12" s="24" customFormat="1" x14ac:dyDescent="0.2">
      <c r="A9" s="95"/>
      <c r="C9" s="40" t="s">
        <v>17</v>
      </c>
      <c r="D9" s="41">
        <v>88.241675323830037</v>
      </c>
      <c r="E9" s="42">
        <v>-8.7931114775751107E-3</v>
      </c>
      <c r="F9" s="43">
        <v>1.1342537463621127E-4</v>
      </c>
      <c r="G9" s="44">
        <v>9.1312297905890238E-2</v>
      </c>
      <c r="H9" s="45">
        <v>1006.3353924035607</v>
      </c>
      <c r="I9" s="46">
        <v>-5.492352305391579E-3</v>
      </c>
      <c r="J9" s="47">
        <v>-1.5838485854195672E-2</v>
      </c>
      <c r="K9" s="46">
        <v>-7.3029810144497054E-3</v>
      </c>
      <c r="L9" s="46">
        <v>-2.1023926188334041E-2</v>
      </c>
    </row>
    <row r="10" spans="1:12" s="24" customFormat="1" x14ac:dyDescent="0.2">
      <c r="A10" s="95"/>
      <c r="C10" s="48" t="s">
        <v>18</v>
      </c>
      <c r="D10" s="41">
        <v>23.088051845468655</v>
      </c>
      <c r="E10" s="42">
        <v>-8.7931114775751107E-3</v>
      </c>
      <c r="F10" s="43">
        <v>-7.2627209513705715E-2</v>
      </c>
      <c r="G10" s="44">
        <v>3.2180017743453915E-2</v>
      </c>
      <c r="H10" s="45">
        <v>284.76289312324951</v>
      </c>
      <c r="I10" s="46">
        <v>-3.6915904303404967E-2</v>
      </c>
      <c r="J10" s="47">
        <v>-4.6617111971255842E-2</v>
      </c>
      <c r="K10" s="46">
        <v>-8.1552252661805325E-2</v>
      </c>
      <c r="L10" s="46">
        <v>-9.2675678761912073E-2</v>
      </c>
    </row>
    <row r="11" spans="1:12" s="24" customFormat="1" x14ac:dyDescent="0.2">
      <c r="A11" s="95"/>
      <c r="C11" s="48" t="s">
        <v>19</v>
      </c>
      <c r="D11" s="41">
        <v>49.577685304050178</v>
      </c>
      <c r="E11" s="42">
        <v>0.1262088237595993</v>
      </c>
      <c r="F11" s="43">
        <v>2.8980017036150052E-2</v>
      </c>
      <c r="G11" s="44">
        <v>8.8337411594727522E-2</v>
      </c>
      <c r="H11" s="45">
        <v>551.13200850975966</v>
      </c>
      <c r="I11" s="46">
        <v>4.9849910007628839E-3</v>
      </c>
      <c r="J11" s="47">
        <v>-3.9546616724289718E-3</v>
      </c>
      <c r="K11" s="46">
        <v>2.1495654438674627E-2</v>
      </c>
      <c r="L11" s="46">
        <v>8.9255806883257183E-3</v>
      </c>
    </row>
    <row r="12" spans="1:12" s="24" customFormat="1" x14ac:dyDescent="0.2">
      <c r="A12" s="95"/>
      <c r="C12" s="48" t="s">
        <v>20</v>
      </c>
      <c r="D12" s="41">
        <v>14.582013301126761</v>
      </c>
      <c r="E12" s="42">
        <v>0.13469276480078474</v>
      </c>
      <c r="F12" s="43">
        <v>2.9835831161525217E-2</v>
      </c>
      <c r="G12" s="44">
        <v>0.2311444030850327</v>
      </c>
      <c r="H12" s="45">
        <v>159.40247455644925</v>
      </c>
      <c r="I12" s="46">
        <v>1.0462282612097473E-2</v>
      </c>
      <c r="J12" s="47">
        <v>-6.1922094716461151E-3</v>
      </c>
      <c r="K12" s="46">
        <v>2.5204884118162241E-2</v>
      </c>
      <c r="L12" s="46">
        <v>5.2149751828229896E-3</v>
      </c>
    </row>
    <row r="13" spans="1:12" s="24" customFormat="1" x14ac:dyDescent="0.2">
      <c r="A13" s="95"/>
      <c r="C13" s="96" t="s">
        <v>21</v>
      </c>
      <c r="D13" s="71">
        <v>81.207079257929109</v>
      </c>
      <c r="E13" s="97">
        <v>-4.3130214376983167E-2</v>
      </c>
      <c r="F13" s="98">
        <v>-3.8850102961986988E-2</v>
      </c>
      <c r="G13" s="99">
        <v>7.2285340867846104E-2</v>
      </c>
      <c r="H13" s="100">
        <v>957.66647045072989</v>
      </c>
      <c r="I13" s="101">
        <v>-2.0508177392850047E-2</v>
      </c>
      <c r="J13" s="102">
        <v>-1.8757871979815266E-2</v>
      </c>
      <c r="K13" s="101">
        <v>-3.1353636540167207E-2</v>
      </c>
      <c r="L13" s="101">
        <v>-2.9509147955737447E-2</v>
      </c>
    </row>
    <row r="14" spans="1:12" s="24" customFormat="1" ht="12" customHeight="1" x14ac:dyDescent="0.2">
      <c r="A14" s="103"/>
      <c r="C14" s="50" t="s">
        <v>22</v>
      </c>
      <c r="D14" s="41">
        <v>19.026764119182982</v>
      </c>
      <c r="E14" s="42">
        <v>7.7071971119532234E-2</v>
      </c>
      <c r="F14" s="43">
        <v>-2.7338156407130332E-2</v>
      </c>
      <c r="G14" s="44">
        <v>0.1332454975526709</v>
      </c>
      <c r="H14" s="45">
        <v>218.96536459316954</v>
      </c>
      <c r="I14" s="46">
        <v>-1.2284692752594806E-2</v>
      </c>
      <c r="J14" s="47">
        <v>-2.1734097714734224E-2</v>
      </c>
      <c r="K14" s="46">
        <v>-2.1444431837536637E-2</v>
      </c>
      <c r="L14" s="46">
        <v>-3.9578207738866555E-2</v>
      </c>
    </row>
    <row r="15" spans="1:12" s="24" customFormat="1" x14ac:dyDescent="0.2">
      <c r="A15" s="95"/>
      <c r="C15" s="104" t="s">
        <v>23</v>
      </c>
      <c r="D15" s="76">
        <v>58.976770852096308</v>
      </c>
      <c r="E15" s="105">
        <v>-8.2236755657053129E-2</v>
      </c>
      <c r="F15" s="106">
        <v>-4.5628796701501551E-2</v>
      </c>
      <c r="G15" s="67">
        <v>5.0287995480447378E-2</v>
      </c>
      <c r="H15" s="107">
        <v>704.79644932412566</v>
      </c>
      <c r="I15" s="77">
        <v>-2.3536419204108316E-2</v>
      </c>
      <c r="J15" s="108">
        <v>-1.7998084651585478E-2</v>
      </c>
      <c r="K15" s="77">
        <v>-3.5475656816481349E-2</v>
      </c>
      <c r="L15" s="77">
        <v>-2.7033149485448882E-2</v>
      </c>
    </row>
    <row r="16" spans="1:12" s="24" customFormat="1" x14ac:dyDescent="0.2">
      <c r="A16" s="21"/>
      <c r="C16" s="109" t="s">
        <v>24</v>
      </c>
      <c r="D16" s="71">
        <v>16.219323373795209</v>
      </c>
      <c r="E16" s="97">
        <v>-0.24246401885860236</v>
      </c>
      <c r="F16" s="98">
        <v>-0.28394931224784348</v>
      </c>
      <c r="G16" s="99">
        <v>0.63508613680788151</v>
      </c>
      <c r="H16" s="100">
        <v>238.86302738623482</v>
      </c>
      <c r="I16" s="101">
        <v>-0.11657999639364747</v>
      </c>
      <c r="J16" s="102">
        <v>-0.11795034606358845</v>
      </c>
      <c r="K16" s="101">
        <v>-0.16431345917924733</v>
      </c>
      <c r="L16" s="101">
        <v>-0.17258535556918531</v>
      </c>
    </row>
    <row r="17" spans="1:22" s="24" customFormat="1" x14ac:dyDescent="0.2">
      <c r="A17" s="21"/>
      <c r="C17" s="110" t="s">
        <v>25</v>
      </c>
      <c r="D17" s="76">
        <v>25.915683234179401</v>
      </c>
      <c r="E17" s="105">
        <v>8.8905234381259524E-2</v>
      </c>
      <c r="F17" s="106">
        <v>2.1020363220781491E-2</v>
      </c>
      <c r="G17" s="111">
        <v>7.5836951601000679E-2</v>
      </c>
      <c r="H17" s="107">
        <v>292.50908016969731</v>
      </c>
      <c r="I17" s="112">
        <v>7.2601250169332721E-2</v>
      </c>
      <c r="J17" s="108">
        <v>6.2851590261334911E-2</v>
      </c>
      <c r="K17" s="77">
        <v>3.4528425668478357E-2</v>
      </c>
      <c r="L17" s="77">
        <v>2.063047949854524E-2</v>
      </c>
    </row>
    <row r="18" spans="1:22" s="24" customFormat="1" x14ac:dyDescent="0.2">
      <c r="C18" s="40" t="s">
        <v>26</v>
      </c>
      <c r="D18" s="41">
        <v>56.312551003470524</v>
      </c>
      <c r="E18" s="42">
        <v>-3.8472014618962103E-4</v>
      </c>
      <c r="F18" s="43">
        <v>-1.9610183679850346E-2</v>
      </c>
      <c r="G18" s="44">
        <v>-1.2577576417178493E-2</v>
      </c>
      <c r="H18" s="45">
        <v>691.11124109209698</v>
      </c>
      <c r="I18" s="46">
        <v>5.296814661420246E-2</v>
      </c>
      <c r="J18" s="47">
        <v>4.9742170769093486E-2</v>
      </c>
      <c r="K18" s="46">
        <v>7.8085031978460728E-2</v>
      </c>
      <c r="L18" s="46">
        <v>7.3508364405447724E-2</v>
      </c>
    </row>
    <row r="19" spans="1:22" s="24" customFormat="1" x14ac:dyDescent="0.2">
      <c r="A19" s="22"/>
      <c r="C19" s="48" t="s">
        <v>27</v>
      </c>
      <c r="D19" s="41">
        <v>35.80158551343969</v>
      </c>
      <c r="E19" s="42">
        <v>6.2608760803650743E-3</v>
      </c>
      <c r="F19" s="43">
        <v>-1.7974922174764374E-2</v>
      </c>
      <c r="G19" s="44">
        <v>-5.2954494316104328E-2</v>
      </c>
      <c r="H19" s="45">
        <v>446.86932248866634</v>
      </c>
      <c r="I19" s="46">
        <v>8.6537519046482325E-2</v>
      </c>
      <c r="J19" s="47">
        <v>8.2441945982254516E-2</v>
      </c>
      <c r="K19" s="46">
        <v>0.13603421073962618</v>
      </c>
      <c r="L19" s="46">
        <v>0.13142779600985843</v>
      </c>
    </row>
    <row r="20" spans="1:22" s="24" customFormat="1" x14ac:dyDescent="0.2">
      <c r="A20" s="22"/>
      <c r="C20" s="48" t="s">
        <v>28</v>
      </c>
      <c r="D20" s="41">
        <v>20.510965490030831</v>
      </c>
      <c r="E20" s="42">
        <v>-1.1776580735457953E-2</v>
      </c>
      <c r="F20" s="43">
        <v>-2.2395273073850364E-2</v>
      </c>
      <c r="G20" s="44">
        <v>6.3390135736837827E-2</v>
      </c>
      <c r="H20" s="45">
        <v>244.24191860343066</v>
      </c>
      <c r="I20" s="46">
        <v>-3.3688008829413363E-3</v>
      </c>
      <c r="J20" s="47">
        <v>-5.0500458117737068E-3</v>
      </c>
      <c r="K20" s="46">
        <v>-1.9154562179541257E-2</v>
      </c>
      <c r="L20" s="46">
        <v>-2.5093756518669075E-2</v>
      </c>
    </row>
    <row r="21" spans="1:22" s="24" customFormat="1" x14ac:dyDescent="0.2">
      <c r="C21" s="113" t="s">
        <v>29</v>
      </c>
      <c r="D21" s="114">
        <v>152.00433410321122</v>
      </c>
      <c r="E21" s="115">
        <v>7.1085830602360067E-2</v>
      </c>
      <c r="F21" s="116">
        <v>2.5724863608388215E-2</v>
      </c>
      <c r="G21" s="36">
        <v>5.191787845678375E-2</v>
      </c>
      <c r="H21" s="117">
        <v>1870.1048414866725</v>
      </c>
      <c r="I21" s="118">
        <v>8.3063264552267757E-2</v>
      </c>
      <c r="J21" s="119">
        <v>7.3470819935888443E-2</v>
      </c>
      <c r="K21" s="118">
        <v>7.9622110588063677E-2</v>
      </c>
      <c r="L21" s="118">
        <v>6.8430104090882349E-2</v>
      </c>
    </row>
    <row r="22" spans="1:22" s="24" customFormat="1" ht="12.75" customHeight="1" x14ac:dyDescent="0.2">
      <c r="C22" s="56" t="s">
        <v>30</v>
      </c>
      <c r="D22" s="41">
        <v>114.51291460499601</v>
      </c>
      <c r="E22" s="42">
        <v>9.0058143898732013E-2</v>
      </c>
      <c r="F22" s="43">
        <v>4.6223237160213815E-2</v>
      </c>
      <c r="G22" s="44">
        <v>5.169261892454724E-2</v>
      </c>
      <c r="H22" s="45">
        <v>1420.7670288246993</v>
      </c>
      <c r="I22" s="46">
        <v>0.10954074008497972</v>
      </c>
      <c r="J22" s="47">
        <v>9.9791478602262229E-2</v>
      </c>
      <c r="K22" s="46">
        <v>0.11604366458642601</v>
      </c>
      <c r="L22" s="46">
        <v>0.10274131117350516</v>
      </c>
    </row>
    <row r="23" spans="1:22" s="24" customFormat="1" ht="12.75" customHeight="1" x14ac:dyDescent="0.2">
      <c r="C23" s="57" t="s">
        <v>31</v>
      </c>
      <c r="D23" s="41">
        <v>106.58549484869259</v>
      </c>
      <c r="E23" s="42">
        <v>0.11883118978820706</v>
      </c>
      <c r="F23" s="43">
        <v>7.4013699599298821E-2</v>
      </c>
      <c r="G23" s="44">
        <v>4.9518001398326739E-2</v>
      </c>
      <c r="H23" s="45">
        <v>1312.4495271265641</v>
      </c>
      <c r="I23" s="46">
        <v>0.12538063454505921</v>
      </c>
      <c r="J23" s="47">
        <v>0.11512875747257456</v>
      </c>
      <c r="K23" s="46">
        <v>0.14069551898195987</v>
      </c>
      <c r="L23" s="46">
        <v>0.12670922236803572</v>
      </c>
    </row>
    <row r="24" spans="1:22" s="24" customFormat="1" ht="12.75" customHeight="1" x14ac:dyDescent="0.2">
      <c r="A24" s="22"/>
      <c r="C24" s="50" t="s">
        <v>32</v>
      </c>
      <c r="D24" s="58">
        <v>7.9274197563034079</v>
      </c>
      <c r="E24" s="42">
        <v>-0.1900116622212118</v>
      </c>
      <c r="F24" s="43">
        <v>-0.2351707056630572</v>
      </c>
      <c r="G24" s="44">
        <v>7.4517752336462184E-2</v>
      </c>
      <c r="H24" s="45">
        <v>108.3175016981352</v>
      </c>
      <c r="I24" s="46">
        <v>-5.2115426966840461E-2</v>
      </c>
      <c r="J24" s="47">
        <v>-5.7445631074046544E-2</v>
      </c>
      <c r="K24" s="46">
        <v>-0.12980032682609188</v>
      </c>
      <c r="L24" s="46">
        <v>-0.14104056849870117</v>
      </c>
    </row>
    <row r="25" spans="1:22" s="24" customFormat="1" ht="12.75" customHeight="1" x14ac:dyDescent="0.2">
      <c r="C25" s="75" t="s">
        <v>33</v>
      </c>
      <c r="D25" s="76">
        <v>37.491419498215194</v>
      </c>
      <c r="E25" s="105">
        <v>1.7020020974775729E-2</v>
      </c>
      <c r="F25" s="106">
        <v>-3.4018712577220445E-2</v>
      </c>
      <c r="G25" s="67">
        <v>5.256524115336858E-2</v>
      </c>
      <c r="H25" s="107">
        <v>449.33781266197298</v>
      </c>
      <c r="I25" s="77">
        <v>7.0752417186823457E-3</v>
      </c>
      <c r="J25" s="108">
        <v>-2.10816365168498E-3</v>
      </c>
      <c r="K25" s="77">
        <v>-2.2173701445257099E-2</v>
      </c>
      <c r="L25" s="77">
        <v>-3.0385003745681871E-2</v>
      </c>
    </row>
    <row r="26" spans="1:22" s="24" customFormat="1" ht="12.75" customHeight="1" x14ac:dyDescent="0.2">
      <c r="C26" s="32" t="s">
        <v>34</v>
      </c>
      <c r="D26" s="76">
        <v>368.51713089220596</v>
      </c>
      <c r="E26" s="105">
        <v>3.2029172921242965E-2</v>
      </c>
      <c r="F26" s="106">
        <v>-1.2113965842548202E-2</v>
      </c>
      <c r="G26" s="67">
        <v>9.2293928437460426E-2</v>
      </c>
      <c r="H26" s="107">
        <v>4420.123807004532</v>
      </c>
      <c r="I26" s="77">
        <v>2.645057229158887E-2</v>
      </c>
      <c r="J26" s="108">
        <v>1.9848793785029351E-2</v>
      </c>
      <c r="K26" s="77">
        <v>1.5811025959640457E-2</v>
      </c>
      <c r="L26" s="77">
        <v>8.1168007673972919E-3</v>
      </c>
    </row>
    <row r="27" spans="1:22" s="24" customFormat="1" ht="12.75" hidden="1" customHeight="1" x14ac:dyDescent="0.2">
      <c r="C27" s="120"/>
      <c r="D27" s="121"/>
      <c r="E27" s="43"/>
      <c r="F27" s="122"/>
      <c r="G27" s="122"/>
      <c r="H27" s="121"/>
      <c r="I27" s="43"/>
      <c r="J27" s="122"/>
      <c r="K27" s="43"/>
      <c r="L27" s="122"/>
    </row>
    <row r="28" spans="1:22" s="24" customFormat="1" ht="12.75" hidden="1" customHeight="1" x14ac:dyDescent="0.2">
      <c r="C28" s="120"/>
      <c r="D28" s="121"/>
      <c r="E28" s="43"/>
      <c r="F28" s="122"/>
      <c r="G28" s="122"/>
      <c r="H28" s="121"/>
      <c r="I28" s="43"/>
      <c r="J28" s="122"/>
      <c r="K28" s="43"/>
      <c r="L28" s="122"/>
    </row>
    <row r="29" spans="1:22" s="24" customFormat="1" ht="12.75" hidden="1" customHeight="1" x14ac:dyDescent="0.2">
      <c r="C29" s="120"/>
      <c r="D29" s="121"/>
      <c r="E29" s="43"/>
      <c r="F29" s="122"/>
      <c r="G29" s="122"/>
      <c r="H29" s="121"/>
      <c r="I29" s="43"/>
      <c r="J29" s="122"/>
      <c r="K29" s="43"/>
      <c r="L29" s="122"/>
    </row>
    <row r="30" spans="1:22" s="24" customFormat="1" ht="12.75" customHeight="1" x14ac:dyDescent="0.2">
      <c r="C30" s="68" t="s">
        <v>35</v>
      </c>
      <c r="D30" s="28">
        <v>64.374135539999997</v>
      </c>
      <c r="E30" s="29">
        <v>9.0228489224290387E-2</v>
      </c>
      <c r="F30" s="29">
        <v>7.7838228368803497E-2</v>
      </c>
      <c r="G30" s="29">
        <v>5.0851354299041862E-2</v>
      </c>
      <c r="H30" s="70">
        <v>733.57261256999993</v>
      </c>
      <c r="I30" s="123">
        <v>3.4680660198562085E-2</v>
      </c>
      <c r="J30" s="29">
        <v>4.1538716613670479E-2</v>
      </c>
      <c r="K30" s="124">
        <v>2.4514337350926008E-2</v>
      </c>
      <c r="L30" s="29">
        <v>4.7573783563289229E-2</v>
      </c>
    </row>
    <row r="31" spans="1:22" s="24" customFormat="1" ht="12.75" customHeight="1" x14ac:dyDescent="0.2">
      <c r="C31" s="56" t="s">
        <v>36</v>
      </c>
      <c r="D31" s="71">
        <v>56.778526450000001</v>
      </c>
      <c r="E31" s="101">
        <v>0.12444662100904913</v>
      </c>
      <c r="F31" s="101">
        <v>7.5728445493558061E-2</v>
      </c>
      <c r="G31" s="101">
        <v>7.4898090404400319E-2</v>
      </c>
      <c r="H31" s="71">
        <v>633.72519711000018</v>
      </c>
      <c r="I31" s="102">
        <v>4.9614369464446195E-2</v>
      </c>
      <c r="J31" s="101">
        <v>4.2172389352602035E-2</v>
      </c>
      <c r="K31" s="102">
        <v>5.2319868589050245E-2</v>
      </c>
      <c r="L31" s="101">
        <v>4.3429827902327078E-2</v>
      </c>
      <c r="N31" s="73"/>
      <c r="O31" s="73"/>
      <c r="P31" s="73"/>
      <c r="Q31" s="73"/>
      <c r="R31" s="73"/>
      <c r="S31" s="73"/>
      <c r="T31" s="73"/>
      <c r="U31" s="73"/>
      <c r="V31" s="73"/>
    </row>
    <row r="32" spans="1:22" s="24" customFormat="1" ht="12.75" customHeight="1" x14ac:dyDescent="0.2">
      <c r="C32" s="74" t="s">
        <v>37</v>
      </c>
      <c r="D32" s="41">
        <v>46.217126530000002</v>
      </c>
      <c r="E32" s="46">
        <v>0.10432506663765873</v>
      </c>
      <c r="F32" s="46">
        <v>5.3950729432371114E-2</v>
      </c>
      <c r="G32" s="46">
        <v>6.4195669737886929E-2</v>
      </c>
      <c r="H32" s="41">
        <v>516.16156337999996</v>
      </c>
      <c r="I32" s="47">
        <v>3.8577421213065399E-2</v>
      </c>
      <c r="J32" s="46">
        <v>3.1896478627080782E-2</v>
      </c>
      <c r="K32" s="47">
        <v>3.8632337855303955E-2</v>
      </c>
      <c r="L32" s="46">
        <v>2.9385443326328087E-2</v>
      </c>
      <c r="N32" s="73"/>
      <c r="O32" s="73"/>
      <c r="P32" s="73"/>
      <c r="Q32" s="73"/>
      <c r="R32" s="73"/>
      <c r="S32" s="73"/>
      <c r="T32" s="73"/>
      <c r="U32" s="73"/>
      <c r="V32" s="73"/>
    </row>
    <row r="33" spans="2:22" s="24" customFormat="1" ht="12.75" customHeight="1" x14ac:dyDescent="0.2">
      <c r="C33" s="74" t="s">
        <v>38</v>
      </c>
      <c r="D33" s="41">
        <v>4.5408282200000007</v>
      </c>
      <c r="E33" s="46">
        <v>0.21112280935409156</v>
      </c>
      <c r="F33" s="46">
        <v>0.17300587815781143</v>
      </c>
      <c r="G33" s="46">
        <v>0.1710238695904529</v>
      </c>
      <c r="H33" s="41">
        <v>51.259949149999997</v>
      </c>
      <c r="I33" s="47">
        <v>0.21566221876984981</v>
      </c>
      <c r="J33" s="46">
        <v>0.20538654173808801</v>
      </c>
      <c r="K33" s="47">
        <v>0.21616267692170532</v>
      </c>
      <c r="L33" s="46">
        <v>0.2023055098077513</v>
      </c>
      <c r="N33" s="73"/>
      <c r="O33" s="73"/>
      <c r="P33" s="73"/>
      <c r="Q33" s="73"/>
      <c r="R33" s="73"/>
      <c r="S33" s="73"/>
      <c r="T33" s="73"/>
      <c r="U33" s="73"/>
      <c r="V33" s="73"/>
    </row>
    <row r="34" spans="2:22" s="24" customFormat="1" ht="12.75" customHeight="1" x14ac:dyDescent="0.2">
      <c r="C34" s="74" t="s">
        <v>39</v>
      </c>
      <c r="D34" s="41">
        <v>6.0205716999999996</v>
      </c>
      <c r="E34" s="46">
        <v>0.23010616843178444</v>
      </c>
      <c r="F34" s="46">
        <v>0.18179009383415123</v>
      </c>
      <c r="G34" s="46">
        <v>0.10111013736170871</v>
      </c>
      <c r="H34" s="41">
        <v>66.303684579999995</v>
      </c>
      <c r="I34" s="47">
        <v>2.6146215584847532E-2</v>
      </c>
      <c r="J34" s="46">
        <v>1.5181904216715614E-2</v>
      </c>
      <c r="K34" s="47">
        <v>5.2695384425956115E-2</v>
      </c>
      <c r="L34" s="46">
        <v>4.4287810544483275E-2</v>
      </c>
      <c r="N34" s="73"/>
      <c r="O34" s="73"/>
      <c r="P34" s="73"/>
      <c r="Q34" s="73"/>
      <c r="R34" s="73"/>
      <c r="S34" s="73"/>
      <c r="T34" s="73"/>
      <c r="U34" s="73"/>
      <c r="V34" s="73"/>
    </row>
    <row r="35" spans="2:22" s="24" customFormat="1" ht="12.75" customHeight="1" x14ac:dyDescent="0.2">
      <c r="C35" s="75" t="s">
        <v>40</v>
      </c>
      <c r="D35" s="76">
        <v>7.5955679900000002</v>
      </c>
      <c r="E35" s="125">
        <v>0.14801455822083742</v>
      </c>
      <c r="F35" s="125">
        <v>9.3492577751227435E-2</v>
      </c>
      <c r="G35" s="125">
        <v>-9.5482608409938385E-2</v>
      </c>
      <c r="H35" s="76">
        <v>87.081341009999989</v>
      </c>
      <c r="I35" s="106">
        <v>4.6094411609632679E-2</v>
      </c>
      <c r="J35" s="125">
        <v>3.695619639723513E-2</v>
      </c>
      <c r="K35" s="106">
        <v>8.9408708824644689E-2</v>
      </c>
      <c r="L35" s="125">
        <v>7.8769406275017717E-2</v>
      </c>
      <c r="N35" s="73"/>
      <c r="O35" s="73"/>
      <c r="P35" s="73"/>
      <c r="Q35" s="73"/>
      <c r="R35" s="73"/>
      <c r="S35" s="73"/>
      <c r="T35" s="73"/>
      <c r="U35" s="73"/>
      <c r="V35" s="73"/>
    </row>
    <row r="36" spans="2:22" s="24" customFormat="1" ht="12.75" customHeight="1" x14ac:dyDescent="0.2">
      <c r="B36" s="79"/>
      <c r="C36" s="80"/>
      <c r="D36" s="80"/>
      <c r="E36" s="80"/>
      <c r="F36" s="80"/>
      <c r="G36" s="80"/>
      <c r="H36" s="80"/>
      <c r="I36" s="80"/>
      <c r="J36" s="80"/>
      <c r="K36" s="80"/>
      <c r="L36" s="80"/>
    </row>
    <row r="37" spans="2:22" s="24" customFormat="1" ht="40.5" customHeight="1" x14ac:dyDescent="0.2">
      <c r="B37" s="79"/>
      <c r="C37" s="179" t="s">
        <v>51</v>
      </c>
      <c r="D37" s="182" t="s">
        <v>10</v>
      </c>
      <c r="E37" s="183"/>
      <c r="F37" s="183"/>
      <c r="G37" s="182" t="s">
        <v>11</v>
      </c>
      <c r="H37" s="183"/>
      <c r="I37" s="183"/>
      <c r="J37" s="184"/>
      <c r="K37" s="182" t="s">
        <v>12</v>
      </c>
      <c r="L37" s="184"/>
    </row>
    <row r="38" spans="2:22" s="24" customFormat="1" ht="50.25" customHeight="1" x14ac:dyDescent="0.2">
      <c r="B38" s="79"/>
      <c r="C38" s="180"/>
      <c r="D38" s="185" t="str">
        <f>D5</f>
        <v>Données brutes  mai 2022</v>
      </c>
      <c r="E38" s="187" t="str">
        <f>E5</f>
        <v>Taux de croissance  mai 2022 / mai 2021</v>
      </c>
      <c r="F38" s="188"/>
      <c r="G38" s="189" t="str">
        <f>G5</f>
        <v>Rappel :
Taux ACM CVS-CJO à fin mai 2021</v>
      </c>
      <c r="H38" s="191" t="str">
        <f>H5</f>
        <v>Données brutes juin 2021 - mai 2022</v>
      </c>
      <c r="I38" s="187" t="str">
        <f>I5</f>
        <v>Taux ACM (juin 2021 - mai 2022 / juin 2020 - mai 2021)</v>
      </c>
      <c r="J38" s="188"/>
      <c r="K38" s="187" t="str">
        <f>K5</f>
        <v>( janv à mai 2022 ) /
( janv à mai 2021 )</v>
      </c>
      <c r="L38" s="188"/>
    </row>
    <row r="39" spans="2:22" s="24" customFormat="1" ht="40.5" customHeight="1" x14ac:dyDescent="0.2">
      <c r="B39" s="79"/>
      <c r="C39" s="181"/>
      <c r="D39" s="186"/>
      <c r="E39" s="26" t="s">
        <v>13</v>
      </c>
      <c r="F39" s="26" t="s">
        <v>14</v>
      </c>
      <c r="G39" s="190"/>
      <c r="H39" s="192"/>
      <c r="I39" s="26" t="s">
        <v>13</v>
      </c>
      <c r="J39" s="26" t="s">
        <v>14</v>
      </c>
      <c r="K39" s="26" t="s">
        <v>13</v>
      </c>
      <c r="L39" s="26" t="s">
        <v>14</v>
      </c>
    </row>
    <row r="40" spans="2:22" s="24" customFormat="1" ht="12.75" customHeight="1" x14ac:dyDescent="0.2">
      <c r="B40" s="79"/>
      <c r="C40" s="27" t="s">
        <v>15</v>
      </c>
      <c r="D40" s="28">
        <v>204.10160617086197</v>
      </c>
      <c r="E40" s="29">
        <v>1.1475979022110172E-2</v>
      </c>
      <c r="F40" s="30">
        <v>-3.0636844376649486E-2</v>
      </c>
      <c r="G40" s="29">
        <v>5.2807477143088644E-2</v>
      </c>
      <c r="H40" s="31">
        <v>2446.2732769654367</v>
      </c>
      <c r="I40" s="29">
        <v>-4.8524691772565687E-3</v>
      </c>
      <c r="J40" s="30">
        <v>-1.0530779743122665E-2</v>
      </c>
      <c r="K40" s="29">
        <v>-1.4532934722266466E-2</v>
      </c>
      <c r="L40" s="29">
        <v>-2.1148021291204078E-2</v>
      </c>
    </row>
    <row r="41" spans="2:22" s="24" customFormat="1" ht="12.75" customHeight="1" x14ac:dyDescent="0.2">
      <c r="B41" s="79"/>
      <c r="C41" s="32" t="s">
        <v>16</v>
      </c>
      <c r="D41" s="33">
        <v>123.88553677346277</v>
      </c>
      <c r="E41" s="34">
        <v>-1.3012314119746793E-2</v>
      </c>
      <c r="F41" s="35">
        <v>-4.6333507726727285E-2</v>
      </c>
      <c r="G41" s="36">
        <v>6.6446352832554068E-2</v>
      </c>
      <c r="H41" s="37">
        <v>1463.1491808880262</v>
      </c>
      <c r="I41" s="38">
        <v>-3.6105291070391399E-2</v>
      </c>
      <c r="J41" s="39">
        <v>-4.0130376373232357E-2</v>
      </c>
      <c r="K41" s="38">
        <v>-4.6779003536474573E-2</v>
      </c>
      <c r="L41" s="38">
        <v>-5.2864675694301422E-2</v>
      </c>
    </row>
    <row r="42" spans="2:22" s="24" customFormat="1" ht="12.75" customHeight="1" x14ac:dyDescent="0.2">
      <c r="B42" s="79"/>
      <c r="C42" s="40" t="s">
        <v>17</v>
      </c>
      <c r="D42" s="41">
        <v>39.798334357347514</v>
      </c>
      <c r="E42" s="42">
        <v>6.7346512961902194E-2</v>
      </c>
      <c r="F42" s="43">
        <v>-1.8426389367238505E-2</v>
      </c>
      <c r="G42" s="44">
        <v>6.1178010147403761E-2</v>
      </c>
      <c r="H42" s="45">
        <v>456.3145516189465</v>
      </c>
      <c r="I42" s="46">
        <v>-3.1875464200621484E-2</v>
      </c>
      <c r="J42" s="47">
        <v>-4.3480421158137883E-2</v>
      </c>
      <c r="K42" s="46">
        <v>-3.3208145622987462E-2</v>
      </c>
      <c r="L42" s="46">
        <v>-4.8279308461122272E-2</v>
      </c>
    </row>
    <row r="43" spans="2:22" s="24" customFormat="1" ht="12.75" customHeight="1" x14ac:dyDescent="0.2">
      <c r="B43" s="79"/>
      <c r="C43" s="48" t="s">
        <v>18</v>
      </c>
      <c r="D43" s="41">
        <v>11.004256129837508</v>
      </c>
      <c r="E43" s="42">
        <v>-4.6168744168555986E-2</v>
      </c>
      <c r="F43" s="43">
        <v>-0.10050837425003945</v>
      </c>
      <c r="G43" s="44">
        <v>2.3380330060392751E-2</v>
      </c>
      <c r="H43" s="45">
        <v>134.39830828210853</v>
      </c>
      <c r="I43" s="46">
        <v>-9.0604274596318923E-2</v>
      </c>
      <c r="J43" s="47">
        <v>-9.8155679913966232E-2</v>
      </c>
      <c r="K43" s="46">
        <v>-0.13895312734449927</v>
      </c>
      <c r="L43" s="46">
        <v>-0.14694219214350801</v>
      </c>
    </row>
    <row r="44" spans="2:22" s="24" customFormat="1" ht="12.75" customHeight="1" x14ac:dyDescent="0.2">
      <c r="B44" s="79"/>
      <c r="C44" s="48" t="s">
        <v>19</v>
      </c>
      <c r="D44" s="41">
        <v>22.524339280093923</v>
      </c>
      <c r="E44" s="42">
        <v>0.10744457521425077</v>
      </c>
      <c r="F44" s="43">
        <v>1.6666194356718567E-2</v>
      </c>
      <c r="G44" s="44">
        <v>4.632261625852796E-2</v>
      </c>
      <c r="H44" s="45">
        <v>253.62531772099561</v>
      </c>
      <c r="I44" s="46">
        <v>-9.6042483984795091E-3</v>
      </c>
      <c r="J44" s="47">
        <v>-2.1367581755099785E-2</v>
      </c>
      <c r="K44" s="46">
        <v>9.8931562264417128E-3</v>
      </c>
      <c r="L44" s="46">
        <v>-5.7037779331841065E-3</v>
      </c>
    </row>
    <row r="45" spans="2:22" s="24" customFormat="1" ht="12.75" customHeight="1" x14ac:dyDescent="0.2">
      <c r="B45" s="79"/>
      <c r="C45" s="48" t="s">
        <v>20</v>
      </c>
      <c r="D45" s="41">
        <v>6.1267645788570801</v>
      </c>
      <c r="E45" s="42">
        <v>0.15919357055944827</v>
      </c>
      <c r="F45" s="43">
        <v>2.4596372525219401E-2</v>
      </c>
      <c r="G45" s="44">
        <v>0.22599791786495582</v>
      </c>
      <c r="H45" s="45">
        <v>66.691918181207541</v>
      </c>
      <c r="I45" s="46">
        <v>9.7726796811128391E-3</v>
      </c>
      <c r="J45" s="47">
        <v>-1.0720724211175647E-2</v>
      </c>
      <c r="K45" s="46">
        <v>3.5269365337209146E-2</v>
      </c>
      <c r="L45" s="46">
        <v>1.1334006246877193E-2</v>
      </c>
    </row>
    <row r="46" spans="2:22" s="24" customFormat="1" ht="12.75" customHeight="1" x14ac:dyDescent="0.2">
      <c r="B46" s="79"/>
      <c r="C46" s="96" t="s">
        <v>21</v>
      </c>
      <c r="D46" s="71">
        <v>51.338123975160308</v>
      </c>
      <c r="E46" s="97">
        <v>-5.9653595280487748E-2</v>
      </c>
      <c r="F46" s="98">
        <v>-5.2980858092934846E-2</v>
      </c>
      <c r="G46" s="99">
        <v>4.5103654701603935E-2</v>
      </c>
      <c r="H46" s="100">
        <v>608.84213411577934</v>
      </c>
      <c r="I46" s="101">
        <v>-4.1942896296903176E-2</v>
      </c>
      <c r="J46" s="102">
        <v>-3.9874033863519842E-2</v>
      </c>
      <c r="K46" s="101">
        <v>-5.369854824076381E-2</v>
      </c>
      <c r="L46" s="101">
        <v>-5.1700053809077606E-2</v>
      </c>
    </row>
    <row r="47" spans="2:22" s="24" customFormat="1" ht="12.75" customHeight="1" x14ac:dyDescent="0.2">
      <c r="B47" s="79"/>
      <c r="C47" s="50" t="s">
        <v>22</v>
      </c>
      <c r="D47" s="41">
        <v>10.444497231307899</v>
      </c>
      <c r="E47" s="42">
        <v>5.886576485464623E-2</v>
      </c>
      <c r="F47" s="43">
        <v>-4.9083791730361148E-2</v>
      </c>
      <c r="G47" s="44">
        <v>0.10365704786060337</v>
      </c>
      <c r="H47" s="45">
        <v>122.31309245830482</v>
      </c>
      <c r="I47" s="46">
        <v>-2.6924763880129765E-2</v>
      </c>
      <c r="J47" s="47">
        <v>-3.7188217365089038E-2</v>
      </c>
      <c r="K47" s="46">
        <v>-3.5625936082640197E-2</v>
      </c>
      <c r="L47" s="46">
        <v>-5.4741832795830003E-2</v>
      </c>
    </row>
    <row r="48" spans="2:22" s="24" customFormat="1" ht="12.75" customHeight="1" x14ac:dyDescent="0.2">
      <c r="B48" s="79"/>
      <c r="C48" s="104" t="s">
        <v>23</v>
      </c>
      <c r="D48" s="76">
        <v>39.620964472499601</v>
      </c>
      <c r="E48" s="105">
        <v>-8.916580365076876E-2</v>
      </c>
      <c r="F48" s="106">
        <v>-5.6432659878966285E-2</v>
      </c>
      <c r="G48" s="67">
        <v>2.8609000078022584E-2</v>
      </c>
      <c r="H48" s="107">
        <v>471.57632824361275</v>
      </c>
      <c r="I48" s="77">
        <v>-4.8631290624396084E-2</v>
      </c>
      <c r="J48" s="108">
        <v>-4.1181665654402178E-2</v>
      </c>
      <c r="K48" s="77">
        <v>-6.0936338362970743E-2</v>
      </c>
      <c r="L48" s="77">
        <v>-5.1654474650063675E-2</v>
      </c>
    </row>
    <row r="49" spans="2:22" s="24" customFormat="1" ht="12.75" customHeight="1" x14ac:dyDescent="0.2">
      <c r="B49" s="79"/>
      <c r="C49" s="109" t="s">
        <v>24</v>
      </c>
      <c r="D49" s="71">
        <v>7.5869882134981195</v>
      </c>
      <c r="E49" s="97">
        <v>-0.19200078209707006</v>
      </c>
      <c r="F49" s="98">
        <v>-0.22979644299474178</v>
      </c>
      <c r="G49" s="99">
        <v>0.42833092322827815</v>
      </c>
      <c r="H49" s="100">
        <v>106.19922174913677</v>
      </c>
      <c r="I49" s="101">
        <v>-0.14634756456983133</v>
      </c>
      <c r="J49" s="102">
        <v>-0.14890438367168934</v>
      </c>
      <c r="K49" s="101">
        <v>-0.18032508838865413</v>
      </c>
      <c r="L49" s="101">
        <v>-0.18925877796699675</v>
      </c>
    </row>
    <row r="50" spans="2:22" s="24" customFormat="1" ht="12.75" customHeight="1" x14ac:dyDescent="0.2">
      <c r="B50" s="79"/>
      <c r="C50" s="110" t="s">
        <v>25</v>
      </c>
      <c r="D50" s="76">
        <v>13.806044849726501</v>
      </c>
      <c r="E50" s="105">
        <v>5.361026045221351E-2</v>
      </c>
      <c r="F50" s="106">
        <v>-1.1837887554251525E-2</v>
      </c>
      <c r="G50" s="111">
        <v>4.7213058952309872E-2</v>
      </c>
      <c r="H50" s="107">
        <v>158.60016133035811</v>
      </c>
      <c r="I50" s="112">
        <v>3.9574941997314372E-2</v>
      </c>
      <c r="J50" s="108">
        <v>3.1201927690259756E-2</v>
      </c>
      <c r="K50" s="77">
        <v>-2.4641416567557917E-3</v>
      </c>
      <c r="L50" s="77">
        <v>-1.3027636888760963E-2</v>
      </c>
    </row>
    <row r="51" spans="2:22" s="24" customFormat="1" ht="12.75" customHeight="1" x14ac:dyDescent="0.2">
      <c r="B51" s="79"/>
      <c r="C51" s="40" t="s">
        <v>26</v>
      </c>
      <c r="D51" s="41">
        <v>8.9446353278523194</v>
      </c>
      <c r="E51" s="42">
        <v>8.0519778808696429E-4</v>
      </c>
      <c r="F51" s="43">
        <v>-5.6376513803805262E-3</v>
      </c>
      <c r="G51" s="44">
        <v>-4.1364142427615214E-2</v>
      </c>
      <c r="H51" s="45">
        <v>105.00192199964721</v>
      </c>
      <c r="I51" s="46">
        <v>-3.0008095346556796E-2</v>
      </c>
      <c r="J51" s="47">
        <v>-3.2195900205736594E-2</v>
      </c>
      <c r="K51" s="46">
        <v>-6.4084807653429499E-3</v>
      </c>
      <c r="L51" s="46">
        <v>-1.1950614917000779E-2</v>
      </c>
    </row>
    <row r="52" spans="2:22" s="24" customFormat="1" ht="12.75" customHeight="1" x14ac:dyDescent="0.2">
      <c r="B52" s="79"/>
      <c r="C52" s="48" t="s">
        <v>27</v>
      </c>
      <c r="D52" s="41">
        <v>5.6403817018185904</v>
      </c>
      <c r="E52" s="42">
        <v>4.2675083216654475E-3</v>
      </c>
      <c r="F52" s="43">
        <v>1.7813477806565281E-3</v>
      </c>
      <c r="G52" s="44">
        <v>-6.0865341146448149E-2</v>
      </c>
      <c r="H52" s="45">
        <v>66.463856845585468</v>
      </c>
      <c r="I52" s="46">
        <v>-2.6391677195344854E-2</v>
      </c>
      <c r="J52" s="47">
        <v>-2.9424739808732614E-2</v>
      </c>
      <c r="K52" s="46">
        <v>9.6841892202139679E-3</v>
      </c>
      <c r="L52" s="46">
        <v>4.7617971353235422E-3</v>
      </c>
    </row>
    <row r="53" spans="2:22" s="24" customFormat="1" ht="12.75" customHeight="1" x14ac:dyDescent="0.2">
      <c r="B53" s="79"/>
      <c r="C53" s="48" t="s">
        <v>28</v>
      </c>
      <c r="D53" s="41">
        <v>3.3042536260337299</v>
      </c>
      <c r="E53" s="42">
        <v>-5.050152947642772E-3</v>
      </c>
      <c r="F53" s="43">
        <v>-1.8234739347503415E-2</v>
      </c>
      <c r="G53" s="44">
        <v>-6.2819948556808169E-3</v>
      </c>
      <c r="H53" s="45">
        <v>38.538065154061712</v>
      </c>
      <c r="I53" s="46">
        <v>-3.6182354700601715E-2</v>
      </c>
      <c r="J53" s="47">
        <v>-3.6907313865343627E-2</v>
      </c>
      <c r="K53" s="46">
        <v>-3.4043215477667754E-2</v>
      </c>
      <c r="L53" s="46">
        <v>-4.051488423700933E-2</v>
      </c>
    </row>
    <row r="54" spans="2:22" s="24" customFormat="1" ht="12.75" customHeight="1" x14ac:dyDescent="0.2">
      <c r="B54" s="79"/>
      <c r="C54" s="113" t="s">
        <v>29</v>
      </c>
      <c r="D54" s="114">
        <v>80.216069397399195</v>
      </c>
      <c r="E54" s="115">
        <v>5.1778315364197081E-2</v>
      </c>
      <c r="F54" s="116">
        <v>-6.2875320852198158E-3</v>
      </c>
      <c r="G54" s="36">
        <v>3.1558614778704364E-2</v>
      </c>
      <c r="H54" s="117">
        <v>983.12409607741074</v>
      </c>
      <c r="I54" s="118">
        <v>4.5602814475359521E-2</v>
      </c>
      <c r="J54" s="119">
        <v>3.7143924570121056E-2</v>
      </c>
      <c r="K54" s="118">
        <v>3.901531100757416E-2</v>
      </c>
      <c r="L54" s="118">
        <v>2.9325889073949618E-2</v>
      </c>
    </row>
    <row r="55" spans="2:22" s="24" customFormat="1" ht="12.75" customHeight="1" x14ac:dyDescent="0.2">
      <c r="B55" s="79"/>
      <c r="C55" s="56" t="s">
        <v>30</v>
      </c>
      <c r="D55" s="41">
        <v>59.0842851800614</v>
      </c>
      <c r="E55" s="42">
        <v>7.2445133423721497E-2</v>
      </c>
      <c r="F55" s="43">
        <v>1.7215771687831838E-2</v>
      </c>
      <c r="G55" s="44">
        <v>3.0182262779326896E-2</v>
      </c>
      <c r="H55" s="45">
        <v>726.16253121839964</v>
      </c>
      <c r="I55" s="46">
        <v>6.7274124900123189E-2</v>
      </c>
      <c r="J55" s="47">
        <v>5.9663240177656673E-2</v>
      </c>
      <c r="K55" s="46">
        <v>7.1648112198376523E-2</v>
      </c>
      <c r="L55" s="46">
        <v>6.2068367081078435E-2</v>
      </c>
    </row>
    <row r="56" spans="2:22" s="24" customFormat="1" ht="12.75" customHeight="1" x14ac:dyDescent="0.2">
      <c r="B56" s="79"/>
      <c r="C56" s="57" t="s">
        <v>31</v>
      </c>
      <c r="D56" s="41">
        <v>55.764601109851192</v>
      </c>
      <c r="E56" s="42">
        <v>0.11358641137850078</v>
      </c>
      <c r="F56" s="43">
        <v>5.3727917538043624E-2</v>
      </c>
      <c r="G56" s="44">
        <v>2.386733673053465E-2</v>
      </c>
      <c r="H56" s="45">
        <v>677.31009444861115</v>
      </c>
      <c r="I56" s="46">
        <v>8.7009807241009041E-2</v>
      </c>
      <c r="J56" s="47">
        <v>7.8905605794353351E-2</v>
      </c>
      <c r="K56" s="46">
        <v>0.10288922818508572</v>
      </c>
      <c r="L56" s="46">
        <v>9.1965995480406182E-2</v>
      </c>
    </row>
    <row r="57" spans="2:22" s="24" customFormat="1" ht="12.75" customHeight="1" x14ac:dyDescent="0.2">
      <c r="B57" s="79"/>
      <c r="C57" s="50" t="s">
        <v>32</v>
      </c>
      <c r="D57" s="58">
        <v>3.3196840702102035</v>
      </c>
      <c r="E57" s="42">
        <v>-0.33824421965028717</v>
      </c>
      <c r="F57" s="43">
        <v>-0.36901170459899013</v>
      </c>
      <c r="G57" s="44">
        <v>0.10467175558009578</v>
      </c>
      <c r="H57" s="45">
        <v>48.852436769788703</v>
      </c>
      <c r="I57" s="46">
        <v>-0.14735484035681612</v>
      </c>
      <c r="J57" s="47">
        <v>-0.1507124959849937</v>
      </c>
      <c r="K57" s="46">
        <v>-0.25195317182731414</v>
      </c>
      <c r="L57" s="46">
        <v>-0.2587646719822474</v>
      </c>
    </row>
    <row r="58" spans="2:22" s="24" customFormat="1" ht="12.75" customHeight="1" x14ac:dyDescent="0.2">
      <c r="B58" s="79"/>
      <c r="C58" s="75" t="s">
        <v>33</v>
      </c>
      <c r="D58" s="76">
        <v>21.131784217337799</v>
      </c>
      <c r="E58" s="105">
        <v>-1.9950299968835017E-3</v>
      </c>
      <c r="F58" s="106">
        <v>-6.7422187339736595E-2</v>
      </c>
      <c r="G58" s="67">
        <v>3.5170748285212383E-2</v>
      </c>
      <c r="H58" s="107">
        <v>256.96156485901099</v>
      </c>
      <c r="I58" s="77">
        <v>-1.1139851356928299E-2</v>
      </c>
      <c r="J58" s="108">
        <v>-2.1671541124144156E-2</v>
      </c>
      <c r="K58" s="77">
        <v>-4.3569141152644986E-2</v>
      </c>
      <c r="L58" s="77">
        <v>-5.5699405333263674E-2</v>
      </c>
    </row>
    <row r="59" spans="2:22" s="24" customFormat="1" ht="12.75" customHeight="1" x14ac:dyDescent="0.2">
      <c r="B59" s="79"/>
      <c r="C59" s="32" t="s">
        <v>34</v>
      </c>
      <c r="D59" s="76">
        <v>195.15697084300965</v>
      </c>
      <c r="E59" s="105">
        <v>1.1970509533045348E-2</v>
      </c>
      <c r="F59" s="106">
        <v>-3.1763175648821695E-2</v>
      </c>
      <c r="G59" s="67">
        <v>5.7585480221856278E-2</v>
      </c>
      <c r="H59" s="107">
        <v>2341.2713549657901</v>
      </c>
      <c r="I59" s="77">
        <v>-3.693677397314854E-3</v>
      </c>
      <c r="J59" s="108">
        <v>-9.5343981776160325E-3</v>
      </c>
      <c r="K59" s="77">
        <v>-1.4943734940389586E-2</v>
      </c>
      <c r="L59" s="77">
        <v>-2.1567659755219792E-2</v>
      </c>
    </row>
    <row r="60" spans="2:22" s="24" customFormat="1" ht="12.75" hidden="1" customHeight="1" x14ac:dyDescent="0.2">
      <c r="B60" s="79"/>
      <c r="C60" s="120"/>
      <c r="D60" s="121"/>
      <c r="E60" s="43"/>
      <c r="F60" s="122"/>
      <c r="G60" s="122"/>
      <c r="H60" s="122"/>
      <c r="I60" s="43"/>
      <c r="J60" s="122"/>
      <c r="K60" s="122"/>
      <c r="L60" s="122"/>
    </row>
    <row r="61" spans="2:22" s="24" customFormat="1" ht="12.75" hidden="1" customHeight="1" x14ac:dyDescent="0.2">
      <c r="B61" s="79"/>
      <c r="C61" s="120"/>
      <c r="D61" s="121"/>
      <c r="E61" s="43"/>
      <c r="F61" s="122"/>
      <c r="G61" s="122"/>
      <c r="H61" s="122"/>
      <c r="I61" s="43"/>
      <c r="J61" s="122"/>
      <c r="K61" s="122"/>
      <c r="L61" s="122"/>
    </row>
    <row r="62" spans="2:22" s="24" customFormat="1" ht="12.75" hidden="1" customHeight="1" x14ac:dyDescent="0.2">
      <c r="B62" s="79"/>
      <c r="C62" s="120"/>
      <c r="D62" s="121"/>
      <c r="E62" s="43"/>
      <c r="F62" s="122"/>
      <c r="G62" s="122"/>
      <c r="H62" s="122"/>
      <c r="I62" s="43"/>
      <c r="J62" s="122"/>
      <c r="K62" s="122"/>
      <c r="L62" s="122"/>
    </row>
    <row r="63" spans="2:22" s="24" customFormat="1" ht="12.75" customHeight="1" x14ac:dyDescent="0.2">
      <c r="C63" s="68" t="s">
        <v>35</v>
      </c>
      <c r="D63" s="28">
        <v>33.62196101</v>
      </c>
      <c r="E63" s="123">
        <v>8.5561397465297118E-2</v>
      </c>
      <c r="F63" s="29">
        <v>6.0463627754239857E-2</v>
      </c>
      <c r="G63" s="126">
        <v>9.0437630196698038E-3</v>
      </c>
      <c r="H63" s="70">
        <v>388.73552848000003</v>
      </c>
      <c r="I63" s="123">
        <v>2.0006221542232749E-2</v>
      </c>
      <c r="J63" s="29">
        <v>2.1844866111333738E-2</v>
      </c>
      <c r="K63" s="124">
        <v>1.6720755462146908E-2</v>
      </c>
      <c r="L63" s="29">
        <v>2.6846772788390538E-2</v>
      </c>
    </row>
    <row r="64" spans="2:22" s="24" customFormat="1" ht="12.75" customHeight="1" x14ac:dyDescent="0.2">
      <c r="C64" s="56" t="s">
        <v>36</v>
      </c>
      <c r="D64" s="71">
        <v>29.462297449999998</v>
      </c>
      <c r="E64" s="102">
        <v>0.10315350619624186</v>
      </c>
      <c r="F64" s="101">
        <v>5.7544384980222407E-2</v>
      </c>
      <c r="G64" s="102">
        <v>3.374739934029658E-2</v>
      </c>
      <c r="H64" s="71">
        <v>336.38669418999996</v>
      </c>
      <c r="I64" s="102">
        <v>2.8663242640125208E-2</v>
      </c>
      <c r="J64" s="101">
        <v>2.2033677237434102E-2</v>
      </c>
      <c r="K64" s="102">
        <v>2.9715114625521899E-2</v>
      </c>
      <c r="L64" s="101">
        <v>2.2098389845770505E-2</v>
      </c>
      <c r="N64" s="73"/>
      <c r="O64" s="73"/>
      <c r="P64" s="73"/>
      <c r="Q64" s="73"/>
      <c r="R64" s="73"/>
      <c r="S64" s="73"/>
      <c r="T64" s="73"/>
      <c r="U64" s="73"/>
      <c r="V64" s="73"/>
    </row>
    <row r="65" spans="2:22" s="24" customFormat="1" ht="12.75" customHeight="1" x14ac:dyDescent="0.2">
      <c r="C65" s="74" t="s">
        <v>37</v>
      </c>
      <c r="D65" s="41">
        <v>23.872029780000002</v>
      </c>
      <c r="E65" s="47">
        <v>8.3154424625493828E-2</v>
      </c>
      <c r="F65" s="46">
        <v>3.7590284737902602E-2</v>
      </c>
      <c r="G65" s="47">
        <v>2.5273288456459264E-2</v>
      </c>
      <c r="H65" s="41">
        <v>271.38255428999997</v>
      </c>
      <c r="I65" s="47">
        <v>1.5354654225615993E-2</v>
      </c>
      <c r="J65" s="46">
        <v>8.6999313080726726E-3</v>
      </c>
      <c r="K65" s="47">
        <v>1.5658518878479466E-2</v>
      </c>
      <c r="L65" s="46">
        <v>7.4577774737336622E-3</v>
      </c>
      <c r="N65" s="73"/>
      <c r="O65" s="73"/>
      <c r="P65" s="73"/>
      <c r="Q65" s="73"/>
      <c r="R65" s="73"/>
      <c r="S65" s="73"/>
      <c r="T65" s="73"/>
      <c r="U65" s="73"/>
      <c r="V65" s="73"/>
    </row>
    <row r="66" spans="2:22" s="24" customFormat="1" ht="12.75" customHeight="1" x14ac:dyDescent="0.2">
      <c r="C66" s="74" t="s">
        <v>38</v>
      </c>
      <c r="D66" s="41">
        <v>2.0492855200000002</v>
      </c>
      <c r="E66" s="47">
        <v>0.17687296710814659</v>
      </c>
      <c r="F66" s="46">
        <v>0.11410260280378659</v>
      </c>
      <c r="G66" s="47">
        <v>0.15458797678232949</v>
      </c>
      <c r="H66" s="41">
        <v>23.496732520000002</v>
      </c>
      <c r="I66" s="47">
        <v>0.18587854570309092</v>
      </c>
      <c r="J66" s="46">
        <v>0.1815817179456769</v>
      </c>
      <c r="K66" s="47">
        <v>0.18751494910572841</v>
      </c>
      <c r="L66" s="46">
        <v>0.17798237614484091</v>
      </c>
      <c r="N66" s="73"/>
      <c r="O66" s="73"/>
      <c r="P66" s="73"/>
      <c r="Q66" s="73"/>
      <c r="R66" s="73"/>
      <c r="S66" s="73"/>
      <c r="T66" s="73"/>
      <c r="U66" s="73"/>
      <c r="V66" s="73"/>
    </row>
    <row r="67" spans="2:22" s="24" customFormat="1" ht="12.75" customHeight="1" x14ac:dyDescent="0.2">
      <c r="C67" s="74" t="s">
        <v>39</v>
      </c>
      <c r="D67" s="41">
        <v>3.5409821500000001</v>
      </c>
      <c r="E67" s="47">
        <v>0.20989525527599673</v>
      </c>
      <c r="F67" s="46">
        <v>0.16905945175795178</v>
      </c>
      <c r="G67" s="47">
        <v>3.7415526633891583E-2</v>
      </c>
      <c r="H67" s="41">
        <v>41.507407379999997</v>
      </c>
      <c r="I67" s="47">
        <v>3.9736888724690944E-2</v>
      </c>
      <c r="J67" s="46">
        <v>3.2316292153103277E-2</v>
      </c>
      <c r="K67" s="47">
        <v>4.6523054586365742E-2</v>
      </c>
      <c r="L67" s="46">
        <v>4.0219312708389188E-2</v>
      </c>
      <c r="N67" s="73"/>
      <c r="O67" s="73"/>
      <c r="P67" s="73"/>
      <c r="Q67" s="73"/>
      <c r="R67" s="73"/>
      <c r="S67" s="73"/>
      <c r="T67" s="73"/>
      <c r="U67" s="73"/>
      <c r="V67" s="73"/>
    </row>
    <row r="68" spans="2:22" s="24" customFormat="1" ht="12.75" customHeight="1" x14ac:dyDescent="0.2">
      <c r="C68" s="75" t="s">
        <v>40</v>
      </c>
      <c r="D68" s="76">
        <v>4.1596224599999996</v>
      </c>
      <c r="E68" s="106">
        <v>0.12981740488166804</v>
      </c>
      <c r="F68" s="125">
        <v>8.0846464039196819E-2</v>
      </c>
      <c r="G68" s="106">
        <v>-0.13363757296177481</v>
      </c>
      <c r="H68" s="76">
        <v>48.659980740000002</v>
      </c>
      <c r="I68" s="106">
        <v>2.8718416128180158E-2</v>
      </c>
      <c r="J68" s="125">
        <v>2.0543652237527299E-2</v>
      </c>
      <c r="K68" s="106">
        <v>6.8741321638209785E-2</v>
      </c>
      <c r="L68" s="125">
        <v>6.0962668884024129E-2</v>
      </c>
      <c r="N68" s="73"/>
      <c r="O68" s="73"/>
      <c r="P68" s="73"/>
      <c r="Q68" s="73"/>
      <c r="R68" s="73"/>
      <c r="S68" s="73"/>
      <c r="T68" s="73"/>
      <c r="U68" s="73"/>
      <c r="V68" s="73"/>
    </row>
    <row r="69" spans="2:22" s="24" customFormat="1" ht="12.75" customHeight="1" x14ac:dyDescent="0.2">
      <c r="B69" s="79"/>
      <c r="C69" s="80"/>
      <c r="D69" s="83"/>
      <c r="E69" s="81"/>
      <c r="F69" s="81"/>
      <c r="G69" s="81"/>
      <c r="H69" s="82"/>
      <c r="I69" s="81"/>
      <c r="J69" s="81"/>
      <c r="K69" s="81"/>
      <c r="L69" s="81"/>
    </row>
    <row r="70" spans="2:22" s="24" customFormat="1" ht="38.25" customHeight="1" x14ac:dyDescent="0.2">
      <c r="B70" s="79"/>
      <c r="C70" s="179" t="s">
        <v>52</v>
      </c>
      <c r="D70" s="182" t="s">
        <v>10</v>
      </c>
      <c r="E70" s="183"/>
      <c r="F70" s="183"/>
      <c r="G70" s="182" t="s">
        <v>11</v>
      </c>
      <c r="H70" s="183"/>
      <c r="I70" s="183"/>
      <c r="J70" s="184"/>
      <c r="K70" s="182" t="s">
        <v>12</v>
      </c>
      <c r="L70" s="184"/>
    </row>
    <row r="71" spans="2:22" s="24" customFormat="1" ht="48.75" customHeight="1" x14ac:dyDescent="0.2">
      <c r="B71" s="79"/>
      <c r="C71" s="180"/>
      <c r="D71" s="185" t="str">
        <f>D38</f>
        <v>Données brutes  mai 2022</v>
      </c>
      <c r="E71" s="187" t="str">
        <f>E38</f>
        <v>Taux de croissance  mai 2022 / mai 2021</v>
      </c>
      <c r="F71" s="188"/>
      <c r="G71" s="189" t="str">
        <f>G38</f>
        <v>Rappel :
Taux ACM CVS-CJO à fin mai 2021</v>
      </c>
      <c r="H71" s="191" t="str">
        <f>H38</f>
        <v>Données brutes juin 2021 - mai 2022</v>
      </c>
      <c r="I71" s="187" t="str">
        <f>I38</f>
        <v>Taux ACM (juin 2021 - mai 2022 / juin 2020 - mai 2021)</v>
      </c>
      <c r="J71" s="188"/>
      <c r="K71" s="187" t="str">
        <f>K38</f>
        <v>( janv à mai 2022 ) /
( janv à mai 2021 )</v>
      </c>
      <c r="L71" s="188"/>
    </row>
    <row r="72" spans="2:22" s="24" customFormat="1" ht="38.25" customHeight="1" x14ac:dyDescent="0.2">
      <c r="B72" s="79"/>
      <c r="C72" s="181"/>
      <c r="D72" s="186"/>
      <c r="E72" s="26" t="s">
        <v>13</v>
      </c>
      <c r="F72" s="26" t="s">
        <v>14</v>
      </c>
      <c r="G72" s="190"/>
      <c r="H72" s="192"/>
      <c r="I72" s="26" t="s">
        <v>13</v>
      </c>
      <c r="J72" s="26" t="s">
        <v>14</v>
      </c>
      <c r="K72" s="26" t="s">
        <v>13</v>
      </c>
      <c r="L72" s="26" t="s">
        <v>14</v>
      </c>
    </row>
    <row r="73" spans="2:22" s="24" customFormat="1" ht="12.75" customHeight="1" x14ac:dyDescent="0.2">
      <c r="B73" s="79"/>
      <c r="C73" s="27" t="s">
        <v>15</v>
      </c>
      <c r="D73" s="28">
        <v>220.72807572481449</v>
      </c>
      <c r="E73" s="29">
        <v>4.2998083043303215E-2</v>
      </c>
      <c r="F73" s="30">
        <v>3.5136629127650032E-3</v>
      </c>
      <c r="G73" s="29">
        <v>0.1021970736521649</v>
      </c>
      <c r="H73" s="31">
        <v>2664.9617711311921</v>
      </c>
      <c r="I73" s="29">
        <v>6.4126330354126626E-2</v>
      </c>
      <c r="J73" s="30">
        <v>5.7477254199298056E-2</v>
      </c>
      <c r="K73" s="29">
        <v>6.1531874428106814E-2</v>
      </c>
      <c r="L73" s="29">
        <v>5.3395040462697274E-2</v>
      </c>
    </row>
    <row r="74" spans="2:22" s="24" customFormat="1" ht="12.75" customHeight="1" x14ac:dyDescent="0.2">
      <c r="B74" s="79"/>
      <c r="C74" s="32" t="s">
        <v>16</v>
      </c>
      <c r="D74" s="33">
        <v>148.93981101900249</v>
      </c>
      <c r="E74" s="34">
        <v>2.0279396117562021E-2</v>
      </c>
      <c r="F74" s="35">
        <v>-2.4486962353459263E-2</v>
      </c>
      <c r="G74" s="36">
        <v>0.11401162519434127</v>
      </c>
      <c r="H74" s="37">
        <v>1777.9810257219303</v>
      </c>
      <c r="I74" s="38">
        <v>3.4954781412916525E-2</v>
      </c>
      <c r="J74" s="39">
        <v>3.0217918284733969E-2</v>
      </c>
      <c r="K74" s="38">
        <v>3.2709483746099721E-2</v>
      </c>
      <c r="L74" s="38">
        <v>2.5253473783775959E-2</v>
      </c>
    </row>
    <row r="75" spans="2:22" s="24" customFormat="1" ht="12.75" customHeight="1" x14ac:dyDescent="0.2">
      <c r="B75" s="79"/>
      <c r="C75" s="40" t="s">
        <v>17</v>
      </c>
      <c r="D75" s="41">
        <v>48.443340966482531</v>
      </c>
      <c r="E75" s="42">
        <v>0.10756492286694797</v>
      </c>
      <c r="F75" s="43">
        <v>1.5827296080414888E-2</v>
      </c>
      <c r="G75" s="44">
        <v>0.11903508519286965</v>
      </c>
      <c r="H75" s="45">
        <v>550.02084078461428</v>
      </c>
      <c r="I75" s="46">
        <v>1.7512514584755001E-2</v>
      </c>
      <c r="J75" s="47">
        <v>8.2766074410969281E-3</v>
      </c>
      <c r="K75" s="46">
        <v>1.4944545031365442E-2</v>
      </c>
      <c r="L75" s="46">
        <v>2.5144915299251114E-3</v>
      </c>
    </row>
    <row r="76" spans="2:22" s="24" customFormat="1" ht="12.75" customHeight="1" x14ac:dyDescent="0.2">
      <c r="B76" s="79"/>
      <c r="C76" s="48" t="s">
        <v>18</v>
      </c>
      <c r="D76" s="41">
        <v>12.083795715631146</v>
      </c>
      <c r="E76" s="42">
        <v>2.7886040581749372E-2</v>
      </c>
      <c r="F76" s="43">
        <v>-4.6362516036466461E-2</v>
      </c>
      <c r="G76" s="44">
        <v>4.1098988017821636E-2</v>
      </c>
      <c r="H76" s="45">
        <v>150.36458484114095</v>
      </c>
      <c r="I76" s="46">
        <v>1.6735819381267447E-2</v>
      </c>
      <c r="J76" s="47">
        <v>4.7310433233553884E-3</v>
      </c>
      <c r="K76" s="46">
        <v>-2.4395512203079117E-2</v>
      </c>
      <c r="L76" s="46">
        <v>-3.8372468729427789E-2</v>
      </c>
    </row>
    <row r="77" spans="2:22" s="24" customFormat="1" ht="12.75" customHeight="1" x14ac:dyDescent="0.2">
      <c r="B77" s="79"/>
      <c r="C77" s="48" t="s">
        <v>19</v>
      </c>
      <c r="D77" s="41">
        <v>27.053346023956259</v>
      </c>
      <c r="E77" s="42">
        <v>0.14232379268142314</v>
      </c>
      <c r="F77" s="43">
        <v>3.9556103158486122E-2</v>
      </c>
      <c r="G77" s="44">
        <v>0.1280685327019595</v>
      </c>
      <c r="H77" s="45">
        <v>297.5066907887641</v>
      </c>
      <c r="I77" s="46">
        <v>1.7766075904104062E-2</v>
      </c>
      <c r="J77" s="47">
        <v>1.1318547591415484E-2</v>
      </c>
      <c r="K77" s="46">
        <v>3.1409461306874942E-2</v>
      </c>
      <c r="L77" s="46">
        <v>2.1548086748120809E-2</v>
      </c>
    </row>
    <row r="78" spans="2:22" s="24" customFormat="1" ht="12.75" customHeight="1" x14ac:dyDescent="0.2">
      <c r="B78" s="79"/>
      <c r="C78" s="48" t="s">
        <v>20</v>
      </c>
      <c r="D78" s="41">
        <v>8.4552487222696797</v>
      </c>
      <c r="E78" s="42">
        <v>0.1175765980790473</v>
      </c>
      <c r="F78" s="43">
        <v>3.3606538535713382E-2</v>
      </c>
      <c r="G78" s="44">
        <v>0.23489747667382166</v>
      </c>
      <c r="H78" s="45">
        <v>92.710556375241708</v>
      </c>
      <c r="I78" s="46">
        <v>1.0958935561539596E-2</v>
      </c>
      <c r="J78" s="47">
        <v>-2.9135903676241748E-3</v>
      </c>
      <c r="K78" s="46">
        <v>1.7992167363575007E-2</v>
      </c>
      <c r="L78" s="46">
        <v>8.6736459091207863E-4</v>
      </c>
    </row>
    <row r="79" spans="2:22" s="24" customFormat="1" ht="12.75" customHeight="1" x14ac:dyDescent="0.2">
      <c r="B79" s="79"/>
      <c r="C79" s="96" t="s">
        <v>21</v>
      </c>
      <c r="D79" s="71">
        <v>29.868955282768802</v>
      </c>
      <c r="E79" s="97">
        <v>-1.3331164382158978E-2</v>
      </c>
      <c r="F79" s="98">
        <v>-1.3472105596820771E-2</v>
      </c>
      <c r="G79" s="99">
        <v>0.12667118631508067</v>
      </c>
      <c r="H79" s="100">
        <v>348.82433633495083</v>
      </c>
      <c r="I79" s="101">
        <v>1.9295617248964669E-2</v>
      </c>
      <c r="J79" s="102">
        <v>2.0433155696565342E-2</v>
      </c>
      <c r="K79" s="101">
        <v>8.6705145234562409E-3</v>
      </c>
      <c r="L79" s="101">
        <v>1.0759505591313445E-2</v>
      </c>
    </row>
    <row r="80" spans="2:22" s="24" customFormat="1" ht="12.75" customHeight="1" x14ac:dyDescent="0.2">
      <c r="B80" s="79"/>
      <c r="C80" s="50" t="s">
        <v>22</v>
      </c>
      <c r="D80" s="41">
        <v>8.5822668878750807</v>
      </c>
      <c r="E80" s="42">
        <v>9.9527287562967359E-2</v>
      </c>
      <c r="F80" s="43">
        <v>8.0438244569580597E-4</v>
      </c>
      <c r="G80" s="44">
        <v>0.1745051650020033</v>
      </c>
      <c r="H80" s="45">
        <v>96.835871172778539</v>
      </c>
      <c r="I80" s="46">
        <v>9.0689967421635487E-3</v>
      </c>
      <c r="J80" s="47">
        <v>-1.4840060679101041E-3</v>
      </c>
      <c r="K80" s="46">
        <v>-3.7646542053226817E-4</v>
      </c>
      <c r="L80" s="46">
        <v>-2.0008258548561364E-2</v>
      </c>
    </row>
    <row r="81" spans="2:12" s="24" customFormat="1" ht="12.75" customHeight="1" x14ac:dyDescent="0.2">
      <c r="B81" s="79"/>
      <c r="C81" s="104" t="s">
        <v>23</v>
      </c>
      <c r="D81" s="76">
        <v>19.3558063795967</v>
      </c>
      <c r="E81" s="105">
        <v>-6.3303735158260044E-2</v>
      </c>
      <c r="F81" s="106">
        <v>-2.2845241224097146E-2</v>
      </c>
      <c r="G81" s="67">
        <v>0.10127085012114145</v>
      </c>
      <c r="H81" s="107">
        <v>231.2907018830349</v>
      </c>
      <c r="I81" s="77">
        <v>2.4861773804627063E-2</v>
      </c>
      <c r="J81" s="108">
        <v>3.2925819365251741E-2</v>
      </c>
      <c r="K81" s="77">
        <v>1.2779953790646559E-2</v>
      </c>
      <c r="L81" s="77">
        <v>2.5604555887767777E-2</v>
      </c>
    </row>
    <row r="82" spans="2:12" s="24" customFormat="1" ht="12.75" customHeight="1" x14ac:dyDescent="0.2">
      <c r="B82" s="79"/>
      <c r="C82" s="109" t="s">
        <v>24</v>
      </c>
      <c r="D82" s="71">
        <v>8.6323351602970906</v>
      </c>
      <c r="E82" s="97">
        <v>-0.28188257763124447</v>
      </c>
      <c r="F82" s="98">
        <v>-0.32683771787293392</v>
      </c>
      <c r="G82" s="99">
        <v>0.86523635734221904</v>
      </c>
      <c r="H82" s="100">
        <v>132.66380563709802</v>
      </c>
      <c r="I82" s="101">
        <v>-9.1211544969670322E-2</v>
      </c>
      <c r="J82" s="102">
        <v>-9.1564732460961085E-2</v>
      </c>
      <c r="K82" s="101">
        <v>-0.15107967880018558</v>
      </c>
      <c r="L82" s="101">
        <v>-0.15903897168621894</v>
      </c>
    </row>
    <row r="83" spans="2:12" s="24" customFormat="1" ht="12.75" customHeight="1" x14ac:dyDescent="0.2">
      <c r="B83" s="79"/>
      <c r="C83" s="110" t="s">
        <v>25</v>
      </c>
      <c r="D83" s="76">
        <v>12.109638384452898</v>
      </c>
      <c r="E83" s="105">
        <v>0.13214393391348667</v>
      </c>
      <c r="F83" s="106">
        <v>6.1510422931099873E-2</v>
      </c>
      <c r="G83" s="111">
        <v>0.1144468338893978</v>
      </c>
      <c r="H83" s="107">
        <v>133.90891883933918</v>
      </c>
      <c r="I83" s="112">
        <v>0.11453784536588119</v>
      </c>
      <c r="J83" s="108">
        <v>0.10296730754095207</v>
      </c>
      <c r="K83" s="77">
        <v>8.0097913851214342E-2</v>
      </c>
      <c r="L83" s="77">
        <v>6.2594167753437846E-2</v>
      </c>
    </row>
    <row r="84" spans="2:12" s="24" customFormat="1" ht="12.75" customHeight="1" x14ac:dyDescent="0.2">
      <c r="B84" s="79"/>
      <c r="C84" s="40" t="s">
        <v>26</v>
      </c>
      <c r="D84" s="41">
        <v>47.3679156756182</v>
      </c>
      <c r="E84" s="42">
        <v>-6.0909863222480265E-4</v>
      </c>
      <c r="F84" s="43">
        <v>-2.2213217060113477E-2</v>
      </c>
      <c r="G84" s="44">
        <v>-6.6947798190153396E-3</v>
      </c>
      <c r="H84" s="45">
        <v>586.10931909244971</v>
      </c>
      <c r="I84" s="46">
        <v>6.9356172999792243E-2</v>
      </c>
      <c r="J84" s="47">
        <v>6.5902516934069677E-2</v>
      </c>
      <c r="K84" s="46">
        <v>9.51683186935397E-2</v>
      </c>
      <c r="L84" s="46">
        <v>8.9872322457400067E-2</v>
      </c>
    </row>
    <row r="85" spans="2:12" s="24" customFormat="1" ht="12.75" customHeight="1" x14ac:dyDescent="0.2">
      <c r="B85" s="79"/>
      <c r="C85" s="48" t="s">
        <v>27</v>
      </c>
      <c r="D85" s="41">
        <v>30.1612038116211</v>
      </c>
      <c r="E85" s="42">
        <v>6.6345301055195094E-3</v>
      </c>
      <c r="F85" s="43">
        <v>-2.1650508827158021E-2</v>
      </c>
      <c r="G85" s="44">
        <v>-5.1368242054081414E-2</v>
      </c>
      <c r="H85" s="45">
        <v>380.40546564308079</v>
      </c>
      <c r="I85" s="46">
        <v>0.1090123869338977</v>
      </c>
      <c r="J85" s="47">
        <v>0.10464845339552009</v>
      </c>
      <c r="K85" s="46">
        <v>0.16184479912764016</v>
      </c>
      <c r="L85" s="46">
        <v>0.15572459727638832</v>
      </c>
    </row>
    <row r="86" spans="2:12" s="24" customFormat="1" ht="12.75" customHeight="1" x14ac:dyDescent="0.2">
      <c r="B86" s="79"/>
      <c r="C86" s="48" t="s">
        <v>28</v>
      </c>
      <c r="D86" s="41">
        <v>17.2067118639971</v>
      </c>
      <c r="E86" s="42">
        <v>-1.305787967753691E-2</v>
      </c>
      <c r="F86" s="43">
        <v>-2.3172137427899808E-2</v>
      </c>
      <c r="G86" s="44">
        <v>7.81367037070968E-2</v>
      </c>
      <c r="H86" s="45">
        <v>205.70385344936889</v>
      </c>
      <c r="I86" s="46">
        <v>3.0288316511088986E-3</v>
      </c>
      <c r="J86" s="47">
        <v>1.1647909031369252E-3</v>
      </c>
      <c r="K86" s="46">
        <v>-1.6196374892158194E-2</v>
      </c>
      <c r="L86" s="46">
        <v>-2.2149649251076431E-2</v>
      </c>
    </row>
    <row r="87" spans="2:12" s="24" customFormat="1" ht="12.75" customHeight="1" x14ac:dyDescent="0.2">
      <c r="B87" s="79"/>
      <c r="C87" s="113" t="s">
        <v>29</v>
      </c>
      <c r="D87" s="114">
        <v>71.788264705812011</v>
      </c>
      <c r="E87" s="115">
        <v>9.3516141532154595E-2</v>
      </c>
      <c r="F87" s="116">
        <v>6.2888957671504375E-2</v>
      </c>
      <c r="G87" s="36">
        <v>7.7310221780023003E-2</v>
      </c>
      <c r="H87" s="117">
        <v>886.98074540926154</v>
      </c>
      <c r="I87" s="118">
        <v>0.12785025046405263</v>
      </c>
      <c r="J87" s="119">
        <v>0.11685407429155492</v>
      </c>
      <c r="K87" s="118">
        <v>0.12703465208420317</v>
      </c>
      <c r="L87" s="118">
        <v>0.11452772501529473</v>
      </c>
    </row>
    <row r="88" spans="2:12" s="24" customFormat="1" ht="12.75" customHeight="1" x14ac:dyDescent="0.2">
      <c r="B88" s="79"/>
      <c r="C88" s="56" t="s">
        <v>30</v>
      </c>
      <c r="D88" s="41">
        <v>55.428629424934606</v>
      </c>
      <c r="E88" s="42">
        <v>0.10948114261059416</v>
      </c>
      <c r="F88" s="43">
        <v>7.7798412809180428E-2</v>
      </c>
      <c r="G88" s="44">
        <v>7.7118802500476757E-2</v>
      </c>
      <c r="H88" s="45">
        <v>694.60449760629956</v>
      </c>
      <c r="I88" s="46">
        <v>0.15746156819545365</v>
      </c>
      <c r="J88" s="47">
        <v>0.14515785935560865</v>
      </c>
      <c r="K88" s="46">
        <v>0.16496276044940839</v>
      </c>
      <c r="L88" s="46">
        <v>0.14792148041622988</v>
      </c>
    </row>
    <row r="89" spans="2:12" s="24" customFormat="1" ht="12.75" customHeight="1" x14ac:dyDescent="0.2">
      <c r="B89" s="79"/>
      <c r="C89" s="57" t="s">
        <v>31</v>
      </c>
      <c r="D89" s="41">
        <v>50.820893738841399</v>
      </c>
      <c r="E89" s="42">
        <v>0.12464330648846356</v>
      </c>
      <c r="F89" s="43">
        <v>9.6273911489413555E-2</v>
      </c>
      <c r="G89" s="44">
        <v>8.0485818289576239E-2</v>
      </c>
      <c r="H89" s="45">
        <v>635.1394326779531</v>
      </c>
      <c r="I89" s="46">
        <v>0.16940057756852744</v>
      </c>
      <c r="J89" s="47">
        <v>0.15656905063060811</v>
      </c>
      <c r="K89" s="46">
        <v>0.18265312303674719</v>
      </c>
      <c r="L89" s="46">
        <v>0.16568681672254426</v>
      </c>
    </row>
    <row r="90" spans="2:12" s="24" customFormat="1" ht="12.75" customHeight="1" x14ac:dyDescent="0.2">
      <c r="B90" s="79"/>
      <c r="C90" s="50" t="s">
        <v>32</v>
      </c>
      <c r="D90" s="58">
        <v>4.6077356860932044</v>
      </c>
      <c r="E90" s="42">
        <v>-3.413911509843004E-2</v>
      </c>
      <c r="F90" s="43">
        <v>-0.10088867492061826</v>
      </c>
      <c r="G90" s="44">
        <v>4.5927053506381821E-2</v>
      </c>
      <c r="H90" s="45">
        <v>59.465064928346507</v>
      </c>
      <c r="I90" s="46">
        <v>4.3654574901718757E-2</v>
      </c>
      <c r="J90" s="47">
        <v>3.5952680600081166E-2</v>
      </c>
      <c r="K90" s="46">
        <v>-4.4582257807408432E-3</v>
      </c>
      <c r="L90" s="46">
        <v>-2.2781316278171371E-2</v>
      </c>
    </row>
    <row r="91" spans="2:12" s="24" customFormat="1" ht="12.75" customHeight="1" x14ac:dyDescent="0.2">
      <c r="B91" s="79"/>
      <c r="C91" s="75" t="s">
        <v>33</v>
      </c>
      <c r="D91" s="76">
        <v>16.359635280877402</v>
      </c>
      <c r="E91" s="105">
        <v>4.2681337900097871E-2</v>
      </c>
      <c r="F91" s="106">
        <v>1.2874103695631245E-2</v>
      </c>
      <c r="G91" s="67">
        <v>7.792995469985442E-2</v>
      </c>
      <c r="H91" s="107">
        <v>192.37624780296201</v>
      </c>
      <c r="I91" s="77">
        <v>3.247878972777074E-2</v>
      </c>
      <c r="J91" s="108">
        <v>2.5287604091342564E-2</v>
      </c>
      <c r="K91" s="77">
        <v>7.2477659469716293E-3</v>
      </c>
      <c r="L91" s="77">
        <v>5.0994177123777629E-3</v>
      </c>
    </row>
    <row r="92" spans="2:12" s="24" customFormat="1" ht="12.75" customHeight="1" x14ac:dyDescent="0.2">
      <c r="B92" s="79"/>
      <c r="C92" s="32" t="s">
        <v>34</v>
      </c>
      <c r="D92" s="76">
        <v>173.36016004919628</v>
      </c>
      <c r="E92" s="105">
        <v>5.5582989350439371E-2</v>
      </c>
      <c r="F92" s="106">
        <v>1.0755130041798067E-2</v>
      </c>
      <c r="G92" s="67">
        <v>0.13708823470327158</v>
      </c>
      <c r="H92" s="107">
        <v>2078.8524520387423</v>
      </c>
      <c r="I92" s="77">
        <v>6.2661066045579972E-2</v>
      </c>
      <c r="J92" s="108">
        <v>5.5118992291223634E-2</v>
      </c>
      <c r="K92" s="77">
        <v>5.1712240713157387E-2</v>
      </c>
      <c r="L92" s="77">
        <v>4.3140164319535934E-2</v>
      </c>
    </row>
    <row r="93" spans="2:12" s="24" customFormat="1" ht="12.75" hidden="1" customHeight="1" x14ac:dyDescent="0.2">
      <c r="B93" s="79"/>
      <c r="C93" s="110"/>
      <c r="D93" s="76"/>
      <c r="E93" s="105"/>
      <c r="F93" s="106"/>
      <c r="G93" s="127"/>
      <c r="H93" s="107"/>
      <c r="I93" s="77"/>
      <c r="J93" s="108"/>
      <c r="K93" s="77"/>
      <c r="L93" s="77"/>
    </row>
    <row r="94" spans="2:12" s="24" customFormat="1" ht="12.75" hidden="1" customHeight="1" x14ac:dyDescent="0.2">
      <c r="B94" s="79"/>
      <c r="C94" s="110"/>
      <c r="D94" s="76"/>
      <c r="E94" s="105"/>
      <c r="F94" s="106"/>
      <c r="G94" s="127"/>
      <c r="H94" s="107"/>
      <c r="I94" s="77"/>
      <c r="J94" s="108"/>
      <c r="K94" s="77"/>
      <c r="L94" s="77"/>
    </row>
    <row r="95" spans="2:12" s="24" customFormat="1" ht="12.75" hidden="1" customHeight="1" x14ac:dyDescent="0.2">
      <c r="B95" s="79"/>
      <c r="C95" s="110"/>
      <c r="D95" s="76"/>
      <c r="E95" s="105"/>
      <c r="F95" s="106"/>
      <c r="G95" s="127"/>
      <c r="H95" s="107"/>
      <c r="I95" s="77"/>
      <c r="J95" s="108"/>
      <c r="K95" s="77"/>
      <c r="L95" s="77"/>
    </row>
    <row r="96" spans="2:12" s="24" customFormat="1" ht="12.75" customHeight="1" x14ac:dyDescent="0.2">
      <c r="C96" s="68" t="s">
        <v>35</v>
      </c>
      <c r="D96" s="28">
        <v>30.752174530000001</v>
      </c>
      <c r="E96" s="29">
        <v>9.5377251911091365E-2</v>
      </c>
      <c r="F96" s="29">
        <v>9.7679180924560294E-2</v>
      </c>
      <c r="G96" s="126">
        <v>0.1057106727229864</v>
      </c>
      <c r="H96" s="70">
        <v>344.83708409000002</v>
      </c>
      <c r="I96" s="29">
        <v>5.1737808824491527E-2</v>
      </c>
      <c r="J96" s="29">
        <v>6.5121463978122573E-2</v>
      </c>
      <c r="K96" s="29">
        <v>3.3378558834051608E-2</v>
      </c>
      <c r="L96" s="29">
        <v>7.1944400440860257E-2</v>
      </c>
    </row>
    <row r="97" spans="2:22" s="24" customFormat="1" ht="12.75" customHeight="1" x14ac:dyDescent="0.2">
      <c r="C97" s="56" t="s">
        <v>36</v>
      </c>
      <c r="D97" s="71">
        <v>27.316229</v>
      </c>
      <c r="E97" s="102">
        <v>0.14835360266599507</v>
      </c>
      <c r="F97" s="101">
        <v>9.6167845458673629E-2</v>
      </c>
      <c r="G97" s="102">
        <v>0.12796689691957774</v>
      </c>
      <c r="H97" s="71">
        <v>297.33850291999994</v>
      </c>
      <c r="I97" s="102">
        <v>7.4370099378922694E-2</v>
      </c>
      <c r="J97" s="101">
        <v>6.5974307485079153E-2</v>
      </c>
      <c r="K97" s="102">
        <v>7.8407911929265106E-2</v>
      </c>
      <c r="L97" s="101">
        <v>6.8209095556033716E-2</v>
      </c>
      <c r="N97" s="73"/>
      <c r="O97" s="73"/>
      <c r="P97" s="73"/>
      <c r="Q97" s="73"/>
      <c r="R97" s="73"/>
      <c r="S97" s="73"/>
      <c r="T97" s="73"/>
      <c r="U97" s="73"/>
      <c r="V97" s="73"/>
    </row>
    <row r="98" spans="2:22" s="24" customFormat="1" ht="12.75" customHeight="1" x14ac:dyDescent="0.2">
      <c r="C98" s="74" t="s">
        <v>37</v>
      </c>
      <c r="D98" s="41">
        <v>22.34509675</v>
      </c>
      <c r="E98" s="47">
        <v>0.12787622100217755</v>
      </c>
      <c r="F98" s="46">
        <v>7.2137861729415054E-2</v>
      </c>
      <c r="G98" s="47">
        <v>0.1133952268936711</v>
      </c>
      <c r="H98" s="41">
        <v>244.77900909000002</v>
      </c>
      <c r="I98" s="47">
        <v>6.5598172571645241E-2</v>
      </c>
      <c r="J98" s="46">
        <v>5.8897203651317342E-2</v>
      </c>
      <c r="K98" s="47">
        <v>6.4736781934312093E-2</v>
      </c>
      <c r="L98" s="46">
        <v>5.4459864167883509E-2</v>
      </c>
      <c r="N98" s="73"/>
      <c r="O98" s="73"/>
      <c r="P98" s="73"/>
      <c r="Q98" s="73"/>
      <c r="R98" s="73"/>
      <c r="S98" s="73"/>
      <c r="T98" s="73"/>
      <c r="U98" s="73"/>
      <c r="V98" s="73"/>
    </row>
    <row r="99" spans="2:22" s="24" customFormat="1" ht="12.75" customHeight="1" x14ac:dyDescent="0.2">
      <c r="C99" s="74" t="s">
        <v>38</v>
      </c>
      <c r="D99" s="41">
        <v>2.4915427000000001</v>
      </c>
      <c r="E99" s="47">
        <v>0.24082396151711816</v>
      </c>
      <c r="F99" s="46">
        <v>0.22588473812547516</v>
      </c>
      <c r="G99" s="47">
        <v>0.18599242304587293</v>
      </c>
      <c r="H99" s="41">
        <v>27.763216629999999</v>
      </c>
      <c r="I99" s="47">
        <v>0.24206316033858455</v>
      </c>
      <c r="J99" s="46">
        <v>0.22649208909515672</v>
      </c>
      <c r="K99" s="47">
        <v>0.24149269252787109</v>
      </c>
      <c r="L99" s="46">
        <v>0.22368340801964459</v>
      </c>
      <c r="N99" s="73"/>
      <c r="O99" s="73"/>
      <c r="P99" s="73"/>
      <c r="Q99" s="73"/>
      <c r="R99" s="73"/>
      <c r="S99" s="73"/>
      <c r="T99" s="73"/>
      <c r="U99" s="73"/>
      <c r="V99" s="73"/>
    </row>
    <row r="100" spans="2:22" s="24" customFormat="1" ht="12.75" customHeight="1" x14ac:dyDescent="0.2">
      <c r="C100" s="74" t="s">
        <v>39</v>
      </c>
      <c r="D100" s="41">
        <v>2.47958955</v>
      </c>
      <c r="E100" s="47">
        <v>0.26016765341929915</v>
      </c>
      <c r="F100" s="46">
        <v>0.20039508066475675</v>
      </c>
      <c r="G100" s="47">
        <v>0.2220138959684943</v>
      </c>
      <c r="H100" s="41">
        <v>24.796277199999999</v>
      </c>
      <c r="I100" s="47">
        <v>4.1744079146346369E-3</v>
      </c>
      <c r="J100" s="46">
        <v>-1.2429106792622546E-2</v>
      </c>
      <c r="K100" s="47">
        <v>6.2316997933978158E-2</v>
      </c>
      <c r="L100" s="46">
        <v>5.0828630175127065E-2</v>
      </c>
      <c r="N100" s="73"/>
      <c r="O100" s="73"/>
      <c r="P100" s="73"/>
      <c r="Q100" s="73"/>
      <c r="R100" s="73"/>
      <c r="S100" s="73"/>
      <c r="T100" s="73"/>
      <c r="U100" s="73"/>
      <c r="V100" s="73"/>
    </row>
    <row r="101" spans="2:22" s="24" customFormat="1" ht="12.75" customHeight="1" x14ac:dyDescent="0.2">
      <c r="C101" s="56" t="s">
        <v>40</v>
      </c>
      <c r="D101" s="41">
        <v>3.4359455299999997</v>
      </c>
      <c r="E101" s="43">
        <v>0.17084435279697097</v>
      </c>
      <c r="F101" s="128">
        <v>0.10974308132076116</v>
      </c>
      <c r="G101" s="43">
        <v>-3.9787874843326021E-2</v>
      </c>
      <c r="H101" s="41">
        <v>38.421360270000001</v>
      </c>
      <c r="I101" s="43">
        <v>6.8961692071615843E-2</v>
      </c>
      <c r="J101" s="128">
        <v>5.8572001077173974E-2</v>
      </c>
      <c r="K101" s="43">
        <v>0.11642055503597759</v>
      </c>
      <c r="L101" s="125">
        <v>0.10171589079083088</v>
      </c>
      <c r="N101" s="73"/>
      <c r="O101" s="73"/>
      <c r="P101" s="73"/>
      <c r="Q101" s="73"/>
      <c r="R101" s="73"/>
      <c r="S101" s="73"/>
      <c r="T101" s="73"/>
      <c r="U101" s="73"/>
      <c r="V101" s="73"/>
    </row>
    <row r="102" spans="2:22" s="24" customFormat="1" ht="12.75" customHeight="1" x14ac:dyDescent="0.2">
      <c r="B102" s="79"/>
      <c r="C102" s="129"/>
      <c r="D102" s="130"/>
      <c r="E102" s="131"/>
      <c r="F102" s="131"/>
      <c r="G102" s="131"/>
      <c r="H102" s="131"/>
      <c r="I102" s="131"/>
      <c r="J102" s="131"/>
      <c r="K102" s="131"/>
      <c r="L102" s="84" t="s">
        <v>48</v>
      </c>
    </row>
    <row r="103" spans="2:22" s="24" customFormat="1" ht="12.75" hidden="1" customHeight="1" x14ac:dyDescent="0.2">
      <c r="B103" s="79"/>
      <c r="C103" s="120"/>
      <c r="D103" s="121"/>
      <c r="E103" s="43"/>
      <c r="F103" s="122"/>
      <c r="G103" s="122"/>
      <c r="H103" s="122"/>
      <c r="I103" s="43"/>
      <c r="J103" s="122"/>
      <c r="K103" s="122"/>
      <c r="L103" s="122"/>
    </row>
    <row r="104" spans="2:22" s="24" customFormat="1" ht="12.75" hidden="1" customHeight="1" x14ac:dyDescent="0.2">
      <c r="B104" s="79"/>
      <c r="C104" s="120"/>
      <c r="D104" s="121"/>
      <c r="E104" s="43"/>
      <c r="F104" s="122"/>
      <c r="G104" s="122"/>
      <c r="H104" s="122"/>
      <c r="I104" s="43"/>
      <c r="J104" s="122"/>
      <c r="K104" s="122"/>
      <c r="L104" s="122"/>
    </row>
    <row r="105" spans="2:22" s="24" customFormat="1" ht="12.75" hidden="1" customHeight="1" x14ac:dyDescent="0.2">
      <c r="B105" s="79"/>
      <c r="C105" s="120"/>
      <c r="D105" s="121"/>
      <c r="E105" s="43"/>
      <c r="F105" s="122"/>
      <c r="G105" s="122"/>
      <c r="H105" s="122"/>
      <c r="I105" s="43"/>
      <c r="J105" s="122"/>
      <c r="K105" s="122"/>
      <c r="L105" s="122"/>
    </row>
    <row r="106" spans="2:22" s="24" customFormat="1" ht="12.75" hidden="1" customHeight="1" x14ac:dyDescent="0.2">
      <c r="B106" s="79"/>
      <c r="C106" s="80"/>
      <c r="D106" s="83"/>
      <c r="E106" s="81"/>
      <c r="F106" s="81"/>
      <c r="G106" s="81"/>
      <c r="H106" s="82"/>
      <c r="I106" s="81"/>
      <c r="J106" s="81"/>
      <c r="K106" s="81"/>
      <c r="L106" s="81"/>
    </row>
    <row r="107" spans="2:22" x14ac:dyDescent="0.2">
      <c r="C107" s="85" t="s">
        <v>43</v>
      </c>
    </row>
    <row r="108" spans="2:22" ht="48.75" customHeight="1" x14ac:dyDescent="0.2">
      <c r="C108" s="178" t="s">
        <v>44</v>
      </c>
      <c r="D108" s="178"/>
      <c r="E108" s="178"/>
      <c r="F108" s="178"/>
      <c r="G108" s="178"/>
      <c r="H108" s="178"/>
      <c r="I108" s="178"/>
      <c r="J108" s="178"/>
      <c r="K108" s="178"/>
      <c r="L108" s="178"/>
    </row>
    <row r="109" spans="2:22" ht="48.75" customHeight="1" x14ac:dyDescent="0.2">
      <c r="C109" s="178"/>
      <c r="D109" s="178"/>
      <c r="E109" s="178"/>
      <c r="F109" s="178"/>
      <c r="G109" s="178"/>
      <c r="H109" s="178"/>
      <c r="I109" s="178"/>
      <c r="J109" s="178"/>
      <c r="K109" s="178"/>
      <c r="L109" s="178"/>
    </row>
  </sheetData>
  <mergeCells count="32">
    <mergeCell ref="C4:C6"/>
    <mergeCell ref="D4:F4"/>
    <mergeCell ref="G4:J4"/>
    <mergeCell ref="K4:L4"/>
    <mergeCell ref="D5:D6"/>
    <mergeCell ref="E5:F5"/>
    <mergeCell ref="G5:G6"/>
    <mergeCell ref="H5:H6"/>
    <mergeCell ref="I5:J5"/>
    <mergeCell ref="K5:L5"/>
    <mergeCell ref="C37:C39"/>
    <mergeCell ref="D37:F37"/>
    <mergeCell ref="G37:J37"/>
    <mergeCell ref="K37:L37"/>
    <mergeCell ref="D38:D39"/>
    <mergeCell ref="E38:F38"/>
    <mergeCell ref="G38:G39"/>
    <mergeCell ref="H38:H39"/>
    <mergeCell ref="I38:J38"/>
    <mergeCell ref="K38:L38"/>
    <mergeCell ref="C108:L108"/>
    <mergeCell ref="C109:L109"/>
    <mergeCell ref="C70:C72"/>
    <mergeCell ref="D70:F70"/>
    <mergeCell ref="G70:J70"/>
    <mergeCell ref="K70:L70"/>
    <mergeCell ref="D71:D72"/>
    <mergeCell ref="E71:F71"/>
    <mergeCell ref="G71:G72"/>
    <mergeCell ref="H71:H72"/>
    <mergeCell ref="I71:J71"/>
    <mergeCell ref="K71:L71"/>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A73"/>
  <sheetViews>
    <sheetView showGridLines="0" tabSelected="1" topLeftCell="D37" zoomScale="80" zoomScaleNormal="80" workbookViewId="0">
      <selection activeCell="G10" sqref="G10"/>
    </sheetView>
  </sheetViews>
  <sheetFormatPr baseColWidth="10" defaultColWidth="11.42578125" defaultRowHeight="14.25" x14ac:dyDescent="0.2"/>
  <cols>
    <col min="1" max="1" width="5.42578125" style="135" customWidth="1"/>
    <col min="2" max="2" width="30.7109375" style="135" customWidth="1"/>
    <col min="3" max="3" width="18.28515625" style="135" customWidth="1"/>
    <col min="4" max="4" width="11.7109375" style="135" customWidth="1"/>
    <col min="5" max="5" width="11.42578125" style="135" customWidth="1"/>
    <col min="6" max="6" width="11.42578125" style="135"/>
    <col min="7" max="15" width="11.42578125" style="135" customWidth="1"/>
    <col min="16" max="16" width="12.28515625" style="135" customWidth="1"/>
    <col min="17" max="17" width="12.42578125" style="135" customWidth="1"/>
    <col min="18" max="16384" width="11.42578125" style="135"/>
  </cols>
  <sheetData>
    <row r="1" spans="1:22" ht="15.75" x14ac:dyDescent="0.2">
      <c r="A1" s="132" t="s">
        <v>53</v>
      </c>
      <c r="B1" s="133"/>
      <c r="C1" s="133"/>
      <c r="D1" s="133"/>
      <c r="E1" s="133"/>
      <c r="F1" s="133"/>
      <c r="G1" s="133"/>
      <c r="H1" s="133"/>
      <c r="I1" s="133"/>
      <c r="J1" s="133"/>
      <c r="K1" s="133"/>
      <c r="L1" s="133"/>
      <c r="M1" s="133"/>
      <c r="N1" s="134"/>
      <c r="O1" s="134"/>
      <c r="P1" s="134"/>
      <c r="Q1" s="134"/>
    </row>
    <row r="2" spans="1:22" x14ac:dyDescent="0.2">
      <c r="Q2" s="134"/>
    </row>
    <row r="3" spans="1:22" ht="30" customHeight="1" x14ac:dyDescent="0.2">
      <c r="D3" s="136" t="s">
        <v>54</v>
      </c>
      <c r="E3" s="136" t="s">
        <v>55</v>
      </c>
      <c r="F3" s="136">
        <v>44197</v>
      </c>
      <c r="G3" s="136">
        <v>44228</v>
      </c>
      <c r="H3" s="136">
        <v>44256</v>
      </c>
      <c r="I3" s="136">
        <v>44287</v>
      </c>
      <c r="J3" s="136">
        <v>44317</v>
      </c>
      <c r="K3" s="136">
        <v>44348</v>
      </c>
      <c r="L3" s="136">
        <v>44378</v>
      </c>
      <c r="M3" s="136">
        <v>44409</v>
      </c>
      <c r="N3" s="136">
        <v>44440</v>
      </c>
      <c r="O3" s="136">
        <v>44470</v>
      </c>
      <c r="P3" s="136">
        <v>44501</v>
      </c>
      <c r="Q3" s="136">
        <v>44531</v>
      </c>
      <c r="R3" s="136" t="s">
        <v>56</v>
      </c>
      <c r="S3" s="136">
        <v>44562</v>
      </c>
      <c r="T3" s="136">
        <v>44593</v>
      </c>
      <c r="U3" s="136">
        <v>44621</v>
      </c>
      <c r="V3" s="136">
        <v>44652</v>
      </c>
    </row>
    <row r="4" spans="1:22" ht="15" x14ac:dyDescent="0.2">
      <c r="B4" s="137" t="s">
        <v>57</v>
      </c>
      <c r="C4" s="138"/>
      <c r="D4" s="139">
        <v>4.9598548457208125E-6</v>
      </c>
      <c r="E4" s="139">
        <v>-2.0360323832235849E-5</v>
      </c>
      <c r="F4" s="139">
        <v>-3.5304670583657938E-5</v>
      </c>
      <c r="G4" s="139">
        <v>-2.9597948687620779E-5</v>
      </c>
      <c r="H4" s="139">
        <v>-8.726167778905225E-5</v>
      </c>
      <c r="I4" s="139">
        <v>-2.9232159862835339E-5</v>
      </c>
      <c r="J4" s="139">
        <v>-3.1314693939132887E-5</v>
      </c>
      <c r="K4" s="139">
        <v>1.5649423006691698E-4</v>
      </c>
      <c r="L4" s="139">
        <v>2.0906786107577346E-4</v>
      </c>
      <c r="M4" s="139">
        <v>2.6891840612819351E-4</v>
      </c>
      <c r="N4" s="139">
        <v>1.8491814828180964E-4</v>
      </c>
      <c r="O4" s="139">
        <v>1.8451832313459704E-4</v>
      </c>
      <c r="P4" s="139">
        <v>3.2477450581791523E-4</v>
      </c>
      <c r="Q4" s="139">
        <v>5.1382131830779443E-4</v>
      </c>
      <c r="R4" s="139">
        <v>1.3435645802273299E-4</v>
      </c>
      <c r="S4" s="139">
        <v>6.6207733204692865E-4</v>
      </c>
      <c r="T4" s="139">
        <v>4.5038119812379485E-4</v>
      </c>
      <c r="U4" s="139">
        <v>6.059452404973964E-4</v>
      </c>
      <c r="V4" s="139">
        <v>1.0725767331232205E-3</v>
      </c>
    </row>
    <row r="5" spans="1:22" ht="15" x14ac:dyDescent="0.2">
      <c r="B5" s="140" t="s">
        <v>58</v>
      </c>
      <c r="C5" s="141"/>
      <c r="D5" s="142">
        <v>7.6022925425967003E-6</v>
      </c>
      <c r="E5" s="142">
        <v>-3.6805130446682099E-5</v>
      </c>
      <c r="F5" s="142">
        <v>3.4031865128625327E-5</v>
      </c>
      <c r="G5" s="142">
        <v>-6.1378310066140251E-5</v>
      </c>
      <c r="H5" s="142">
        <v>-1.7560586153619884E-4</v>
      </c>
      <c r="I5" s="142">
        <v>-1.105339496643154E-5</v>
      </c>
      <c r="J5" s="142">
        <v>-1.8069963484745877E-5</v>
      </c>
      <c r="K5" s="142">
        <v>2.048452147549451E-4</v>
      </c>
      <c r="L5" s="142">
        <v>6.7560070375449754E-5</v>
      </c>
      <c r="M5" s="142">
        <v>3.2731306168032326E-4</v>
      </c>
      <c r="N5" s="142">
        <v>1.6828523707879128E-7</v>
      </c>
      <c r="O5" s="142">
        <v>1.3934026380435505E-4</v>
      </c>
      <c r="P5" s="142">
        <v>5.1969301904231102E-4</v>
      </c>
      <c r="Q5" s="142">
        <v>8.8236854696388534E-4</v>
      </c>
      <c r="R5" s="142">
        <v>1.5174107554960514E-4</v>
      </c>
      <c r="S5" s="142">
        <v>1.4775310492785021E-3</v>
      </c>
      <c r="T5" s="142">
        <v>4.3331717216532617E-4</v>
      </c>
      <c r="U5" s="142">
        <v>1.1578452585687682E-3</v>
      </c>
      <c r="V5" s="142">
        <v>1.2925103381888903E-3</v>
      </c>
    </row>
    <row r="6" spans="1:22" x14ac:dyDescent="0.2">
      <c r="B6" s="143" t="s">
        <v>59</v>
      </c>
      <c r="C6" s="144"/>
      <c r="D6" s="145">
        <v>-3.5841814834958186E-6</v>
      </c>
      <c r="E6" s="145">
        <v>7.3524870871644055E-6</v>
      </c>
      <c r="F6" s="145">
        <v>5.1860474632237086E-5</v>
      </c>
      <c r="G6" s="145">
        <v>3.0674713484835081E-6</v>
      </c>
      <c r="H6" s="145">
        <v>-2.3377550803727054E-5</v>
      </c>
      <c r="I6" s="145">
        <v>-1.5995287658565616E-4</v>
      </c>
      <c r="J6" s="145">
        <v>3.1409591123576774E-5</v>
      </c>
      <c r="K6" s="145">
        <v>1.2132104250350828E-4</v>
      </c>
      <c r="L6" s="145">
        <v>1.6069277923436154E-4</v>
      </c>
      <c r="M6" s="145">
        <v>3.5637709865432576E-4</v>
      </c>
      <c r="N6" s="145">
        <v>2.4949906962445922E-5</v>
      </c>
      <c r="O6" s="145">
        <v>1.0098662574620221E-5</v>
      </c>
      <c r="P6" s="145">
        <v>3.4752464078846579E-4</v>
      </c>
      <c r="Q6" s="145">
        <v>3.7149998727459277E-4</v>
      </c>
      <c r="R6" s="145">
        <v>9.8798126527244179E-5</v>
      </c>
      <c r="S6" s="145">
        <v>8.0886120310608156E-4</v>
      </c>
      <c r="T6" s="145">
        <v>-1.7044918135544762E-4</v>
      </c>
      <c r="U6" s="145">
        <v>1.6084448098467874E-3</v>
      </c>
      <c r="V6" s="145">
        <v>5.2172433074884061E-3</v>
      </c>
    </row>
    <row r="7" spans="1:22" x14ac:dyDescent="0.2">
      <c r="B7" s="143" t="s">
        <v>60</v>
      </c>
      <c r="C7" s="144"/>
      <c r="D7" s="145">
        <v>8.7290649353199967E-7</v>
      </c>
      <c r="E7" s="145">
        <v>8.1365672794930788E-6</v>
      </c>
      <c r="F7" s="145">
        <v>-9.849622898405741E-6</v>
      </c>
      <c r="G7" s="145">
        <v>-2.7257927610047084E-5</v>
      </c>
      <c r="H7" s="145">
        <v>1.7289107955065219E-5</v>
      </c>
      <c r="I7" s="145">
        <v>-3.0938369097066598E-5</v>
      </c>
      <c r="J7" s="145">
        <v>2.8736421364694564E-5</v>
      </c>
      <c r="K7" s="145">
        <v>4.4634862383041707E-5</v>
      </c>
      <c r="L7" s="145">
        <v>1.3590364924720433E-4</v>
      </c>
      <c r="M7" s="145">
        <v>2.2347733387739765E-4</v>
      </c>
      <c r="N7" s="145">
        <v>1.2266303388641653E-4</v>
      </c>
      <c r="O7" s="145">
        <v>4.5294387276184622E-5</v>
      </c>
      <c r="P7" s="145">
        <v>-5.1668675841165523E-5</v>
      </c>
      <c r="Q7" s="145">
        <v>3.4113269883428998E-4</v>
      </c>
      <c r="R7" s="145">
        <v>6.6513771303844393E-5</v>
      </c>
      <c r="S7" s="145">
        <v>2.9339262941396882E-4</v>
      </c>
      <c r="T7" s="145">
        <v>4.9766132085005133E-4</v>
      </c>
      <c r="U7" s="145">
        <v>8.5408236234507662E-4</v>
      </c>
      <c r="V7" s="145">
        <v>4.4359924947483531E-3</v>
      </c>
    </row>
    <row r="8" spans="1:22" x14ac:dyDescent="0.2">
      <c r="B8" s="143" t="s">
        <v>61</v>
      </c>
      <c r="C8" s="144"/>
      <c r="D8" s="145">
        <v>-7.0683579087571502E-6</v>
      </c>
      <c r="E8" s="145">
        <v>1.6855218670341898E-5</v>
      </c>
      <c r="F8" s="145">
        <v>1.1632613334899844E-4</v>
      </c>
      <c r="G8" s="145">
        <v>8.3914886795044552E-5</v>
      </c>
      <c r="H8" s="145">
        <v>1.2531844605478959E-4</v>
      </c>
      <c r="I8" s="145">
        <v>3.284621664167986E-5</v>
      </c>
      <c r="J8" s="145">
        <v>7.150977243775003E-5</v>
      </c>
      <c r="K8" s="145">
        <v>1.5748045743957384E-4</v>
      </c>
      <c r="L8" s="145">
        <v>1.9857649997279125E-4</v>
      </c>
      <c r="M8" s="145">
        <v>4.7671123563808315E-4</v>
      </c>
      <c r="N8" s="145">
        <v>-5.0428893816345521E-7</v>
      </c>
      <c r="O8" s="145">
        <v>-8.107361897824461E-6</v>
      </c>
      <c r="P8" s="145">
        <v>6.1372748387755749E-4</v>
      </c>
      <c r="Q8" s="145">
        <v>4.5332263477715351E-4</v>
      </c>
      <c r="R8" s="145">
        <v>1.8326540780932987E-4</v>
      </c>
      <c r="S8" s="145">
        <v>1.3944728410659746E-3</v>
      </c>
      <c r="T8" s="145">
        <v>-6.6263851929748707E-4</v>
      </c>
      <c r="U8" s="145">
        <v>2.7110491189554775E-3</v>
      </c>
      <c r="V8" s="145">
        <v>6.8622878901076767E-3</v>
      </c>
    </row>
    <row r="9" spans="1:22" x14ac:dyDescent="0.2">
      <c r="B9" s="143" t="s">
        <v>62</v>
      </c>
      <c r="C9" s="144"/>
      <c r="D9" s="145">
        <v>1.0966416397195644E-7</v>
      </c>
      <c r="E9" s="145">
        <v>-3.5913009606369783E-5</v>
      </c>
      <c r="F9" s="145">
        <v>-5.6600341469925652E-5</v>
      </c>
      <c r="G9" s="145">
        <v>-2.1643366950330201E-4</v>
      </c>
      <c r="H9" s="145">
        <v>-6.1933888240306434E-4</v>
      </c>
      <c r="I9" s="145">
        <v>-1.0762621396215311E-3</v>
      </c>
      <c r="J9" s="145">
        <v>-1.0136592170650882E-4</v>
      </c>
      <c r="K9" s="145">
        <v>3.5220221634046922E-5</v>
      </c>
      <c r="L9" s="145">
        <v>9.1210236724093008E-5</v>
      </c>
      <c r="M9" s="145">
        <v>1.7628656918411423E-4</v>
      </c>
      <c r="N9" s="145">
        <v>-7.625136272659816E-5</v>
      </c>
      <c r="O9" s="145">
        <v>1.5855015969234998E-5</v>
      </c>
      <c r="P9" s="145">
        <v>1.57381891716879E-4</v>
      </c>
      <c r="Q9" s="145">
        <v>1.3566840148970805E-4</v>
      </c>
      <c r="R9" s="145">
        <v>-1.4766718270875501E-4</v>
      </c>
      <c r="S9" s="145">
        <v>-2.8222825393697804E-4</v>
      </c>
      <c r="T9" s="145">
        <v>4.5875933131012125E-4</v>
      </c>
      <c r="U9" s="145">
        <v>-7.611261653698298E-4</v>
      </c>
      <c r="V9" s="145">
        <v>1.5971244724692912E-3</v>
      </c>
    </row>
    <row r="10" spans="1:22" x14ac:dyDescent="0.2">
      <c r="B10" s="146" t="s">
        <v>63</v>
      </c>
      <c r="C10" s="147"/>
      <c r="D10" s="145">
        <v>6.7884650234439903E-7</v>
      </c>
      <c r="E10" s="145">
        <v>-1.91072108738366E-5</v>
      </c>
      <c r="F10" s="145">
        <v>-1.9822307276817774E-5</v>
      </c>
      <c r="G10" s="145">
        <v>-7.5695205240311481E-5</v>
      </c>
      <c r="H10" s="145">
        <v>-1.0841192522970111E-4</v>
      </c>
      <c r="I10" s="145">
        <v>3.9507948956352124E-5</v>
      </c>
      <c r="J10" s="145">
        <v>1.0403621420218556E-4</v>
      </c>
      <c r="K10" s="145">
        <v>1.8807643352825032E-4</v>
      </c>
      <c r="L10" s="145">
        <v>5.7702035401052676E-4</v>
      </c>
      <c r="M10" s="145">
        <v>6.8869524046966113E-4</v>
      </c>
      <c r="N10" s="145">
        <v>6.7719392343468243E-4</v>
      </c>
      <c r="O10" s="145">
        <v>8.0225978090231465E-4</v>
      </c>
      <c r="P10" s="145">
        <v>1.0524881367941497E-3</v>
      </c>
      <c r="Q10" s="145">
        <v>1.1697650819431082E-3</v>
      </c>
      <c r="R10" s="145">
        <v>4.1940143716123757E-4</v>
      </c>
      <c r="S10" s="145">
        <v>1.4367333371985147E-3</v>
      </c>
      <c r="T10" s="145">
        <v>1.4887242959293889E-3</v>
      </c>
      <c r="U10" s="145">
        <v>1.8632957104283143E-3</v>
      </c>
      <c r="V10" s="145">
        <v>1.541649246555421E-3</v>
      </c>
    </row>
    <row r="11" spans="1:22" x14ac:dyDescent="0.2">
      <c r="B11" s="143" t="s">
        <v>64</v>
      </c>
      <c r="C11" s="144"/>
      <c r="D11" s="145">
        <v>2.2496893152812447E-6</v>
      </c>
      <c r="E11" s="145">
        <v>-2.688901098013563E-5</v>
      </c>
      <c r="F11" s="145">
        <v>-2.0271730744381156E-4</v>
      </c>
      <c r="G11" s="145">
        <v>-2.1426894321296963E-4</v>
      </c>
      <c r="H11" s="145">
        <v>-4.2477994602696523E-4</v>
      </c>
      <c r="I11" s="145">
        <v>-4.0913792855279407E-4</v>
      </c>
      <c r="J11" s="145">
        <v>2.2653842632136545E-4</v>
      </c>
      <c r="K11" s="145">
        <v>1.8793699109398432E-4</v>
      </c>
      <c r="L11" s="145">
        <v>5.9701625621944032E-4</v>
      </c>
      <c r="M11" s="145">
        <v>5.3459902675090376E-4</v>
      </c>
      <c r="N11" s="145">
        <v>6.628219747462083E-4</v>
      </c>
      <c r="O11" s="145">
        <v>4.8777499707308714E-4</v>
      </c>
      <c r="P11" s="145">
        <v>7.98857968183464E-4</v>
      </c>
      <c r="Q11" s="145">
        <v>7.645886301752558E-4</v>
      </c>
      <c r="R11" s="145">
        <v>2.3265300245944864E-4</v>
      </c>
      <c r="S11" s="145">
        <v>1.1224440543058378E-3</v>
      </c>
      <c r="T11" s="145">
        <v>2.1354225659282466E-3</v>
      </c>
      <c r="U11" s="145">
        <v>2.2593070764034273E-3</v>
      </c>
      <c r="V11" s="145">
        <v>4.2889387821865022E-4</v>
      </c>
    </row>
    <row r="12" spans="1:22" x14ac:dyDescent="0.2">
      <c r="B12" s="143" t="s">
        <v>65</v>
      </c>
      <c r="C12" s="144"/>
      <c r="D12" s="145">
        <v>1.9553923524817662E-7</v>
      </c>
      <c r="E12" s="145">
        <v>-1.8923196761000405E-5</v>
      </c>
      <c r="F12" s="145">
        <v>4.2154269830563251E-5</v>
      </c>
      <c r="G12" s="145">
        <v>-2.7511223939069573E-5</v>
      </c>
      <c r="H12" s="145">
        <v>5.0316104565073516E-6</v>
      </c>
      <c r="I12" s="145">
        <v>1.6290722237854993E-4</v>
      </c>
      <c r="J12" s="145">
        <v>5.5109991937696279E-5</v>
      </c>
      <c r="K12" s="145">
        <v>1.9460170854612713E-4</v>
      </c>
      <c r="L12" s="145">
        <v>6.0401323329917211E-4</v>
      </c>
      <c r="M12" s="145">
        <v>7.3287584184389409E-4</v>
      </c>
      <c r="N12" s="145">
        <v>7.0213414863906642E-4</v>
      </c>
      <c r="O12" s="145">
        <v>9.4024320406793649E-4</v>
      </c>
      <c r="P12" s="145">
        <v>1.1738029458923105E-3</v>
      </c>
      <c r="Q12" s="145">
        <v>1.3036711389029509E-3</v>
      </c>
      <c r="R12" s="145">
        <v>4.901642903811787E-4</v>
      </c>
      <c r="S12" s="145">
        <v>1.5756547097693918E-3</v>
      </c>
      <c r="T12" s="145">
        <v>1.3051965269603727E-3</v>
      </c>
      <c r="U12" s="145">
        <v>1.8177360131426124E-3</v>
      </c>
      <c r="V12" s="145">
        <v>2.0347813533585501E-3</v>
      </c>
    </row>
    <row r="13" spans="1:22" x14ac:dyDescent="0.2">
      <c r="B13" s="146" t="s">
        <v>66</v>
      </c>
      <c r="C13" s="147"/>
      <c r="D13" s="145">
        <v>4.4285659761555962E-7</v>
      </c>
      <c r="E13" s="145">
        <v>2.2979873681716612E-5</v>
      </c>
      <c r="F13" s="145">
        <v>2.1106212354515819E-5</v>
      </c>
      <c r="G13" s="145">
        <v>-4.4273286720075689E-6</v>
      </c>
      <c r="H13" s="145">
        <v>-1.2240354083736804E-4</v>
      </c>
      <c r="I13" s="145">
        <v>-3.0170505087800947E-5</v>
      </c>
      <c r="J13" s="145">
        <v>-2.2019886160462576E-5</v>
      </c>
      <c r="K13" s="145">
        <v>1.1761308616997646E-4</v>
      </c>
      <c r="L13" s="145">
        <v>5.3860283927287256E-5</v>
      </c>
      <c r="M13" s="145">
        <v>8.1612434490452301E-5</v>
      </c>
      <c r="N13" s="145">
        <v>2.999331034176933E-4</v>
      </c>
      <c r="O13" s="145">
        <v>5.8584621675028536E-4</v>
      </c>
      <c r="P13" s="145">
        <v>7.6948581638491831E-4</v>
      </c>
      <c r="Q13" s="145">
        <v>9.7104063463260282E-4</v>
      </c>
      <c r="R13" s="145">
        <v>2.1714903566572019E-4</v>
      </c>
      <c r="S13" s="145">
        <v>1.6564366232250105E-3</v>
      </c>
      <c r="T13" s="145">
        <v>3.1029036741756499E-3</v>
      </c>
      <c r="U13" s="145">
        <v>1.8709639753107243E-3</v>
      </c>
      <c r="V13" s="145">
        <v>3.4310025816977063E-3</v>
      </c>
    </row>
    <row r="14" spans="1:22" x14ac:dyDescent="0.2">
      <c r="B14" s="146" t="s">
        <v>67</v>
      </c>
      <c r="C14" s="147"/>
      <c r="D14" s="145">
        <v>1.5730257739043907E-5</v>
      </c>
      <c r="E14" s="145">
        <v>6.0527381837038874E-5</v>
      </c>
      <c r="F14" s="145">
        <v>-2.8026587874929731E-5</v>
      </c>
      <c r="G14" s="145">
        <v>9.0619742211472953E-5</v>
      </c>
      <c r="H14" s="145">
        <v>-1.1945088460141307E-5</v>
      </c>
      <c r="I14" s="145">
        <v>4.8696607053710927E-4</v>
      </c>
      <c r="J14" s="145">
        <v>-2.0476311195505303E-4</v>
      </c>
      <c r="K14" s="145">
        <v>3.3969297178293445E-4</v>
      </c>
      <c r="L14" s="145">
        <v>-1.9699995547428628E-4</v>
      </c>
      <c r="M14" s="145">
        <v>-1.068832773540862E-4</v>
      </c>
      <c r="N14" s="145">
        <v>-1.5447658167933032E-4</v>
      </c>
      <c r="O14" s="145">
        <v>1.5409307027280938E-4</v>
      </c>
      <c r="P14" s="145">
        <v>4.3750239027962046E-4</v>
      </c>
      <c r="Q14" s="145">
        <v>1.8428775390302299E-3</v>
      </c>
      <c r="R14" s="145">
        <v>2.1497342674914321E-4</v>
      </c>
      <c r="S14" s="145">
        <v>-2.4252070541648241E-3</v>
      </c>
      <c r="T14" s="145">
        <v>-1.8347290894679125E-3</v>
      </c>
      <c r="U14" s="145">
        <v>1.5974284333646338E-3</v>
      </c>
      <c r="V14" s="145">
        <v>-7.1598122737280834E-3</v>
      </c>
    </row>
    <row r="15" spans="1:22" x14ac:dyDescent="0.2">
      <c r="B15" s="146" t="s">
        <v>68</v>
      </c>
      <c r="C15" s="147"/>
      <c r="D15" s="145">
        <v>3.6630361190281846E-5</v>
      </c>
      <c r="E15" s="145">
        <v>-1.7530188549197412E-4</v>
      </c>
      <c r="F15" s="145">
        <v>8.1476196574836734E-5</v>
      </c>
      <c r="G15" s="145">
        <v>-2.5487257051381995E-4</v>
      </c>
      <c r="H15" s="145">
        <v>-6.3837679979994455E-4</v>
      </c>
      <c r="I15" s="145">
        <v>-4.9946876139683738E-5</v>
      </c>
      <c r="J15" s="145">
        <v>-1.9328869273105287E-4</v>
      </c>
      <c r="K15" s="145">
        <v>3.632892719682701E-4</v>
      </c>
      <c r="L15" s="145">
        <v>-6.9394358004726264E-4</v>
      </c>
      <c r="M15" s="145">
        <v>5.000204970984079E-5</v>
      </c>
      <c r="N15" s="145">
        <v>-1.1041228818579052E-3</v>
      </c>
      <c r="O15" s="145">
        <v>-6.8072138919172964E-4</v>
      </c>
      <c r="P15" s="145">
        <v>-2.3329763555457461E-6</v>
      </c>
      <c r="Q15" s="145">
        <v>8.1775146876417182E-4</v>
      </c>
      <c r="R15" s="145">
        <v>-1.9342292460677868E-4</v>
      </c>
      <c r="S15" s="145">
        <v>3.3242765162955212E-3</v>
      </c>
      <c r="T15" s="145">
        <v>1.5930063940849948E-5</v>
      </c>
      <c r="U15" s="145">
        <v>4.3951560941191126E-4</v>
      </c>
      <c r="V15" s="145">
        <v>-1.425596051478184E-3</v>
      </c>
    </row>
    <row r="16" spans="1:22" x14ac:dyDescent="0.2">
      <c r="B16" s="143" t="s">
        <v>69</v>
      </c>
      <c r="C16" s="144"/>
      <c r="D16" s="145">
        <v>-6.2784151473316285E-5</v>
      </c>
      <c r="E16" s="145">
        <v>-3.9962918217728571E-5</v>
      </c>
      <c r="F16" s="145">
        <v>1.9820700780992517E-4</v>
      </c>
      <c r="G16" s="145">
        <v>4.6509047569864848E-5</v>
      </c>
      <c r="H16" s="145">
        <v>-5.9335031998775101E-4</v>
      </c>
      <c r="I16" s="145">
        <v>-1.6145540088008392E-4</v>
      </c>
      <c r="J16" s="145">
        <v>-3.5292930576580339E-4</v>
      </c>
      <c r="K16" s="145">
        <v>-1.6447891692716876E-4</v>
      </c>
      <c r="L16" s="145">
        <v>-7.7096407506327402E-4</v>
      </c>
      <c r="M16" s="145">
        <v>-1.2098920125669377E-4</v>
      </c>
      <c r="N16" s="145">
        <v>-1.3161515769843923E-3</v>
      </c>
      <c r="O16" s="145">
        <v>-1.3988663126917045E-3</v>
      </c>
      <c r="P16" s="145">
        <v>-6.0102729159872137E-4</v>
      </c>
      <c r="Q16" s="145">
        <v>1.2602896962783383E-3</v>
      </c>
      <c r="R16" s="145">
        <v>-3.2545653825422072E-4</v>
      </c>
      <c r="S16" s="145">
        <v>4.4638382952240097E-3</v>
      </c>
      <c r="T16" s="145">
        <v>1.441408465993721E-3</v>
      </c>
      <c r="U16" s="145">
        <v>2.9235074185778309E-3</v>
      </c>
      <c r="V16" s="145">
        <v>-1.7152395151096567E-3</v>
      </c>
    </row>
    <row r="17" spans="1:27" x14ac:dyDescent="0.2">
      <c r="B17" s="143" t="s">
        <v>70</v>
      </c>
      <c r="C17" s="144"/>
      <c r="D17" s="148">
        <v>1.936579633186053E-4</v>
      </c>
      <c r="E17" s="148">
        <v>-4.3640176042847312E-4</v>
      </c>
      <c r="F17" s="148">
        <v>-8.5658623395823419E-5</v>
      </c>
      <c r="G17" s="148">
        <v>-7.6827334031115413E-4</v>
      </c>
      <c r="H17" s="148">
        <v>-7.1776335584339268E-4</v>
      </c>
      <c r="I17" s="148">
        <v>1.5751739909020124E-4</v>
      </c>
      <c r="J17" s="148">
        <v>8.0366754587002376E-5</v>
      </c>
      <c r="K17" s="148">
        <v>1.2730146171435752E-3</v>
      </c>
      <c r="L17" s="148">
        <v>-5.6718568395808244E-4</v>
      </c>
      <c r="M17" s="148">
        <v>3.3339217081551631E-4</v>
      </c>
      <c r="N17" s="148">
        <v>-7.4367386619045295E-4</v>
      </c>
      <c r="O17" s="148">
        <v>5.2360843494136944E-4</v>
      </c>
      <c r="P17" s="148">
        <v>1.0662524098727921E-3</v>
      </c>
      <c r="Q17" s="148">
        <v>-8.0580380855677092E-5</v>
      </c>
      <c r="R17" s="148">
        <v>3.2511540449364773E-5</v>
      </c>
      <c r="S17" s="148">
        <v>1.0531816490999546E-3</v>
      </c>
      <c r="T17" s="148">
        <v>-2.9504529802755197E-3</v>
      </c>
      <c r="U17" s="148">
        <v>-4.413356441273053E-3</v>
      </c>
      <c r="V17" s="148">
        <v>-8.640441534942811E-4</v>
      </c>
    </row>
    <row r="18" spans="1:27" ht="15" x14ac:dyDescent="0.2">
      <c r="B18" s="149" t="s">
        <v>71</v>
      </c>
      <c r="C18" s="150"/>
      <c r="D18" s="151">
        <v>1.1232946572903302E-7</v>
      </c>
      <c r="E18" s="151">
        <v>9.6394618200879023E-6</v>
      </c>
      <c r="F18" s="151">
        <v>-1.7590766782416001E-4</v>
      </c>
      <c r="G18" s="151">
        <v>3.1968391294379117E-5</v>
      </c>
      <c r="H18" s="151">
        <v>8.5257161918317337E-5</v>
      </c>
      <c r="I18" s="151">
        <v>-6.3496683113117847E-5</v>
      </c>
      <c r="J18" s="151">
        <v>-5.6653052833977036E-5</v>
      </c>
      <c r="K18" s="151">
        <v>6.8281545346104977E-5</v>
      </c>
      <c r="L18" s="151">
        <v>4.4828903186933111E-4</v>
      </c>
      <c r="M18" s="151">
        <v>1.7525925002637166E-4</v>
      </c>
      <c r="N18" s="151">
        <v>5.0139646548297279E-4</v>
      </c>
      <c r="O18" s="151">
        <v>2.6291232703234968E-4</v>
      </c>
      <c r="P18" s="151">
        <v>-6.5476114248230743E-6</v>
      </c>
      <c r="Q18" s="151">
        <v>-6.5499561217374769E-5</v>
      </c>
      <c r="R18" s="151">
        <v>1.0321668781965165E-4</v>
      </c>
      <c r="S18" s="151">
        <v>-8.5093514798351144E-4</v>
      </c>
      <c r="T18" s="151">
        <v>4.8070519373122345E-4</v>
      </c>
      <c r="U18" s="151">
        <v>-3.7201247927998171E-4</v>
      </c>
      <c r="V18" s="151">
        <v>6.8594418776490862E-4</v>
      </c>
    </row>
    <row r="19" spans="1:27" x14ac:dyDescent="0.2">
      <c r="B19" s="146" t="s">
        <v>72</v>
      </c>
      <c r="C19" s="147"/>
      <c r="D19" s="145">
        <v>-1.7441177040389277E-6</v>
      </c>
      <c r="E19" s="145">
        <v>-1.9623340480334761E-6</v>
      </c>
      <c r="F19" s="145">
        <v>7.148611746443656E-5</v>
      </c>
      <c r="G19" s="145">
        <v>9.8885000409776325E-5</v>
      </c>
      <c r="H19" s="145">
        <v>1.1832072148521E-4</v>
      </c>
      <c r="I19" s="145">
        <v>9.3397187233001944E-6</v>
      </c>
      <c r="J19" s="145">
        <v>5.779479990586367E-6</v>
      </c>
      <c r="K19" s="145">
        <v>2.857761992847152E-5</v>
      </c>
      <c r="L19" s="145">
        <v>2.8115828787145247E-4</v>
      </c>
      <c r="M19" s="145">
        <v>2.7956762319747419E-4</v>
      </c>
      <c r="N19" s="145">
        <v>1.7558709663467731E-4</v>
      </c>
      <c r="O19" s="145">
        <v>1.4795126566813366E-4</v>
      </c>
      <c r="P19" s="145">
        <v>-2.3775895152899906E-5</v>
      </c>
      <c r="Q19" s="145">
        <v>-8.9594903779133261E-5</v>
      </c>
      <c r="R19" s="145">
        <v>9.0682460663016329E-5</v>
      </c>
      <c r="S19" s="145">
        <v>-4.4019771468606361E-4</v>
      </c>
      <c r="T19" s="145">
        <v>4.2336206274495858E-4</v>
      </c>
      <c r="U19" s="145">
        <v>-1.0430422665295147E-3</v>
      </c>
      <c r="V19" s="145">
        <v>-3.8058882276315043E-4</v>
      </c>
    </row>
    <row r="20" spans="1:27" x14ac:dyDescent="0.2">
      <c r="B20" s="143" t="s">
        <v>73</v>
      </c>
      <c r="C20" s="144"/>
      <c r="D20" s="145">
        <v>3.7539803265929095E-8</v>
      </c>
      <c r="E20" s="145">
        <v>2.0203910851002149E-6</v>
      </c>
      <c r="F20" s="145">
        <v>7.0935416318640421E-6</v>
      </c>
      <c r="G20" s="145">
        <v>6.4906342891468682E-6</v>
      </c>
      <c r="H20" s="145">
        <v>5.863525292859606E-6</v>
      </c>
      <c r="I20" s="145">
        <v>1.1621426569741189E-5</v>
      </c>
      <c r="J20" s="145">
        <v>7.2419915178034699E-6</v>
      </c>
      <c r="K20" s="145">
        <v>5.9068072233436908E-6</v>
      </c>
      <c r="L20" s="145">
        <v>3.6214710721793608E-5</v>
      </c>
      <c r="M20" s="145">
        <v>4.6711822042189155E-5</v>
      </c>
      <c r="N20" s="145">
        <v>1.5320937346352537E-5</v>
      </c>
      <c r="O20" s="145">
        <v>1.910747530264878E-5</v>
      </c>
      <c r="P20" s="145">
        <v>4.2997384720466769E-5</v>
      </c>
      <c r="Q20" s="145">
        <v>3.3484248963544516E-5</v>
      </c>
      <c r="R20" s="145">
        <v>2.0527511429335732E-5</v>
      </c>
      <c r="S20" s="145">
        <v>4.725772432356834E-5</v>
      </c>
      <c r="T20" s="145">
        <v>-6.7718166001151658E-5</v>
      </c>
      <c r="U20" s="145">
        <v>-6.0990224352019951E-6</v>
      </c>
      <c r="V20" s="145">
        <v>-1.3552988902376661E-4</v>
      </c>
    </row>
    <row r="21" spans="1:27" x14ac:dyDescent="0.2">
      <c r="B21" s="143" t="s">
        <v>74</v>
      </c>
      <c r="C21" s="144"/>
      <c r="D21" s="145">
        <v>-2.0292008749533963E-5</v>
      </c>
      <c r="E21" s="145">
        <v>-4.3446069800556764E-5</v>
      </c>
      <c r="F21" s="145">
        <v>7.6266632820409797E-4</v>
      </c>
      <c r="G21" s="145">
        <v>9.9867630100058946E-4</v>
      </c>
      <c r="H21" s="145">
        <v>1.2360403618669746E-3</v>
      </c>
      <c r="I21" s="145">
        <v>-1.2982974896269539E-5</v>
      </c>
      <c r="J21" s="145">
        <v>-8.4562502651319704E-6</v>
      </c>
      <c r="K21" s="145">
        <v>2.5695178119544693E-4</v>
      </c>
      <c r="L21" s="145">
        <v>2.9288037962025282E-3</v>
      </c>
      <c r="M21" s="145">
        <v>3.1116040636480768E-3</v>
      </c>
      <c r="N21" s="145">
        <v>1.9889898133795825E-3</v>
      </c>
      <c r="O21" s="145">
        <v>1.7210254943260672E-3</v>
      </c>
      <c r="P21" s="145">
        <v>-8.2733514996791158E-4</v>
      </c>
      <c r="Q21" s="145">
        <v>-1.5846474827081458E-3</v>
      </c>
      <c r="R21" s="145">
        <v>8.5227694003031651E-4</v>
      </c>
      <c r="S21" s="145">
        <v>-7.406880886619005E-3</v>
      </c>
      <c r="T21" s="145">
        <v>6.6735549230256819E-3</v>
      </c>
      <c r="U21" s="145">
        <v>-1.3961383581368891E-2</v>
      </c>
      <c r="V21" s="145">
        <v>-3.4404353577469626E-3</v>
      </c>
    </row>
    <row r="22" spans="1:27" x14ac:dyDescent="0.2">
      <c r="B22" s="152" t="s">
        <v>75</v>
      </c>
      <c r="C22" s="153"/>
      <c r="D22" s="154">
        <v>5.3242874991088485E-6</v>
      </c>
      <c r="E22" s="154">
        <v>4.330245070427452E-5</v>
      </c>
      <c r="F22" s="154">
        <v>-8.4061667912427307E-4</v>
      </c>
      <c r="G22" s="154">
        <v>-1.5158961885108901E-4</v>
      </c>
      <c r="H22" s="154">
        <v>-9.2221188203733817E-6</v>
      </c>
      <c r="I22" s="154">
        <v>-2.6989802770482907E-4</v>
      </c>
      <c r="J22" s="154">
        <v>-2.345683856406211E-4</v>
      </c>
      <c r="K22" s="154">
        <v>1.8011343579682482E-4</v>
      </c>
      <c r="L22" s="154">
        <v>9.4525517766252953E-4</v>
      </c>
      <c r="M22" s="154">
        <v>-1.8418835649469667E-4</v>
      </c>
      <c r="N22" s="154">
        <v>1.4796339015288318E-3</v>
      </c>
      <c r="O22" s="154">
        <v>6.2584902637841111E-4</v>
      </c>
      <c r="P22" s="154">
        <v>4.9895490945583987E-5</v>
      </c>
      <c r="Q22" s="154">
        <v>1.6211636978624711E-5</v>
      </c>
      <c r="R22" s="154">
        <v>1.4077064772055614E-4</v>
      </c>
      <c r="S22" s="154">
        <v>-2.2878377778194903E-3</v>
      </c>
      <c r="T22" s="154">
        <v>6.7160277969402493E-4</v>
      </c>
      <c r="U22" s="154">
        <v>1.6499298904455451E-3</v>
      </c>
      <c r="V22" s="154">
        <v>3.9783339170367249E-3</v>
      </c>
    </row>
    <row r="23" spans="1:27" x14ac:dyDescent="0.2">
      <c r="B23" s="155"/>
      <c r="C23" s="155"/>
      <c r="D23" s="156"/>
      <c r="E23" s="156"/>
      <c r="F23" s="156"/>
      <c r="G23" s="156"/>
      <c r="H23" s="156"/>
      <c r="I23" s="156"/>
      <c r="J23" s="156"/>
      <c r="K23" s="156"/>
      <c r="L23" s="156"/>
      <c r="M23" s="156"/>
      <c r="N23" s="156"/>
      <c r="O23" s="156"/>
      <c r="P23" s="156"/>
      <c r="Q23" s="156"/>
    </row>
    <row r="24" spans="1:27" x14ac:dyDescent="0.2">
      <c r="Q24" s="134"/>
      <c r="R24" s="157"/>
      <c r="S24" s="157"/>
      <c r="T24" s="158"/>
    </row>
    <row r="25" spans="1:27" ht="15.75" x14ac:dyDescent="0.2">
      <c r="A25" s="132" t="s">
        <v>76</v>
      </c>
      <c r="B25" s="133"/>
      <c r="C25" s="133"/>
      <c r="D25" s="133"/>
      <c r="E25" s="133"/>
      <c r="F25" s="133"/>
      <c r="G25" s="133"/>
      <c r="H25" s="133"/>
      <c r="I25" s="133"/>
      <c r="J25" s="133"/>
      <c r="K25" s="133"/>
      <c r="L25" s="133"/>
      <c r="M25" s="133"/>
      <c r="N25" s="134"/>
      <c r="O25" s="134"/>
      <c r="P25" s="134"/>
      <c r="Q25" s="134"/>
      <c r="X25"/>
    </row>
    <row r="27" spans="1:27" ht="13.5" customHeight="1" x14ac:dyDescent="0.25">
      <c r="B27" s="159" t="s">
        <v>77</v>
      </c>
      <c r="C27" s="159"/>
      <c r="D27" s="159"/>
      <c r="E27" s="159"/>
      <c r="F27" s="159"/>
      <c r="G27" s="159"/>
      <c r="H27" s="159"/>
      <c r="I27" s="159"/>
      <c r="J27" s="159"/>
      <c r="K27" s="159"/>
      <c r="L27" s="159"/>
      <c r="M27" s="159"/>
    </row>
    <row r="28" spans="1:27" ht="13.5" customHeight="1" thickBot="1" x14ac:dyDescent="0.3">
      <c r="B28" s="159"/>
      <c r="C28" s="159"/>
      <c r="D28" s="159"/>
      <c r="E28" s="159"/>
      <c r="F28" s="159"/>
      <c r="G28" s="160"/>
      <c r="H28" s="160"/>
      <c r="I28" s="160"/>
      <c r="J28" s="160"/>
      <c r="K28" s="160"/>
      <c r="L28" s="160"/>
      <c r="P28" s="160"/>
      <c r="Q28" s="161"/>
    </row>
    <row r="29" spans="1:27" ht="32.25" customHeight="1" thickBot="1" x14ac:dyDescent="0.25">
      <c r="B29" s="162"/>
      <c r="C29" s="162"/>
      <c r="D29" s="194" t="s">
        <v>78</v>
      </c>
      <c r="E29" s="195"/>
      <c r="F29" s="195"/>
      <c r="G29" s="195"/>
      <c r="H29" s="195"/>
      <c r="I29" s="195"/>
      <c r="J29" s="195"/>
      <c r="K29" s="195"/>
      <c r="L29" s="195"/>
      <c r="M29" s="195"/>
      <c r="N29" s="195"/>
      <c r="O29" s="195"/>
      <c r="P29" s="195"/>
      <c r="Q29" s="195"/>
      <c r="R29" s="195"/>
      <c r="S29" s="195"/>
      <c r="T29" s="195"/>
      <c r="U29" s="195"/>
      <c r="V29" s="195"/>
      <c r="W29" s="195"/>
      <c r="X29" s="195"/>
      <c r="Y29" s="195"/>
      <c r="Z29" s="195"/>
      <c r="AA29" s="196"/>
    </row>
    <row r="30" spans="1:27" s="163" customFormat="1" ht="23.25" customHeight="1" thickBot="1" x14ac:dyDescent="0.25">
      <c r="C30" s="164" t="s">
        <v>79</v>
      </c>
      <c r="D30" s="165" t="s">
        <v>80</v>
      </c>
      <c r="E30" s="166" t="s">
        <v>81</v>
      </c>
      <c r="F30" s="166" t="s">
        <v>82</v>
      </c>
      <c r="G30" s="167">
        <v>44197</v>
      </c>
      <c r="H30" s="167">
        <v>44228</v>
      </c>
      <c r="I30" s="167">
        <v>44256</v>
      </c>
      <c r="J30" s="167">
        <v>44287</v>
      </c>
      <c r="K30" s="167">
        <v>44317</v>
      </c>
      <c r="L30" s="167">
        <v>44348</v>
      </c>
      <c r="M30" s="167">
        <v>44378</v>
      </c>
      <c r="N30" s="167">
        <v>44409</v>
      </c>
      <c r="O30" s="167">
        <v>44440</v>
      </c>
      <c r="P30" s="167">
        <v>44470</v>
      </c>
      <c r="Q30" s="167">
        <v>44501</v>
      </c>
      <c r="R30" s="167">
        <v>44531</v>
      </c>
      <c r="S30" s="166" t="s">
        <v>83</v>
      </c>
      <c r="T30" s="167">
        <v>44562</v>
      </c>
      <c r="U30" s="167">
        <v>44593</v>
      </c>
      <c r="V30" s="167">
        <v>44621</v>
      </c>
      <c r="W30" s="167">
        <v>44652</v>
      </c>
      <c r="X30" s="167">
        <v>44682</v>
      </c>
      <c r="Y30" s="167">
        <v>44713</v>
      </c>
      <c r="Z30" s="167">
        <v>44743</v>
      </c>
      <c r="AA30" s="166" t="s">
        <v>84</v>
      </c>
    </row>
    <row r="31" spans="1:27" x14ac:dyDescent="0.2">
      <c r="C31" s="168">
        <v>43466</v>
      </c>
      <c r="D31" s="169">
        <v>422.89975107999993</v>
      </c>
      <c r="E31" s="170">
        <v>-5.635539999991579E-2</v>
      </c>
      <c r="F31" s="170">
        <v>0.49099015999996709</v>
      </c>
      <c r="G31" s="171">
        <v>-1.7240291330153923E-3</v>
      </c>
      <c r="H31" s="171">
        <v>6.208000628771515E-2</v>
      </c>
      <c r="I31" s="171">
        <v>-0.28388608715408736</v>
      </c>
      <c r="J31" s="171">
        <v>3.1084519999978966E-2</v>
      </c>
      <c r="K31" s="171">
        <v>8.2224009999947612E-2</v>
      </c>
      <c r="L31" s="171">
        <v>2.0211610000046676E-2</v>
      </c>
      <c r="M31" s="171">
        <v>1.8137129999900026E-2</v>
      </c>
      <c r="N31" s="171">
        <v>1.7267430000060813E-2</v>
      </c>
      <c r="O31" s="171">
        <v>1.0552670000038233E-2</v>
      </c>
      <c r="P31" s="171">
        <v>1.4563559999942299E-2</v>
      </c>
      <c r="Q31" s="171">
        <v>-9.3642699999918477E-3</v>
      </c>
      <c r="R31" s="171">
        <v>1.0058710000009796E-2</v>
      </c>
      <c r="S31" s="170">
        <v>-2.8794739999455032E-2</v>
      </c>
      <c r="T31" s="171">
        <v>9.4288699999651726E-3</v>
      </c>
      <c r="U31" s="171">
        <v>8.9671600000542639E-3</v>
      </c>
      <c r="V31" s="171">
        <v>3.1116459999964263E-2</v>
      </c>
      <c r="W31" s="171">
        <v>7.2488000000703323E-3</v>
      </c>
      <c r="X31" s="171">
        <v>1.3828999999532243E-3</v>
      </c>
      <c r="Y31" s="171">
        <v>1.849579999998241E-3</v>
      </c>
      <c r="Z31" s="171">
        <v>-1.6063299999586889E-3</v>
      </c>
      <c r="AA31" s="170">
        <f t="shared" ref="AA31:AA73" si="0">E31+F31+S31+SUM(T31:Z31)</f>
        <v>0.46422746000064308</v>
      </c>
    </row>
    <row r="32" spans="1:27" x14ac:dyDescent="0.2">
      <c r="C32" s="172">
        <v>43497</v>
      </c>
      <c r="D32" s="169">
        <v>369.54420734999997</v>
      </c>
      <c r="E32" s="170">
        <v>-0.94971337999993466</v>
      </c>
      <c r="F32" s="170">
        <v>0.38588619999990215</v>
      </c>
      <c r="G32" s="171">
        <v>-5.3490044294335348E-3</v>
      </c>
      <c r="H32" s="171">
        <v>3.5712362563799616E-2</v>
      </c>
      <c r="I32" s="171">
        <v>2.6443341827075528E-2</v>
      </c>
      <c r="J32" s="171">
        <v>-1.2287849960955555E-2</v>
      </c>
      <c r="K32" s="171">
        <v>6.7668299999468218E-3</v>
      </c>
      <c r="L32" s="171">
        <v>1.5060859999948661E-2</v>
      </c>
      <c r="M32" s="171">
        <v>-4.4316499999581538E-3</v>
      </c>
      <c r="N32" s="171">
        <v>2.0749599999589918E-3</v>
      </c>
      <c r="O32" s="171">
        <v>1.122515999998086E-2</v>
      </c>
      <c r="P32" s="171">
        <v>3.2195100000080856E-3</v>
      </c>
      <c r="Q32" s="171">
        <v>1.2736300000142364E-2</v>
      </c>
      <c r="R32" s="171">
        <v>-5.0815999999827E-3</v>
      </c>
      <c r="S32" s="170">
        <v>8.6089220000530986E-2</v>
      </c>
      <c r="T32" s="171">
        <v>3.3274999992727317E-4</v>
      </c>
      <c r="U32" s="171">
        <v>-3.4211600000162434E-3</v>
      </c>
      <c r="V32" s="171">
        <v>-4.1183999996974308E-4</v>
      </c>
      <c r="W32" s="171">
        <v>7.5865700000576908E-3</v>
      </c>
      <c r="X32" s="171">
        <v>2.4175199999945107E-3</v>
      </c>
      <c r="Y32" s="171">
        <v>6.2060999982804788E-4</v>
      </c>
      <c r="Z32" s="171">
        <v>2.4359500000059597E-3</v>
      </c>
      <c r="AA32" s="170">
        <f t="shared" si="0"/>
        <v>-0.46817755999967403</v>
      </c>
    </row>
    <row r="33" spans="2:27" x14ac:dyDescent="0.2">
      <c r="C33" s="172">
        <v>43525</v>
      </c>
      <c r="D33" s="169">
        <v>407.80958238000005</v>
      </c>
      <c r="E33" s="170">
        <v>-3.7146020100000783</v>
      </c>
      <c r="F33" s="170">
        <v>0.18264089999996713</v>
      </c>
      <c r="G33" s="171">
        <v>-3.9178156109869633E-2</v>
      </c>
      <c r="H33" s="171">
        <v>3.0795090290610005E-2</v>
      </c>
      <c r="I33" s="171">
        <v>3.0387896882700716E-2</v>
      </c>
      <c r="J33" s="171">
        <v>-6.7665074352589727E-3</v>
      </c>
      <c r="K33" s="171">
        <v>-8.6101043627479612E-2</v>
      </c>
      <c r="L33" s="171">
        <v>1.2872999997171064E-4</v>
      </c>
      <c r="M33" s="171">
        <v>7.8498400001194568E-3</v>
      </c>
      <c r="N33" s="171">
        <v>1.5064099999335667E-3</v>
      </c>
      <c r="O33" s="171">
        <v>7.2715300000822936E-3</v>
      </c>
      <c r="P33" s="171">
        <v>3.7378699999521814E-3</v>
      </c>
      <c r="Q33" s="171">
        <v>6.5222999999718922E-3</v>
      </c>
      <c r="R33" s="171">
        <v>-3.337759999908485E-3</v>
      </c>
      <c r="S33" s="170">
        <v>-4.718379999917488E-2</v>
      </c>
      <c r="T33" s="171">
        <v>-6.9578000011460972E-4</v>
      </c>
      <c r="U33" s="171">
        <v>3.604326000004221E-2</v>
      </c>
      <c r="V33" s="171">
        <v>-3.2419689999983348E-2</v>
      </c>
      <c r="W33" s="171">
        <v>7.2879000000511951E-3</v>
      </c>
      <c r="X33" s="171">
        <v>3.7939599999390339E-3</v>
      </c>
      <c r="Y33" s="171">
        <v>4.9514700000372613E-3</v>
      </c>
      <c r="Z33" s="171">
        <v>6.2397399999554182E-3</v>
      </c>
      <c r="AA33" s="170">
        <f t="shared" si="0"/>
        <v>-3.5539440499993589</v>
      </c>
    </row>
    <row r="34" spans="2:27" x14ac:dyDescent="0.2">
      <c r="C34" s="172">
        <v>43556</v>
      </c>
      <c r="D34" s="169">
        <v>395.78928868000003</v>
      </c>
      <c r="E34" s="170">
        <v>-0.64913641000003963</v>
      </c>
      <c r="F34" s="170">
        <v>0.68148026000000073</v>
      </c>
      <c r="G34" s="171">
        <v>-8.69543363199341E-2</v>
      </c>
      <c r="H34" s="171">
        <v>-9.2668569243983256E-3</v>
      </c>
      <c r="I34" s="171">
        <v>7.8729074809757549E-2</v>
      </c>
      <c r="J34" s="171">
        <v>-2.9597791696801323E-2</v>
      </c>
      <c r="K34" s="171">
        <v>1.2776338017772559E-2</v>
      </c>
      <c r="L34" s="171">
        <v>-0.20056146788539309</v>
      </c>
      <c r="M34" s="171">
        <v>2.5827989999925194E-2</v>
      </c>
      <c r="N34" s="171">
        <v>1.2053969999954006E-2</v>
      </c>
      <c r="O34" s="171">
        <v>2.8352290000043467E-2</v>
      </c>
      <c r="P34" s="171">
        <v>1.5691399999980149E-2</v>
      </c>
      <c r="Q34" s="171">
        <v>8.6568599999736762E-3</v>
      </c>
      <c r="R34" s="171">
        <v>1.0895150000067133E-2</v>
      </c>
      <c r="S34" s="170">
        <v>-0.1333973799990531</v>
      </c>
      <c r="T34" s="171">
        <v>2.0115090000047076E-2</v>
      </c>
      <c r="U34" s="171">
        <v>1.8577399999969657E-2</v>
      </c>
      <c r="V34" s="171">
        <v>2.8615209999941271E-2</v>
      </c>
      <c r="W34" s="171">
        <v>2.3488820000011401E-2</v>
      </c>
      <c r="X34" s="171">
        <v>7.4440999998159896E-4</v>
      </c>
      <c r="Y34" s="171">
        <v>-2.1581400000059148E-3</v>
      </c>
      <c r="Z34" s="171">
        <v>7.334000000071228E-3</v>
      </c>
      <c r="AA34" s="170">
        <f t="shared" si="0"/>
        <v>-4.3367399990756894E-3</v>
      </c>
    </row>
    <row r="35" spans="2:27" x14ac:dyDescent="0.2">
      <c r="B35" s="162"/>
      <c r="C35" s="172">
        <v>43586</v>
      </c>
      <c r="D35" s="169">
        <v>396.55092957000005</v>
      </c>
      <c r="E35" s="170">
        <v>-1.4242420000000493</v>
      </c>
      <c r="F35" s="170">
        <v>0.57814881000001606</v>
      </c>
      <c r="G35" s="171">
        <v>-2.9189022151626887E-2</v>
      </c>
      <c r="H35" s="171">
        <v>2.2093103515828716E-2</v>
      </c>
      <c r="I35" s="171">
        <v>1.6824112450308348E-2</v>
      </c>
      <c r="J35" s="171">
        <v>2.3005557962278544E-2</v>
      </c>
      <c r="K35" s="171">
        <v>3.2142010620191286E-2</v>
      </c>
      <c r="L35" s="171">
        <v>8.400738512591488E-3</v>
      </c>
      <c r="M35" s="171">
        <v>-0.11043908090863397</v>
      </c>
      <c r="N35" s="171">
        <v>1.6461830000139344E-2</v>
      </c>
      <c r="O35" s="171">
        <v>1.1550769999928434E-2</v>
      </c>
      <c r="P35" s="171">
        <v>5.0403900000901558E-3</v>
      </c>
      <c r="Q35" s="171">
        <v>2.7765600000293489E-3</v>
      </c>
      <c r="R35" s="171">
        <v>-5.9964000013223995E-4</v>
      </c>
      <c r="S35" s="170">
        <v>-1.9326699990074303E-3</v>
      </c>
      <c r="T35" s="171">
        <v>-4.0665799999146657E-3</v>
      </c>
      <c r="U35" s="171">
        <v>-3.9278300000660238E-3</v>
      </c>
      <c r="V35" s="171">
        <v>-2.5231299999859402E-3</v>
      </c>
      <c r="W35" s="171">
        <v>3.6538599999289545E-3</v>
      </c>
      <c r="X35" s="171">
        <v>6.965599999944061E-4</v>
      </c>
      <c r="Y35" s="171">
        <v>-4.2054999999550091E-3</v>
      </c>
      <c r="Z35" s="171">
        <v>1.5794600000162973E-3</v>
      </c>
      <c r="AA35" s="170">
        <f t="shared" si="0"/>
        <v>-0.85681901999902266</v>
      </c>
    </row>
    <row r="36" spans="2:27" x14ac:dyDescent="0.2">
      <c r="B36" s="162"/>
      <c r="C36" s="172">
        <v>43617</v>
      </c>
      <c r="D36" s="169">
        <v>376.06859209999999</v>
      </c>
      <c r="E36" s="170">
        <v>3.8301700000147321E-3</v>
      </c>
      <c r="F36" s="170">
        <v>0.7154986500000291</v>
      </c>
      <c r="G36" s="171">
        <v>-6.3718840039541647E-3</v>
      </c>
      <c r="H36" s="171">
        <v>2.4602279681516848E-2</v>
      </c>
      <c r="I36" s="171">
        <v>5.1600478092836966E-3</v>
      </c>
      <c r="J36" s="171">
        <v>-1.4412716447452567E-2</v>
      </c>
      <c r="K36" s="171">
        <v>9.8909349637210653E-3</v>
      </c>
      <c r="L36" s="171">
        <v>-3.9496786634458658E-3</v>
      </c>
      <c r="M36" s="171">
        <v>1.0764453910383054E-2</v>
      </c>
      <c r="N36" s="171">
        <v>-0.1143521872491533</v>
      </c>
      <c r="O36" s="171">
        <v>1.3866759999984879E-2</v>
      </c>
      <c r="P36" s="171">
        <v>7.6777700000434379E-3</v>
      </c>
      <c r="Q36" s="171">
        <v>1.202440999998089E-2</v>
      </c>
      <c r="R36" s="171">
        <v>-5.5242800000883108E-3</v>
      </c>
      <c r="S36" s="170">
        <v>-6.0624089999180342E-2</v>
      </c>
      <c r="T36" s="171">
        <v>-1.5637799999694835E-3</v>
      </c>
      <c r="U36" s="171">
        <v>2.6642400000582711E-3</v>
      </c>
      <c r="V36" s="171">
        <v>8.2449899999232912E-3</v>
      </c>
      <c r="W36" s="171">
        <v>8.5022900000240043E-3</v>
      </c>
      <c r="X36" s="171">
        <v>8.167429999957676E-3</v>
      </c>
      <c r="Y36" s="171">
        <v>-3.335829999912221E-3</v>
      </c>
      <c r="Z36" s="171">
        <v>1.1622699999520592E-3</v>
      </c>
      <c r="AA36" s="170">
        <f t="shared" si="0"/>
        <v>0.68254634000089709</v>
      </c>
    </row>
    <row r="37" spans="2:27" x14ac:dyDescent="0.2">
      <c r="B37" s="162"/>
      <c r="C37" s="172">
        <v>43647</v>
      </c>
      <c r="D37" s="169">
        <v>400.11276639000005</v>
      </c>
      <c r="E37" s="170">
        <v>-0.57302707000008013</v>
      </c>
      <c r="F37" s="170">
        <v>0.62582144999998945</v>
      </c>
      <c r="G37" s="171">
        <v>-4.8170780603186358E-2</v>
      </c>
      <c r="H37" s="171">
        <v>1.5702814143082833E-2</v>
      </c>
      <c r="I37" s="171">
        <v>-6.204262675339578E-3</v>
      </c>
      <c r="J37" s="171">
        <v>-1.0955220006565014E-2</v>
      </c>
      <c r="K37" s="171">
        <v>3.8785530499524157E-2</v>
      </c>
      <c r="L37" s="171">
        <v>-1.9920431064520017E-2</v>
      </c>
      <c r="M37" s="171">
        <v>-1.3898230122151745E-2</v>
      </c>
      <c r="N37" s="171">
        <v>-3.1834085806337953E-2</v>
      </c>
      <c r="O37" s="171">
        <v>-8.569543436362892E-2</v>
      </c>
      <c r="P37" s="171">
        <v>2.2987269999930504E-2</v>
      </c>
      <c r="Q37" s="171">
        <v>9.1801000007762923E-4</v>
      </c>
      <c r="R37" s="171">
        <v>1.0879989999978079E-2</v>
      </c>
      <c r="S37" s="170">
        <v>-0.12740482999913638</v>
      </c>
      <c r="T37" s="171">
        <v>7.2014399999602574E-3</v>
      </c>
      <c r="U37" s="171">
        <v>-1.6409800000474206E-3</v>
      </c>
      <c r="V37" s="171">
        <v>4.5017800000550778E-3</v>
      </c>
      <c r="W37" s="171">
        <v>3.2693300000232739E-3</v>
      </c>
      <c r="X37" s="171">
        <v>-4.7156000005088572E-4</v>
      </c>
      <c r="Y37" s="171">
        <v>7.671200000004319E-3</v>
      </c>
      <c r="Z37" s="171">
        <v>-1.3379000000668384E-4</v>
      </c>
      <c r="AA37" s="170">
        <f t="shared" si="0"/>
        <v>-5.421302999928912E-2</v>
      </c>
    </row>
    <row r="38" spans="2:27" x14ac:dyDescent="0.2">
      <c r="B38" s="162"/>
      <c r="C38" s="172">
        <v>43678</v>
      </c>
      <c r="D38" s="169">
        <v>346.17538581000008</v>
      </c>
      <c r="E38" s="170">
        <v>-0.12772090000009939</v>
      </c>
      <c r="F38" s="170">
        <v>0.50446425999996336</v>
      </c>
      <c r="G38" s="171">
        <v>5.911816764410105E-4</v>
      </c>
      <c r="H38" s="171">
        <v>3.291207278954289E-2</v>
      </c>
      <c r="I38" s="171">
        <v>3.6758658873623062E-2</v>
      </c>
      <c r="J38" s="171">
        <v>-1.4031774983607193E-2</v>
      </c>
      <c r="K38" s="171">
        <v>-1.302277734157542E-2</v>
      </c>
      <c r="L38" s="171">
        <v>1.0571541512945259E-2</v>
      </c>
      <c r="M38" s="171">
        <v>-1.247005943213253E-2</v>
      </c>
      <c r="N38" s="171">
        <v>-1.25139223714541E-2</v>
      </c>
      <c r="O38" s="171">
        <v>2.6642797120643991E-3</v>
      </c>
      <c r="P38" s="171">
        <v>-7.1082650434732386E-2</v>
      </c>
      <c r="Q38" s="171">
        <v>1.1502320000090549E-2</v>
      </c>
      <c r="R38" s="171">
        <v>-2.1370400000932932E-3</v>
      </c>
      <c r="S38" s="170">
        <v>-3.0258169998887752E-2</v>
      </c>
      <c r="T38" s="171">
        <v>2.7243699999530691E-3</v>
      </c>
      <c r="U38" s="171">
        <v>8.4000000072137482E-5</v>
      </c>
      <c r="V38" s="171">
        <v>7.5303499999108681E-3</v>
      </c>
      <c r="W38" s="171">
        <v>9.0023900000346657E-3</v>
      </c>
      <c r="X38" s="171">
        <v>4.4520000005832117E-4</v>
      </c>
      <c r="Y38" s="171">
        <v>2.8969099999471837E-3</v>
      </c>
      <c r="Z38" s="171">
        <v>2.3187999999549902E-3</v>
      </c>
      <c r="AA38" s="170">
        <f t="shared" si="0"/>
        <v>0.37148721000090745</v>
      </c>
    </row>
    <row r="39" spans="2:27" x14ac:dyDescent="0.2">
      <c r="B39" s="162"/>
      <c r="C39" s="172">
        <v>43709</v>
      </c>
      <c r="D39" s="169">
        <v>383.84160694999997</v>
      </c>
      <c r="E39" s="170">
        <v>0.80601857999999993</v>
      </c>
      <c r="F39" s="170">
        <v>1.1396059799999989</v>
      </c>
      <c r="G39" s="171">
        <v>-1.8562870853315871E-2</v>
      </c>
      <c r="H39" s="171">
        <v>2.9866927133696208E-2</v>
      </c>
      <c r="I39" s="171">
        <v>8.3781171429222923E-2</v>
      </c>
      <c r="J39" s="171">
        <v>-1.6888251460500214E-2</v>
      </c>
      <c r="K39" s="171">
        <v>-1.668084705727324E-3</v>
      </c>
      <c r="L39" s="171">
        <v>1.9946036335795725E-2</v>
      </c>
      <c r="M39" s="171">
        <v>-9.889249771674713E-3</v>
      </c>
      <c r="N39" s="171">
        <v>-2.7432585117082908E-2</v>
      </c>
      <c r="O39" s="171">
        <v>3.5041621039226811E-2</v>
      </c>
      <c r="P39" s="171">
        <v>4.9524754479080002E-3</v>
      </c>
      <c r="Q39" s="171">
        <v>-9.4850889476731481E-2</v>
      </c>
      <c r="R39" s="171">
        <v>-6.7893999999455446E-3</v>
      </c>
      <c r="S39" s="170">
        <v>-2.4930999991283898E-3</v>
      </c>
      <c r="T39" s="171">
        <v>2.8050499999494605E-3</v>
      </c>
      <c r="U39" s="171">
        <v>6.4771300000074916E-3</v>
      </c>
      <c r="V39" s="171">
        <v>1.7593789999978071E-2</v>
      </c>
      <c r="W39" s="171">
        <v>8.0078100000378072E-3</v>
      </c>
      <c r="X39" s="171">
        <v>2.5146100000483784E-3</v>
      </c>
      <c r="Y39" s="171">
        <v>-1.1672600000451894E-3</v>
      </c>
      <c r="Z39" s="171">
        <v>2.0764699999631375E-3</v>
      </c>
      <c r="AA39" s="170">
        <f t="shared" si="0"/>
        <v>1.9814390600008096</v>
      </c>
    </row>
    <row r="40" spans="2:27" x14ac:dyDescent="0.2">
      <c r="B40" s="162"/>
      <c r="C40" s="172">
        <v>43739</v>
      </c>
      <c r="D40" s="169">
        <v>417.20483153999999</v>
      </c>
      <c r="E40" s="170"/>
      <c r="F40" s="170">
        <v>1.2757719299999621</v>
      </c>
      <c r="G40" s="171">
        <v>-3.8243433947911853E-2</v>
      </c>
      <c r="H40" s="171">
        <v>-6.5004587580119733E-3</v>
      </c>
      <c r="I40" s="171">
        <v>9.2107918819976931E-2</v>
      </c>
      <c r="J40" s="171">
        <v>-9.9930353048307552E-3</v>
      </c>
      <c r="K40" s="171">
        <v>1.5470028622246446E-2</v>
      </c>
      <c r="L40" s="171">
        <v>-2.5165618823734803E-2</v>
      </c>
      <c r="M40" s="171">
        <v>-6.2451638344782623E-3</v>
      </c>
      <c r="N40" s="171">
        <v>-4.8106695384149134E-3</v>
      </c>
      <c r="O40" s="171">
        <v>4.1357990290180169E-2</v>
      </c>
      <c r="P40" s="171">
        <v>8.4150304156764832E-3</v>
      </c>
      <c r="Q40" s="171">
        <v>-1.4634970448582862E-2</v>
      </c>
      <c r="R40" s="171">
        <v>-7.3666417491210723E-2</v>
      </c>
      <c r="S40" s="170">
        <v>-2.1908799999096118E-2</v>
      </c>
      <c r="T40" s="171">
        <v>1.3408639999909155E-2</v>
      </c>
      <c r="U40" s="171">
        <v>2.6561380000032386E-2</v>
      </c>
      <c r="V40" s="171">
        <v>4.2109000008849762E-4</v>
      </c>
      <c r="W40" s="171">
        <v>2.1729299999151408E-3</v>
      </c>
      <c r="X40" s="171">
        <v>2.2944800000459509E-3</v>
      </c>
      <c r="Y40" s="171">
        <v>5.5766699999821867E-3</v>
      </c>
      <c r="Z40" s="171">
        <v>-7.1162200000571829E-3</v>
      </c>
      <c r="AA40" s="170">
        <f t="shared" si="0"/>
        <v>1.2971821000007822</v>
      </c>
    </row>
    <row r="41" spans="2:27" x14ac:dyDescent="0.2">
      <c r="B41" s="162"/>
      <c r="C41" s="172">
        <v>43770</v>
      </c>
      <c r="D41" s="169">
        <v>390.00084801999998</v>
      </c>
      <c r="E41" s="170"/>
      <c r="F41" s="170">
        <v>1.5609854500000324</v>
      </c>
      <c r="G41" s="171">
        <v>-2.2434475396323705E-2</v>
      </c>
      <c r="H41" s="171">
        <v>-1.2816507813795397E-2</v>
      </c>
      <c r="I41" s="171">
        <v>0.11191535992816171</v>
      </c>
      <c r="J41" s="171">
        <v>-4.4083260771685673E-3</v>
      </c>
      <c r="K41" s="171">
        <v>4.4748414514401702E-3</v>
      </c>
      <c r="L41" s="171">
        <v>-1.3456519849682991E-2</v>
      </c>
      <c r="M41" s="171">
        <v>-1.4438168495246373E-2</v>
      </c>
      <c r="N41" s="171">
        <v>-9.713245545810878E-3</v>
      </c>
      <c r="O41" s="171">
        <v>3.6814536968620359E-2</v>
      </c>
      <c r="P41" s="171">
        <v>1.8182440296868663E-2</v>
      </c>
      <c r="Q41" s="171">
        <v>-2.1963845862046583E-2</v>
      </c>
      <c r="R41" s="171">
        <v>4.1881517145156977E-3</v>
      </c>
      <c r="S41" s="170">
        <v>7.6344241319532102E-2</v>
      </c>
      <c r="T41" s="171">
        <v>-4.8809491318706932E-2</v>
      </c>
      <c r="U41" s="171">
        <v>1.0114560000033634E-2</v>
      </c>
      <c r="V41" s="171">
        <v>2.2828200000049037E-3</v>
      </c>
      <c r="W41" s="171">
        <v>4.2915999999877386E-3</v>
      </c>
      <c r="X41" s="171">
        <v>-1.5383400000246183E-3</v>
      </c>
      <c r="Y41" s="171">
        <v>5.3074799999990319E-3</v>
      </c>
      <c r="Z41" s="171">
        <v>6.0150400000793525E-3</v>
      </c>
      <c r="AA41" s="170">
        <f t="shared" si="0"/>
        <v>1.6149933600009376</v>
      </c>
    </row>
    <row r="42" spans="2:27" ht="15" thickBot="1" x14ac:dyDescent="0.25">
      <c r="B42" s="162"/>
      <c r="C42" s="172">
        <v>43800</v>
      </c>
      <c r="D42" s="169">
        <v>377.45976538000002</v>
      </c>
      <c r="E42" s="170"/>
      <c r="F42" s="170">
        <v>0.85308090000000902</v>
      </c>
      <c r="G42" s="173">
        <v>-3.7243031103230351E-2</v>
      </c>
      <c r="H42" s="173">
        <v>-5.8358214079134996E-4</v>
      </c>
      <c r="I42" s="173">
        <v>0.17307458427598021</v>
      </c>
      <c r="J42" s="173">
        <v>-2.1389706752756865E-3</v>
      </c>
      <c r="K42" s="173">
        <v>1.1756698657904963E-2</v>
      </c>
      <c r="L42" s="173">
        <v>-1.1069568867014823E-2</v>
      </c>
      <c r="M42" s="173">
        <v>-1.0536891173899221E-2</v>
      </c>
      <c r="N42" s="173">
        <v>-2.5438799005598867E-2</v>
      </c>
      <c r="O42" s="173">
        <v>3.1569001651917006E-2</v>
      </c>
      <c r="P42" s="173">
        <v>-4.592762389205518E-2</v>
      </c>
      <c r="Q42" s="173">
        <v>1.7128440365183906E-2</v>
      </c>
      <c r="R42" s="173">
        <v>2.4327866930548225E-2</v>
      </c>
      <c r="S42" s="170">
        <v>0.12491812502366884</v>
      </c>
      <c r="T42" s="173">
        <v>-6.8896424585318528E-3</v>
      </c>
      <c r="U42" s="173">
        <v>-4.3560212564216272E-2</v>
      </c>
      <c r="V42" s="173">
        <v>1.4146700000026158E-2</v>
      </c>
      <c r="W42" s="173">
        <v>6.3443999999890366E-4</v>
      </c>
      <c r="X42" s="173">
        <v>3.769073000012213E-2</v>
      </c>
      <c r="Y42" s="173">
        <v>9.5894099999327409E-3</v>
      </c>
      <c r="Z42" s="173">
        <v>2.9360000000906439E-3</v>
      </c>
      <c r="AA42" s="170">
        <f t="shared" si="0"/>
        <v>0.99254645000110031</v>
      </c>
    </row>
    <row r="43" spans="2:27" s="174" customFormat="1" ht="15.75" thickBot="1" x14ac:dyDescent="0.3">
      <c r="C43" s="197" t="s">
        <v>85</v>
      </c>
      <c r="D43" s="198"/>
      <c r="E43" s="175">
        <f>SUM(E31:E42)</f>
        <v>-6.6849484200001825</v>
      </c>
      <c r="F43" s="175">
        <f>SUM(F31:F42)</f>
        <v>8.9943749499998376</v>
      </c>
      <c r="G43" s="176">
        <f t="shared" ref="G43:R43" si="1">SUM(G31:G42)</f>
        <v>-0.33282984237536084</v>
      </c>
      <c r="H43" s="176">
        <f t="shared" si="1"/>
        <v>0.22459725076879522</v>
      </c>
      <c r="I43" s="176">
        <f t="shared" si="1"/>
        <v>0.36509181727666373</v>
      </c>
      <c r="J43" s="176">
        <f t="shared" si="1"/>
        <v>-6.7390366086158338E-2</v>
      </c>
      <c r="K43" s="176">
        <f t="shared" si="1"/>
        <v>0.11349531715791272</v>
      </c>
      <c r="L43" s="176">
        <f t="shared" si="1"/>
        <v>-0.19980376879249206</v>
      </c>
      <c r="M43" s="176">
        <f t="shared" si="1"/>
        <v>-0.11976907982784724</v>
      </c>
      <c r="N43" s="176">
        <f t="shared" si="1"/>
        <v>-0.1767308946338062</v>
      </c>
      <c r="O43" s="176">
        <f t="shared" si="1"/>
        <v>0.14457117529843799</v>
      </c>
      <c r="P43" s="176">
        <f t="shared" si="1"/>
        <v>-1.2542558166387607E-2</v>
      </c>
      <c r="Q43" s="176">
        <f t="shared" si="1"/>
        <v>-6.8548775421902519E-2</v>
      </c>
      <c r="R43" s="176">
        <f t="shared" si="1"/>
        <v>-3.6786268846242365E-2</v>
      </c>
      <c r="S43" s="175">
        <f>SUM(S31:S42)</f>
        <v>-0.1666459936483875</v>
      </c>
      <c r="T43" s="176">
        <f t="shared" ref="T43:Z43" si="2">SUM(T31:T42)</f>
        <v>-6.0090637775260802E-3</v>
      </c>
      <c r="U43" s="176">
        <f t="shared" si="2"/>
        <v>5.6938947435924092E-2</v>
      </c>
      <c r="V43" s="176">
        <f t="shared" si="2"/>
        <v>7.9098529999953371E-2</v>
      </c>
      <c r="W43" s="176">
        <f t="shared" si="2"/>
        <v>8.5146740000141108E-2</v>
      </c>
      <c r="X43" s="176">
        <f t="shared" si="2"/>
        <v>5.8137900000019727E-2</v>
      </c>
      <c r="Y43" s="176">
        <f t="shared" si="2"/>
        <v>2.7596599999810678E-2</v>
      </c>
      <c r="Z43" s="176">
        <f t="shared" si="2"/>
        <v>2.3241390000066531E-2</v>
      </c>
      <c r="AA43" s="175">
        <f t="shared" si="0"/>
        <v>2.466931580009657</v>
      </c>
    </row>
    <row r="44" spans="2:27" x14ac:dyDescent="0.2">
      <c r="C44" s="168">
        <v>43831</v>
      </c>
      <c r="D44" s="169">
        <v>425.18344531000002</v>
      </c>
      <c r="E44" s="170"/>
      <c r="F44" s="170">
        <v>0.9465967099999375</v>
      </c>
      <c r="G44" s="171">
        <v>0.19051490212211775</v>
      </c>
      <c r="H44" s="171">
        <v>0.22887192005288171</v>
      </c>
      <c r="I44" s="171">
        <v>0.44564636879789532</v>
      </c>
      <c r="J44" s="171">
        <v>9.1062621502658203E-2</v>
      </c>
      <c r="K44" s="171">
        <v>0.13791590590909664</v>
      </c>
      <c r="L44" s="171">
        <v>3.73403528177505E-2</v>
      </c>
      <c r="M44" s="171">
        <v>1.1352233915886245E-2</v>
      </c>
      <c r="N44" s="171">
        <v>8.5762869473398951E-2</v>
      </c>
      <c r="O44" s="171">
        <v>0.11129461002815333</v>
      </c>
      <c r="P44" s="171">
        <v>-7.4626628270038964E-2</v>
      </c>
      <c r="Q44" s="171">
        <v>-2.6536384596283824E-2</v>
      </c>
      <c r="R44" s="171">
        <v>0.11390743037264883</v>
      </c>
      <c r="S44" s="170">
        <v>1.3525062021261647</v>
      </c>
      <c r="T44" s="171">
        <v>-2.1930878972398204E-3</v>
      </c>
      <c r="U44" s="171">
        <v>1.9348500123783197E-2</v>
      </c>
      <c r="V44" s="171">
        <v>-0.32298341435233624</v>
      </c>
      <c r="W44" s="171">
        <v>2.363599000011618E-2</v>
      </c>
      <c r="X44" s="171">
        <v>1.1787620000006882E-2</v>
      </c>
      <c r="Y44" s="171">
        <v>1.7826510000020335E-2</v>
      </c>
      <c r="Z44" s="171">
        <v>-8.0175300000746574E-3</v>
      </c>
      <c r="AA44" s="170">
        <f t="shared" si="0"/>
        <v>2.0385075000003781</v>
      </c>
    </row>
    <row r="45" spans="2:27" x14ac:dyDescent="0.2">
      <c r="C45" s="172">
        <v>43862</v>
      </c>
      <c r="D45" s="169">
        <v>376.51961198000004</v>
      </c>
      <c r="E45" s="170"/>
      <c r="F45" s="170">
        <v>5.2278292199998759</v>
      </c>
      <c r="G45" s="171">
        <v>0.15797801709459236</v>
      </c>
      <c r="H45" s="171">
        <v>0.21850618296815583</v>
      </c>
      <c r="I45" s="171">
        <v>0.34766660282895145</v>
      </c>
      <c r="J45" s="171">
        <v>6.8007677785089982E-2</v>
      </c>
      <c r="K45" s="171">
        <v>5.8659950353160184E-2</v>
      </c>
      <c r="L45" s="171">
        <v>-4.3200284139516043E-2</v>
      </c>
      <c r="M45" s="171">
        <v>-5.3762671107051574E-2</v>
      </c>
      <c r="N45" s="171">
        <v>8.2091245511719535E-3</v>
      </c>
      <c r="O45" s="171">
        <v>5.8185519075436787E-2</v>
      </c>
      <c r="P45" s="171">
        <v>6.095935526360563E-2</v>
      </c>
      <c r="Q45" s="171">
        <v>1.1968839495352768E-2</v>
      </c>
      <c r="R45" s="171">
        <v>3.9302150382809486E-2</v>
      </c>
      <c r="S45" s="170">
        <v>0.93248046455175881</v>
      </c>
      <c r="T45" s="171">
        <v>2.9953948481988846E-2</v>
      </c>
      <c r="U45" s="171">
        <v>1.3259692045664906E-2</v>
      </c>
      <c r="V45" s="171">
        <v>5.5247748392503127E-2</v>
      </c>
      <c r="W45" s="171">
        <v>-9.1548253471444241E-2</v>
      </c>
      <c r="X45" s="171">
        <v>1.399456999990889E-2</v>
      </c>
      <c r="Y45" s="171">
        <v>8.488690000092447E-3</v>
      </c>
      <c r="Z45" s="171">
        <v>3.1126599998856364E-3</v>
      </c>
      <c r="AA45" s="170">
        <f t="shared" si="0"/>
        <v>6.1928187400002344</v>
      </c>
    </row>
    <row r="46" spans="2:27" x14ac:dyDescent="0.2">
      <c r="B46" s="162"/>
      <c r="C46" s="172">
        <v>43891</v>
      </c>
      <c r="D46" s="169">
        <v>380.2128027</v>
      </c>
      <c r="E46" s="170"/>
      <c r="F46" s="170">
        <v>13.083937109999965</v>
      </c>
      <c r="G46" s="171">
        <v>0.26285891628072022</v>
      </c>
      <c r="H46" s="171">
        <v>0.39965317641105003</v>
      </c>
      <c r="I46" s="171">
        <v>0.77192824704900431</v>
      </c>
      <c r="J46" s="171">
        <v>7.5999907321772753E-2</v>
      </c>
      <c r="K46" s="171">
        <v>9.3185238955811656E-2</v>
      </c>
      <c r="L46" s="171">
        <v>-1.5695307359521848E-2</v>
      </c>
      <c r="M46" s="171">
        <v>-4.2772088396077379E-2</v>
      </c>
      <c r="N46" s="171">
        <v>5.3754866248311828E-2</v>
      </c>
      <c r="O46" s="171">
        <v>1.6596110146224419E-2</v>
      </c>
      <c r="P46" s="171">
        <v>6.527488767954992E-2</v>
      </c>
      <c r="Q46" s="171">
        <v>3.9884059570738373E-2</v>
      </c>
      <c r="R46" s="171">
        <v>-2.2616391694896265E-3</v>
      </c>
      <c r="S46" s="170">
        <v>1.7184063747380947</v>
      </c>
      <c r="T46" s="171">
        <v>6.2996640992935227E-2</v>
      </c>
      <c r="U46" s="171">
        <v>3.1744994851692354E-2</v>
      </c>
      <c r="V46" s="171">
        <v>-2.1820872741727726E-2</v>
      </c>
      <c r="W46" s="171">
        <v>3.0738457788856977E-2</v>
      </c>
      <c r="X46" s="171">
        <v>-2.4550945629528087E-2</v>
      </c>
      <c r="Y46" s="171">
        <v>1.8737090000001899E-2</v>
      </c>
      <c r="Z46" s="171">
        <v>8.2110400000487971E-3</v>
      </c>
      <c r="AA46" s="170">
        <f t="shared" si="0"/>
        <v>14.908399890000339</v>
      </c>
    </row>
    <row r="47" spans="2:27" x14ac:dyDescent="0.2">
      <c r="B47" s="162"/>
      <c r="C47" s="172">
        <v>43922</v>
      </c>
      <c r="D47" s="169">
        <v>333.59240425000002</v>
      </c>
      <c r="E47" s="170"/>
      <c r="F47" s="170">
        <v>4.35902305999997</v>
      </c>
      <c r="G47" s="171">
        <v>3.0872363239836886E-2</v>
      </c>
      <c r="H47" s="171">
        <v>0.24744816684648185</v>
      </c>
      <c r="I47" s="171">
        <v>0.92829218105214295</v>
      </c>
      <c r="J47" s="171">
        <v>8.5362903065856699E-2</v>
      </c>
      <c r="K47" s="171">
        <v>9.7525220078409802E-2</v>
      </c>
      <c r="L47" s="171">
        <v>7.7654073384678668E-3</v>
      </c>
      <c r="M47" s="171">
        <v>9.4960336139138235E-4</v>
      </c>
      <c r="N47" s="171">
        <v>3.1923881853685998E-3</v>
      </c>
      <c r="O47" s="171">
        <v>5.6941581952060005E-2</v>
      </c>
      <c r="P47" s="171">
        <v>1.8099523800344741E-2</v>
      </c>
      <c r="Q47" s="171">
        <v>4.1033319506652788E-2</v>
      </c>
      <c r="R47" s="171">
        <v>2.1538589334511471E-2</v>
      </c>
      <c r="S47" s="170">
        <v>1.539021247761525</v>
      </c>
      <c r="T47" s="171">
        <v>2.9202107102832997E-2</v>
      </c>
      <c r="U47" s="171">
        <v>-2.6892749023318174E-2</v>
      </c>
      <c r="V47" s="171">
        <v>9.8839356681992285E-2</v>
      </c>
      <c r="W47" s="171">
        <v>2.9118198161143027E-2</v>
      </c>
      <c r="X47" s="171">
        <v>0.10295991845265462</v>
      </c>
      <c r="Y47" s="171">
        <v>-0.18127081913650045</v>
      </c>
      <c r="Z47" s="171">
        <v>1.5503209999963019E-2</v>
      </c>
      <c r="AA47" s="170">
        <f t="shared" si="0"/>
        <v>5.9655035300002623</v>
      </c>
    </row>
    <row r="48" spans="2:27" x14ac:dyDescent="0.2">
      <c r="B48" s="162"/>
      <c r="C48" s="172">
        <v>43952</v>
      </c>
      <c r="D48" s="169">
        <v>354.15754536999998</v>
      </c>
      <c r="E48" s="170"/>
      <c r="F48" s="170">
        <v>1.3953724100001068</v>
      </c>
      <c r="G48" s="171">
        <v>-2.7217084633548438E-3</v>
      </c>
      <c r="H48" s="171">
        <v>0.1745548998707136</v>
      </c>
      <c r="I48" s="171">
        <v>0.52589972137860741</v>
      </c>
      <c r="J48" s="171">
        <v>0.10087865442852717</v>
      </c>
      <c r="K48" s="171">
        <v>2.8731654093803627E-2</v>
      </c>
      <c r="L48" s="171">
        <v>2.5461724990066159E-2</v>
      </c>
      <c r="M48" s="171">
        <v>-4.6908443785127929E-2</v>
      </c>
      <c r="N48" s="171">
        <v>-1.4732522295730632E-2</v>
      </c>
      <c r="O48" s="171">
        <v>3.4950124802435312E-3</v>
      </c>
      <c r="P48" s="171">
        <v>-2.0466838332879433E-2</v>
      </c>
      <c r="Q48" s="171">
        <v>1.9742312866242173E-2</v>
      </c>
      <c r="R48" s="171">
        <v>-2.9057383104941437E-2</v>
      </c>
      <c r="S48" s="170">
        <v>0.76487708412616939</v>
      </c>
      <c r="T48" s="171">
        <v>-5.8639179796386998E-3</v>
      </c>
      <c r="U48" s="171">
        <v>2.4121461950699086E-3</v>
      </c>
      <c r="V48" s="171">
        <v>7.9436477432182073E-3</v>
      </c>
      <c r="W48" s="171">
        <v>-1.4496480449111004E-3</v>
      </c>
      <c r="X48" s="171">
        <v>2.3367372741631698E-2</v>
      </c>
      <c r="Y48" s="171">
        <v>1.2752029895466421E-2</v>
      </c>
      <c r="Z48" s="171">
        <v>-5.2917234676726821E-2</v>
      </c>
      <c r="AA48" s="170">
        <f t="shared" si="0"/>
        <v>2.1464938900003858</v>
      </c>
    </row>
    <row r="49" spans="3:27" x14ac:dyDescent="0.2">
      <c r="C49" s="172">
        <v>43983</v>
      </c>
      <c r="D49" s="169">
        <v>399.42963596999999</v>
      </c>
      <c r="E49" s="170"/>
      <c r="F49" s="170">
        <v>0.68439640999997664</v>
      </c>
      <c r="G49" s="171">
        <v>0.15297826413052462</v>
      </c>
      <c r="H49" s="171">
        <v>0.30216571123065705</v>
      </c>
      <c r="I49" s="171">
        <v>0.5743960996605324</v>
      </c>
      <c r="J49" s="171">
        <v>0.10428520271483421</v>
      </c>
      <c r="K49" s="171">
        <v>0.16669127710053999</v>
      </c>
      <c r="L49" s="171">
        <v>-4.7640692142920216E-2</v>
      </c>
      <c r="M49" s="171">
        <v>-6.053922959023339E-2</v>
      </c>
      <c r="N49" s="171">
        <v>4.0563907726550497E-2</v>
      </c>
      <c r="O49" s="171">
        <v>5.2452716064067317E-2</v>
      </c>
      <c r="P49" s="171">
        <v>4.6383380368411053E-3</v>
      </c>
      <c r="Q49" s="171">
        <v>1.500367654693946E-2</v>
      </c>
      <c r="R49" s="171">
        <v>2.6748172984980556E-4</v>
      </c>
      <c r="S49" s="170">
        <v>1.3052627532081829</v>
      </c>
      <c r="T49" s="171">
        <v>-1.9109131070194962E-2</v>
      </c>
      <c r="U49" s="171">
        <v>1.3462790729477092E-2</v>
      </c>
      <c r="V49" s="171">
        <v>-4.3100051817418716E-2</v>
      </c>
      <c r="W49" s="171">
        <v>1.9311870920546426E-2</v>
      </c>
      <c r="X49" s="171">
        <v>3.0103476198917178E-2</v>
      </c>
      <c r="Y49" s="171">
        <v>6.7801860425390714E-2</v>
      </c>
      <c r="Z49" s="171">
        <v>-1.3323196435464979E-2</v>
      </c>
      <c r="AA49" s="170">
        <f t="shared" si="0"/>
        <v>2.0448067821594123</v>
      </c>
    </row>
    <row r="50" spans="3:27" x14ac:dyDescent="0.2">
      <c r="C50" s="172">
        <v>44013</v>
      </c>
      <c r="D50" s="169">
        <v>400.75681844000002</v>
      </c>
      <c r="E50" s="170"/>
      <c r="F50" s="170">
        <v>0.73409677000000784</v>
      </c>
      <c r="G50" s="171">
        <v>0.28081808580560619</v>
      </c>
      <c r="H50" s="171">
        <v>0.31439673581638772</v>
      </c>
      <c r="I50" s="171">
        <v>0.84977949368732197</v>
      </c>
      <c r="J50" s="171">
        <v>5.4824341458072468E-2</v>
      </c>
      <c r="K50" s="171">
        <v>0.14332048184513724</v>
      </c>
      <c r="L50" s="171">
        <v>-1.0656649751240366E-2</v>
      </c>
      <c r="M50" s="171">
        <v>-1.5141767521811289E-2</v>
      </c>
      <c r="N50" s="171">
        <v>-2.7173990070537002E-3</v>
      </c>
      <c r="O50" s="171">
        <v>1.9001556504974815E-2</v>
      </c>
      <c r="P50" s="171">
        <v>-1.6692799654663304E-2</v>
      </c>
      <c r="Q50" s="171">
        <v>-1.479305238234474E-2</v>
      </c>
      <c r="R50" s="171">
        <v>2.8054398928020419E-2</v>
      </c>
      <c r="S50" s="170">
        <v>1.6301934257284074</v>
      </c>
      <c r="T50" s="171">
        <v>-1.4807891863028999E-3</v>
      </c>
      <c r="U50" s="171">
        <v>4.9886996061673017E-2</v>
      </c>
      <c r="V50" s="171">
        <v>6.291237123434712E-3</v>
      </c>
      <c r="W50" s="171">
        <v>2.8039751551887093E-3</v>
      </c>
      <c r="X50" s="171">
        <v>-2.1690142115176059E-3</v>
      </c>
      <c r="Y50" s="171">
        <v>4.2706799641450743E-2</v>
      </c>
      <c r="Z50" s="171">
        <v>-8.1276563233245724E-3</v>
      </c>
      <c r="AA50" s="170">
        <f t="shared" si="0"/>
        <v>2.4542017439890174</v>
      </c>
    </row>
    <row r="51" spans="3:27" x14ac:dyDescent="0.2">
      <c r="C51" s="172">
        <v>44044</v>
      </c>
      <c r="D51" s="169">
        <v>358.38549796999996</v>
      </c>
      <c r="E51" s="170"/>
      <c r="F51" s="170">
        <v>1.3818342600000619</v>
      </c>
      <c r="G51" s="171">
        <v>-7.7070773455659491E-2</v>
      </c>
      <c r="H51" s="171">
        <v>0.2790949272722969</v>
      </c>
      <c r="I51" s="171">
        <v>0.95010048120252577</v>
      </c>
      <c r="J51" s="171">
        <v>-6.4289087796169042E-2</v>
      </c>
      <c r="K51" s="171">
        <v>0.12118831596501423</v>
      </c>
      <c r="L51" s="171">
        <v>6.6920625091029251E-3</v>
      </c>
      <c r="M51" s="171">
        <v>-6.3210708099859403E-2</v>
      </c>
      <c r="N51" s="171">
        <v>2.7855834262027201E-3</v>
      </c>
      <c r="O51" s="171">
        <v>2.7889958796606606E-2</v>
      </c>
      <c r="P51" s="171">
        <v>-1.6274990930753575E-2</v>
      </c>
      <c r="Q51" s="171">
        <v>5.1450835442210519E-2</v>
      </c>
      <c r="R51" s="171">
        <v>4.4309359598514675E-2</v>
      </c>
      <c r="S51" s="170">
        <v>1.2626659639300328</v>
      </c>
      <c r="T51" s="171">
        <v>6.2550728762857943E-3</v>
      </c>
      <c r="U51" s="171">
        <v>1.4694547468593555E-2</v>
      </c>
      <c r="V51" s="171">
        <v>-5.845543369787265E-3</v>
      </c>
      <c r="W51" s="171">
        <v>2.0355419975544464E-2</v>
      </c>
      <c r="X51" s="171">
        <v>4.7201918185237446E-2</v>
      </c>
      <c r="Y51" s="171">
        <v>6.5871248334588017E-3</v>
      </c>
      <c r="Z51" s="171">
        <v>-6.1317489995076357E-3</v>
      </c>
      <c r="AA51" s="170">
        <f t="shared" si="0"/>
        <v>2.7276170148999199</v>
      </c>
    </row>
    <row r="52" spans="3:27" x14ac:dyDescent="0.2">
      <c r="C52" s="172">
        <v>44075</v>
      </c>
      <c r="D52" s="169">
        <v>409.84556129999993</v>
      </c>
      <c r="E52" s="170"/>
      <c r="F52" s="177">
        <v>0.57719443000002002</v>
      </c>
      <c r="G52" s="171">
        <v>-0.29145662779438908</v>
      </c>
      <c r="H52" s="171">
        <v>0.35838089864182621</v>
      </c>
      <c r="I52" s="171">
        <v>0.81275707371275985</v>
      </c>
      <c r="J52" s="171">
        <v>0.1086418378235976</v>
      </c>
      <c r="K52" s="171">
        <v>0.35918074913473674</v>
      </c>
      <c r="L52" s="171">
        <v>7.8380365200700908E-2</v>
      </c>
      <c r="M52" s="171">
        <v>-5.6959491915051785E-2</v>
      </c>
      <c r="N52" s="171">
        <v>5.293425447359823E-2</v>
      </c>
      <c r="O52" s="171">
        <v>6.0219413765310037E-2</v>
      </c>
      <c r="P52" s="171">
        <v>-4.0590777706540848E-2</v>
      </c>
      <c r="Q52" s="171">
        <v>6.8463165903835943E-2</v>
      </c>
      <c r="R52" s="171">
        <v>5.3130967606819013E-2</v>
      </c>
      <c r="S52" s="177">
        <v>1.5630818288472028</v>
      </c>
      <c r="T52" s="171">
        <v>2.2514443419083818E-2</v>
      </c>
      <c r="U52" s="171">
        <v>2.1596853489768364E-2</v>
      </c>
      <c r="V52" s="171">
        <v>7.0699806492029893E-2</v>
      </c>
      <c r="W52" s="171">
        <v>3.8456107715092003E-2</v>
      </c>
      <c r="X52" s="171">
        <v>2.9279640836818999E-2</v>
      </c>
      <c r="Y52" s="171">
        <v>1.2615496887633526E-2</v>
      </c>
      <c r="Z52" s="171">
        <v>-1.0578255395955694E-2</v>
      </c>
      <c r="AA52" s="177">
        <f t="shared" si="0"/>
        <v>2.3248603522916937</v>
      </c>
    </row>
    <row r="53" spans="3:27" x14ac:dyDescent="0.2">
      <c r="C53" s="172">
        <v>44105</v>
      </c>
      <c r="D53" s="169">
        <v>432.12611193999999</v>
      </c>
      <c r="E53" s="170"/>
      <c r="F53" s="170"/>
      <c r="G53" s="171">
        <v>-0.98930496360787856</v>
      </c>
      <c r="H53" s="171">
        <v>0.30369497293747827</v>
      </c>
      <c r="I53" s="171">
        <v>1.4891393983664329</v>
      </c>
      <c r="J53" s="171">
        <v>-7.3544059928963179E-2</v>
      </c>
      <c r="K53" s="171">
        <v>0.71594578566185874</v>
      </c>
      <c r="L53" s="171">
        <v>0.14796689173169852</v>
      </c>
      <c r="M53" s="171">
        <v>-3.8285317385771123E-2</v>
      </c>
      <c r="N53" s="171">
        <v>0.13945820890768346</v>
      </c>
      <c r="O53" s="171">
        <v>3.040155657726018E-2</v>
      </c>
      <c r="P53" s="171">
        <v>2.1844513676001043E-2</v>
      </c>
      <c r="Q53" s="171">
        <v>3.0055923947998053E-2</v>
      </c>
      <c r="R53" s="171">
        <v>-1.7905285046708741E-2</v>
      </c>
      <c r="S53" s="177">
        <v>1.7594676258370896</v>
      </c>
      <c r="T53" s="171">
        <v>-9.11848059621434E-3</v>
      </c>
      <c r="U53" s="171">
        <v>2.9408814931457528E-2</v>
      </c>
      <c r="V53" s="171">
        <v>8.539036190478555E-2</v>
      </c>
      <c r="W53" s="171">
        <v>1.1796474357311126E-2</v>
      </c>
      <c r="X53" s="171">
        <v>4.8521636307782501E-2</v>
      </c>
      <c r="Y53" s="171">
        <v>7.1919949342031941E-3</v>
      </c>
      <c r="Z53" s="171">
        <v>-1.4234817343663053E-2</v>
      </c>
      <c r="AA53" s="177">
        <f t="shared" si="0"/>
        <v>1.9184236103327521</v>
      </c>
    </row>
    <row r="54" spans="3:27" x14ac:dyDescent="0.2">
      <c r="C54" s="172">
        <v>44136</v>
      </c>
      <c r="D54" s="169">
        <v>412.93758509648654</v>
      </c>
      <c r="E54" s="170"/>
      <c r="F54" s="170"/>
      <c r="G54" s="171"/>
      <c r="H54" s="171">
        <v>-6.0143726011915533E-2</v>
      </c>
      <c r="I54" s="171">
        <v>1.048180656143245</v>
      </c>
      <c r="J54" s="171">
        <v>-5.3855153217114093E-2</v>
      </c>
      <c r="K54" s="171">
        <v>0.99962407541926268</v>
      </c>
      <c r="L54" s="171">
        <v>0.13136321288482122</v>
      </c>
      <c r="M54" s="171">
        <v>-2.5434658339747784E-2</v>
      </c>
      <c r="N54" s="171">
        <v>7.7886519247556407E-2</v>
      </c>
      <c r="O54" s="171">
        <v>9.2334453009243589E-2</v>
      </c>
      <c r="P54" s="171">
        <v>6.2418255605052764E-2</v>
      </c>
      <c r="Q54" s="171">
        <v>3.874859414418097E-2</v>
      </c>
      <c r="R54" s="171">
        <v>2.3072288062905955E-2</v>
      </c>
      <c r="S54" s="177">
        <v>2.3341945169474911</v>
      </c>
      <c r="T54" s="171">
        <v>-3.2552392969478205E-3</v>
      </c>
      <c r="U54" s="171">
        <v>2.6273531309641385E-2</v>
      </c>
      <c r="V54" s="171">
        <v>0.10213241717048049</v>
      </c>
      <c r="W54" s="171">
        <v>1.8406522375641998E-2</v>
      </c>
      <c r="X54" s="171">
        <v>3.7577458498333272E-2</v>
      </c>
      <c r="Y54" s="171">
        <v>1.8471874467707039E-2</v>
      </c>
      <c r="Z54" s="171">
        <v>2.2786289349028266E-3</v>
      </c>
      <c r="AA54" s="177">
        <f t="shared" si="0"/>
        <v>2.5360797104072503</v>
      </c>
    </row>
    <row r="55" spans="3:27" ht="15" thickBot="1" x14ac:dyDescent="0.25">
      <c r="C55" s="172">
        <v>44166</v>
      </c>
      <c r="D55" s="169">
        <v>401.81367999346338</v>
      </c>
      <c r="E55" s="170"/>
      <c r="F55" s="170"/>
      <c r="G55" s="171"/>
      <c r="H55" s="171"/>
      <c r="I55" s="171">
        <v>1.7755581221256307</v>
      </c>
      <c r="J55" s="171">
        <v>-0.21756030226998746</v>
      </c>
      <c r="K55" s="171">
        <v>1.9261145033044613</v>
      </c>
      <c r="L55" s="171">
        <v>0.11243325620210953</v>
      </c>
      <c r="M55" s="171">
        <v>-9.1356867674676323E-2</v>
      </c>
      <c r="N55" s="171">
        <v>7.9927146717523101E-2</v>
      </c>
      <c r="O55" s="171">
        <v>5.8252227944990409E-3</v>
      </c>
      <c r="P55" s="171">
        <v>8.1018701644097746E-3</v>
      </c>
      <c r="Q55" s="171">
        <v>4.851795204950804E-2</v>
      </c>
      <c r="R55" s="171">
        <v>4.7400279079738539E-2</v>
      </c>
      <c r="S55" s="177">
        <v>3.6949611824932163</v>
      </c>
      <c r="T55" s="171">
        <v>-8.6240413797895599E-3</v>
      </c>
      <c r="U55" s="171">
        <v>1.0706124396051564E-3</v>
      </c>
      <c r="V55" s="171">
        <v>0.15297818745682434</v>
      </c>
      <c r="W55" s="171">
        <v>5.1159342009441389E-3</v>
      </c>
      <c r="X55" s="171">
        <v>9.6013990120241033E-2</v>
      </c>
      <c r="Y55" s="171">
        <v>2.7919732508507877E-2</v>
      </c>
      <c r="Z55" s="171">
        <v>-1.2166412287001549E-2</v>
      </c>
      <c r="AA55" s="177">
        <f t="shared" si="0"/>
        <v>3.9572691855525477</v>
      </c>
    </row>
    <row r="56" spans="3:27" s="174" customFormat="1" ht="15.75" thickBot="1" x14ac:dyDescent="0.3">
      <c r="C56" s="197" t="s">
        <v>86</v>
      </c>
      <c r="D56" s="198"/>
      <c r="E56" s="175"/>
      <c r="F56" s="175">
        <f>SUM(F44:F55)</f>
        <v>28.390280379999922</v>
      </c>
      <c r="G56" s="176">
        <f t="shared" ref="G56:Z56" si="3">SUM(G44:G55)</f>
        <v>-0.28453352464788395</v>
      </c>
      <c r="H56" s="176">
        <f t="shared" si="3"/>
        <v>2.7666238660360136</v>
      </c>
      <c r="I56" s="176">
        <f t="shared" si="3"/>
        <v>10.51934444600505</v>
      </c>
      <c r="J56" s="176">
        <f t="shared" si="3"/>
        <v>0.27981454288817531</v>
      </c>
      <c r="K56" s="176">
        <f t="shared" si="3"/>
        <v>4.8480831578212928</v>
      </c>
      <c r="L56" s="176">
        <f t="shared" si="3"/>
        <v>0.43021034028151917</v>
      </c>
      <c r="M56" s="176">
        <f t="shared" si="3"/>
        <v>-0.48206940653813035</v>
      </c>
      <c r="N56" s="176">
        <f t="shared" si="3"/>
        <v>0.52702494765458141</v>
      </c>
      <c r="O56" s="176">
        <f t="shared" si="3"/>
        <v>0.53463771119407966</v>
      </c>
      <c r="P56" s="176">
        <f t="shared" si="3"/>
        <v>7.2684709330928854E-2</v>
      </c>
      <c r="Q56" s="176">
        <f t="shared" si="3"/>
        <v>0.32353924249503052</v>
      </c>
      <c r="R56" s="176">
        <f t="shared" si="3"/>
        <v>0.32175863777467839</v>
      </c>
      <c r="S56" s="175">
        <f>SUM(S44:S55)</f>
        <v>19.857118670295336</v>
      </c>
      <c r="T56" s="176">
        <f t="shared" si="3"/>
        <v>0.10127752546679858</v>
      </c>
      <c r="U56" s="176">
        <f t="shared" si="3"/>
        <v>0.19626673062310829</v>
      </c>
      <c r="V56" s="176">
        <f t="shared" si="3"/>
        <v>0.18577288068399866</v>
      </c>
      <c r="W56" s="176">
        <f t="shared" si="3"/>
        <v>0.10674104913402971</v>
      </c>
      <c r="X56" s="176">
        <f t="shared" si="3"/>
        <v>0.41408764150048682</v>
      </c>
      <c r="Y56" s="176">
        <f t="shared" si="3"/>
        <v>5.9828384457432549E-2</v>
      </c>
      <c r="Z56" s="176">
        <f t="shared" si="3"/>
        <v>-9.6391312526918682E-2</v>
      </c>
      <c r="AA56" s="175">
        <f t="shared" si="0"/>
        <v>49.214981949634193</v>
      </c>
    </row>
    <row r="57" spans="3:27" x14ac:dyDescent="0.2">
      <c r="C57" s="172">
        <v>44197</v>
      </c>
      <c r="D57" s="169">
        <v>425.99261833178747</v>
      </c>
      <c r="E57" s="170"/>
      <c r="F57" s="170"/>
      <c r="G57" s="171"/>
      <c r="H57" s="171"/>
      <c r="I57" s="171"/>
      <c r="J57" s="171">
        <v>0.43147163076361039</v>
      </c>
      <c r="K57" s="171">
        <v>6.063281843180846</v>
      </c>
      <c r="L57" s="171">
        <v>0.4630018367786306</v>
      </c>
      <c r="M57" s="171">
        <v>-0.19880151643621957</v>
      </c>
      <c r="N57" s="171">
        <v>8.680869345158726E-2</v>
      </c>
      <c r="O57" s="171">
        <v>0.1970117750403233</v>
      </c>
      <c r="P57" s="171">
        <v>9.2593527671681386E-2</v>
      </c>
      <c r="Q57" s="171">
        <v>5.9413380676517136E-2</v>
      </c>
      <c r="R57" s="171">
        <v>-9.8440382431363105E-2</v>
      </c>
      <c r="S57" s="170">
        <v>7.0963407886956134</v>
      </c>
      <c r="T57" s="171">
        <v>0.10787322281129264</v>
      </c>
      <c r="U57" s="171">
        <v>6.5487057234690838E-2</v>
      </c>
      <c r="V57" s="171">
        <v>8.6195708606737753E-2</v>
      </c>
      <c r="W57" s="171">
        <v>-1.9582907525546034E-2</v>
      </c>
      <c r="X57" s="171">
        <v>-1.8976993567889622E-2</v>
      </c>
      <c r="Y57" s="171">
        <v>3.697821454949235E-2</v>
      </c>
      <c r="Z57" s="171">
        <v>-1.5299170732930634E-2</v>
      </c>
      <c r="AA57" s="170">
        <f t="shared" si="0"/>
        <v>7.3390159200714606</v>
      </c>
    </row>
    <row r="58" spans="3:27" x14ac:dyDescent="0.2">
      <c r="C58" s="172">
        <v>44228</v>
      </c>
      <c r="D58" s="169">
        <v>393.12977532361197</v>
      </c>
      <c r="E58" s="170"/>
      <c r="F58" s="170"/>
      <c r="G58" s="171"/>
      <c r="H58" s="171"/>
      <c r="I58" s="171"/>
      <c r="J58" s="171"/>
      <c r="K58" s="171">
        <v>-0.83878466104800964</v>
      </c>
      <c r="L58" s="171">
        <v>0.35502169146860751</v>
      </c>
      <c r="M58" s="171">
        <v>-0.13793452779674453</v>
      </c>
      <c r="N58" s="171">
        <v>0.14450850980534824</v>
      </c>
      <c r="O58" s="171">
        <v>0.17717074264692201</v>
      </c>
      <c r="P58" s="171">
        <v>-3.8054471157693115E-2</v>
      </c>
      <c r="Q58" s="171">
        <v>0.10701240715758331</v>
      </c>
      <c r="R58" s="171">
        <v>0.15131407406806829</v>
      </c>
      <c r="S58" s="170">
        <v>-7.9746234855917919E-2</v>
      </c>
      <c r="T58" s="171">
        <v>6.4730242056157294E-2</v>
      </c>
      <c r="U58" s="171">
        <v>1.1816365210847835E-2</v>
      </c>
      <c r="V58" s="171">
        <v>0.16893030697542599</v>
      </c>
      <c r="W58" s="171">
        <v>1.8680411596960766E-4</v>
      </c>
      <c r="X58" s="171">
        <v>-1.5735312120455092E-3</v>
      </c>
      <c r="Y58" s="171">
        <v>4.0130247435740785E-2</v>
      </c>
      <c r="Z58" s="171">
        <v>-1.164188693445567E-2</v>
      </c>
      <c r="AA58" s="170">
        <f t="shared" si="0"/>
        <v>0.19283231279172242</v>
      </c>
    </row>
    <row r="59" spans="3:27" x14ac:dyDescent="0.2">
      <c r="C59" s="172">
        <v>44256</v>
      </c>
      <c r="D59" s="169">
        <v>456.5083311375779</v>
      </c>
      <c r="E59" s="170"/>
      <c r="F59" s="170"/>
      <c r="G59" s="171"/>
      <c r="H59" s="171"/>
      <c r="I59" s="171"/>
      <c r="J59" s="171"/>
      <c r="K59" s="171"/>
      <c r="L59" s="171">
        <v>1.1258264906819022</v>
      </c>
      <c r="M59" s="171">
        <v>-0.35634130293624366</v>
      </c>
      <c r="N59" s="171">
        <v>0.1204478836010594</v>
      </c>
      <c r="O59" s="171">
        <v>0.23735907514571863</v>
      </c>
      <c r="P59" s="171">
        <v>0.1685140187320826</v>
      </c>
      <c r="Q59" s="171">
        <v>-4.4661601472228085E-2</v>
      </c>
      <c r="R59" s="171">
        <v>0.26513271484924417</v>
      </c>
      <c r="S59" s="170">
        <v>1.5162772786015353</v>
      </c>
      <c r="T59" s="171">
        <v>1.2606488659230308E-3</v>
      </c>
      <c r="U59" s="171">
        <v>7.7948490783626312E-2</v>
      </c>
      <c r="V59" s="171">
        <v>0.61418507127257271</v>
      </c>
      <c r="W59" s="171">
        <v>-4.960198929489934E-2</v>
      </c>
      <c r="X59" s="171">
        <v>-5.8976970940932461E-2</v>
      </c>
      <c r="Y59" s="171">
        <v>2.733561957143138E-2</v>
      </c>
      <c r="Z59" s="171">
        <v>-4.0021413111048787E-2</v>
      </c>
      <c r="AA59" s="170">
        <f t="shared" si="0"/>
        <v>2.0884067357482081</v>
      </c>
    </row>
    <row r="60" spans="3:27" x14ac:dyDescent="0.2">
      <c r="C60" s="172">
        <v>44287</v>
      </c>
      <c r="D60" s="169">
        <v>430.01119017959803</v>
      </c>
      <c r="E60" s="170"/>
      <c r="F60" s="170"/>
      <c r="G60" s="171"/>
      <c r="H60" s="171"/>
      <c r="I60" s="171"/>
      <c r="J60" s="171"/>
      <c r="K60" s="171"/>
      <c r="L60" s="171"/>
      <c r="M60" s="171">
        <v>-1.2256496318237282</v>
      </c>
      <c r="N60" s="171">
        <v>0.14567613961469306</v>
      </c>
      <c r="O60" s="171">
        <v>0.38790767841800289</v>
      </c>
      <c r="P60" s="171">
        <v>0.15760507296670312</v>
      </c>
      <c r="Q60" s="171">
        <v>0.11805300581903566</v>
      </c>
      <c r="R60" s="171">
        <v>0.16448960988464023</v>
      </c>
      <c r="S60" s="170">
        <v>-0.25191812512065326</v>
      </c>
      <c r="T60" s="171">
        <v>4.9435345782399054E-2</v>
      </c>
      <c r="U60" s="171">
        <v>-2.8891996992683744E-2</v>
      </c>
      <c r="V60" s="171">
        <v>0.54696290063242259</v>
      </c>
      <c r="W60" s="171">
        <v>-5.6502680347364276E-2</v>
      </c>
      <c r="X60" s="171">
        <v>0.17122233983280921</v>
      </c>
      <c r="Y60" s="171">
        <v>7.3350365422982122E-2</v>
      </c>
      <c r="Z60" s="171">
        <v>-1.2584878869688509E-2</v>
      </c>
      <c r="AA60" s="170">
        <f t="shared" si="0"/>
        <v>0.49107327034022319</v>
      </c>
    </row>
    <row r="61" spans="3:27" x14ac:dyDescent="0.2">
      <c r="C61" s="172">
        <v>44317</v>
      </c>
      <c r="D61" s="169">
        <v>411.89871048536617</v>
      </c>
      <c r="E61" s="170"/>
      <c r="F61" s="170"/>
      <c r="G61" s="171"/>
      <c r="H61" s="171"/>
      <c r="I61" s="171"/>
      <c r="J61" s="171"/>
      <c r="K61" s="171"/>
      <c r="L61" s="171"/>
      <c r="M61" s="171"/>
      <c r="N61" s="171">
        <v>8.4665055517461951E-2</v>
      </c>
      <c r="O61" s="171">
        <v>0.44601586751542754</v>
      </c>
      <c r="P61" s="171">
        <v>0.20856984310512416</v>
      </c>
      <c r="Q61" s="171">
        <v>0.13690375648923236</v>
      </c>
      <c r="R61" s="171">
        <v>0.24459720360169968</v>
      </c>
      <c r="S61" s="170">
        <v>1.1207517262289457</v>
      </c>
      <c r="T61" s="171">
        <v>1.6759651626330196E-3</v>
      </c>
      <c r="U61" s="171">
        <v>0.12835922021218948</v>
      </c>
      <c r="V61" s="171">
        <v>-1.7623857552223399E-2</v>
      </c>
      <c r="W61" s="171">
        <v>2.7739754638901104E-2</v>
      </c>
      <c r="X61" s="171">
        <v>0.19670072877369194</v>
      </c>
      <c r="Y61" s="171">
        <v>5.8058942992545326E-2</v>
      </c>
      <c r="Z61" s="171">
        <v>-1.2945944559476175E-2</v>
      </c>
      <c r="AA61" s="170">
        <f t="shared" si="0"/>
        <v>1.502716535897207</v>
      </c>
    </row>
    <row r="62" spans="3:27" x14ac:dyDescent="0.2">
      <c r="C62" s="172">
        <v>44348</v>
      </c>
      <c r="D62" s="169">
        <v>429.48509566716609</v>
      </c>
      <c r="E62" s="170"/>
      <c r="F62" s="170"/>
      <c r="G62" s="171"/>
      <c r="H62" s="171"/>
      <c r="I62" s="171"/>
      <c r="J62" s="171"/>
      <c r="K62" s="171"/>
      <c r="L62" s="171"/>
      <c r="M62" s="171"/>
      <c r="N62" s="171"/>
      <c r="O62" s="171">
        <v>-0.34999392141969565</v>
      </c>
      <c r="P62" s="171">
        <v>0.13477922103163564</v>
      </c>
      <c r="Q62" s="171">
        <v>0.70744696136546281</v>
      </c>
      <c r="R62" s="171">
        <v>0.12038257216903503</v>
      </c>
      <c r="S62" s="170">
        <v>0.61261483314643783</v>
      </c>
      <c r="T62" s="171">
        <v>0.13712648425610041</v>
      </c>
      <c r="U62" s="171">
        <v>0.22384092145290424</v>
      </c>
      <c r="V62" s="171">
        <v>0.19253397709991305</v>
      </c>
      <c r="W62" s="171">
        <v>6.6720049856201058E-2</v>
      </c>
      <c r="X62" s="171">
        <v>9.1917538663665255E-2</v>
      </c>
      <c r="Y62" s="171">
        <v>0.2260498874322252</v>
      </c>
      <c r="Z62" s="171">
        <v>6.745463120137174E-2</v>
      </c>
      <c r="AA62" s="170">
        <f t="shared" si="0"/>
        <v>1.6182583231088188</v>
      </c>
    </row>
    <row r="63" spans="3:27" x14ac:dyDescent="0.2">
      <c r="C63" s="172">
        <v>44378</v>
      </c>
      <c r="D63" s="169">
        <v>411.88190880399611</v>
      </c>
      <c r="E63" s="170"/>
      <c r="F63" s="170"/>
      <c r="G63" s="171"/>
      <c r="H63" s="171"/>
      <c r="I63" s="171"/>
      <c r="J63" s="171"/>
      <c r="K63" s="171"/>
      <c r="L63" s="171"/>
      <c r="M63" s="171"/>
      <c r="N63" s="171"/>
      <c r="O63" s="171"/>
      <c r="P63" s="171">
        <v>-0.93336281000586041</v>
      </c>
      <c r="Q63" s="171">
        <v>0.95473462253983143</v>
      </c>
      <c r="R63" s="171">
        <v>0.2431095385661024</v>
      </c>
      <c r="S63" s="170">
        <v>0.26448135110007343</v>
      </c>
      <c r="T63" s="171">
        <v>0.1462202230082994</v>
      </c>
      <c r="U63" s="171">
        <v>0.28032273422348908</v>
      </c>
      <c r="V63" s="171">
        <v>0.16803330386682092</v>
      </c>
      <c r="W63" s="171">
        <v>0.1201054389613887</v>
      </c>
      <c r="X63" s="171">
        <v>0.21515699277682643</v>
      </c>
      <c r="Y63" s="171">
        <v>0.17954977894066815</v>
      </c>
      <c r="Z63" s="171">
        <v>8.6398501714711529E-2</v>
      </c>
      <c r="AA63" s="170">
        <f t="shared" si="0"/>
        <v>1.4602683245922776</v>
      </c>
    </row>
    <row r="64" spans="3:27" x14ac:dyDescent="0.2">
      <c r="C64" s="172">
        <v>44409</v>
      </c>
      <c r="D64" s="169">
        <v>377.92187648389017</v>
      </c>
      <c r="E64" s="170"/>
      <c r="F64" s="170"/>
      <c r="G64" s="171"/>
      <c r="H64" s="171"/>
      <c r="I64" s="171"/>
      <c r="J64" s="171"/>
      <c r="K64" s="171"/>
      <c r="L64" s="171"/>
      <c r="M64" s="171"/>
      <c r="N64" s="171"/>
      <c r="O64" s="171"/>
      <c r="P64" s="171"/>
      <c r="Q64" s="171">
        <v>0.25923010299533189</v>
      </c>
      <c r="R64" s="171">
        <v>0.79986172791325316</v>
      </c>
      <c r="S64" s="170">
        <v>1.0590918309085851</v>
      </c>
      <c r="T64" s="171">
        <v>0.21905861034946383</v>
      </c>
      <c r="U64" s="171">
        <v>0.21183179113711503</v>
      </c>
      <c r="V64" s="171">
        <v>0.14291775630431403</v>
      </c>
      <c r="W64" s="171">
        <v>0.12326358383990055</v>
      </c>
      <c r="X64" s="171">
        <v>0.22656130632105942</v>
      </c>
      <c r="Y64" s="171">
        <v>0.13471591076421419</v>
      </c>
      <c r="Z64" s="171">
        <v>0.10219956746720982</v>
      </c>
      <c r="AA64" s="170">
        <f t="shared" si="0"/>
        <v>2.2196403570918619</v>
      </c>
    </row>
    <row r="65" spans="3:27" x14ac:dyDescent="0.2">
      <c r="C65" s="172">
        <v>44440</v>
      </c>
      <c r="D65" s="169">
        <v>421.19619558326639</v>
      </c>
      <c r="E65" s="170"/>
      <c r="F65" s="170"/>
      <c r="G65" s="171"/>
      <c r="H65" s="171"/>
      <c r="I65" s="171"/>
      <c r="J65" s="171"/>
      <c r="K65" s="171"/>
      <c r="L65" s="171"/>
      <c r="M65" s="171"/>
      <c r="N65" s="171"/>
      <c r="O65" s="171"/>
      <c r="P65" s="171"/>
      <c r="Q65" s="171"/>
      <c r="R65" s="171">
        <v>0.88152643779807249</v>
      </c>
      <c r="S65" s="170">
        <v>0.88152643779807249</v>
      </c>
      <c r="T65" s="171">
        <v>0.77945672904616004</v>
      </c>
      <c r="U65" s="171">
        <v>0.45199209606630575</v>
      </c>
      <c r="V65" s="171">
        <v>0.56966662070755092</v>
      </c>
      <c r="W65" s="171">
        <v>0.17408958099161964</v>
      </c>
      <c r="X65" s="171">
        <v>0.2994971720906392</v>
      </c>
      <c r="Y65" s="171">
        <v>0.12971528113388331</v>
      </c>
      <c r="Z65" s="171">
        <v>7.8494451215249228E-2</v>
      </c>
      <c r="AA65" s="170">
        <f t="shared" si="0"/>
        <v>3.3644383690494806</v>
      </c>
    </row>
    <row r="66" spans="3:27" x14ac:dyDescent="0.2">
      <c r="C66" s="172">
        <v>44470</v>
      </c>
      <c r="D66" s="169">
        <v>424.24175451786834</v>
      </c>
      <c r="E66" s="170"/>
      <c r="F66" s="170"/>
      <c r="G66" s="171"/>
      <c r="H66" s="171"/>
      <c r="I66" s="171"/>
      <c r="J66" s="171"/>
      <c r="K66" s="171"/>
      <c r="L66" s="171"/>
      <c r="M66" s="171"/>
      <c r="N66" s="171"/>
      <c r="O66" s="171"/>
      <c r="P66" s="171"/>
      <c r="Q66" s="171"/>
      <c r="R66" s="171"/>
      <c r="S66" s="170"/>
      <c r="T66" s="171">
        <v>-1.5540895701235513E-2</v>
      </c>
      <c r="U66" s="171">
        <v>0.4118199164673797</v>
      </c>
      <c r="V66" s="171">
        <v>0.76801843907338707</v>
      </c>
      <c r="W66" s="171">
        <v>0.18972764381311435</v>
      </c>
      <c r="X66" s="171">
        <v>0.15023326360352485</v>
      </c>
      <c r="Y66" s="171">
        <v>0.10320243976417487</v>
      </c>
      <c r="Z66" s="171">
        <v>7.85769831198877E-2</v>
      </c>
      <c r="AA66" s="170">
        <f t="shared" si="0"/>
        <v>1.686037790140233</v>
      </c>
    </row>
    <row r="67" spans="3:27" x14ac:dyDescent="0.2">
      <c r="C67" s="172">
        <v>44501</v>
      </c>
      <c r="D67" s="169">
        <v>423.43465713761111</v>
      </c>
      <c r="E67" s="170"/>
      <c r="F67" s="170"/>
      <c r="G67" s="171"/>
      <c r="H67" s="171"/>
      <c r="I67" s="171"/>
      <c r="J67" s="171"/>
      <c r="K67" s="171"/>
      <c r="L67" s="171"/>
      <c r="M67" s="171"/>
      <c r="N67" s="171"/>
      <c r="O67" s="171"/>
      <c r="P67" s="171"/>
      <c r="Q67" s="171"/>
      <c r="R67" s="171"/>
      <c r="S67" s="170"/>
      <c r="T67" s="171"/>
      <c r="U67" s="171">
        <v>0.16602012079403039</v>
      </c>
      <c r="V67" s="171">
        <v>0.82971160580490277</v>
      </c>
      <c r="W67" s="171">
        <v>0.22955458593617095</v>
      </c>
      <c r="X67" s="171">
        <v>0.1578049574559941</v>
      </c>
      <c r="Y67" s="171">
        <v>4.7961933362330456E-2</v>
      </c>
      <c r="Z67" s="171">
        <v>0.1379855511149799</v>
      </c>
      <c r="AA67" s="170">
        <f t="shared" si="0"/>
        <v>1.5690387544684086</v>
      </c>
    </row>
    <row r="68" spans="3:27" ht="15" thickBot="1" x14ac:dyDescent="0.25">
      <c r="C68" s="172">
        <v>44531</v>
      </c>
      <c r="D68" s="169">
        <v>427.57107874480903</v>
      </c>
      <c r="E68" s="170"/>
      <c r="F68" s="170"/>
      <c r="G68" s="171"/>
      <c r="H68" s="171"/>
      <c r="I68" s="171"/>
      <c r="J68" s="171"/>
      <c r="K68" s="171"/>
      <c r="L68" s="171"/>
      <c r="M68" s="171"/>
      <c r="N68" s="171"/>
      <c r="O68" s="171"/>
      <c r="P68" s="171"/>
      <c r="Q68" s="171"/>
      <c r="R68" s="171"/>
      <c r="S68" s="170"/>
      <c r="T68" s="171"/>
      <c r="U68" s="171"/>
      <c r="V68" s="171">
        <v>1.4761322997914021</v>
      </c>
      <c r="W68" s="171">
        <v>0.45049724927980606</v>
      </c>
      <c r="X68" s="171">
        <v>0.57849277980642455</v>
      </c>
      <c r="Y68" s="171">
        <v>0.23888086478962123</v>
      </c>
      <c r="Z68" s="171">
        <v>0.2211050626893325</v>
      </c>
      <c r="AA68" s="170">
        <f t="shared" si="0"/>
        <v>2.9651082563565865</v>
      </c>
    </row>
    <row r="69" spans="3:27" s="174" customFormat="1" ht="15.75" thickBot="1" x14ac:dyDescent="0.3">
      <c r="C69" s="197" t="s">
        <v>87</v>
      </c>
      <c r="D69" s="198"/>
      <c r="E69" s="175"/>
      <c r="F69" s="175"/>
      <c r="G69" s="176"/>
      <c r="H69" s="176"/>
      <c r="I69" s="176"/>
      <c r="J69" s="176">
        <f t="shared" ref="J69:V69" si="4">SUM(J57:J68)</f>
        <v>0.43147163076361039</v>
      </c>
      <c r="K69" s="176">
        <f t="shared" si="4"/>
        <v>5.2244971821328363</v>
      </c>
      <c r="L69" s="176">
        <f t="shared" si="4"/>
        <v>1.9438500189291403</v>
      </c>
      <c r="M69" s="176">
        <f t="shared" si="4"/>
        <v>-1.918726978992936</v>
      </c>
      <c r="N69" s="176">
        <f t="shared" si="4"/>
        <v>0.58210628199014991</v>
      </c>
      <c r="O69" s="176">
        <f t="shared" si="4"/>
        <v>1.0954712173466987</v>
      </c>
      <c r="P69" s="176">
        <f t="shared" si="4"/>
        <v>-0.20935559765632661</v>
      </c>
      <c r="Q69" s="176">
        <f t="shared" si="4"/>
        <v>2.2981326355707665</v>
      </c>
      <c r="R69" s="176">
        <f t="shared" si="4"/>
        <v>2.7719734964187523</v>
      </c>
      <c r="S69" s="175">
        <f>SUM(S57:S68)</f>
        <v>12.219419886502692</v>
      </c>
      <c r="T69" s="176">
        <f t="shared" si="4"/>
        <v>1.4912965756371932</v>
      </c>
      <c r="U69" s="176">
        <f t="shared" si="4"/>
        <v>2.0005467165898949</v>
      </c>
      <c r="V69" s="176">
        <f t="shared" si="4"/>
        <v>5.5456641325832265</v>
      </c>
      <c r="W69" s="176">
        <f>SUM(W57:W68)</f>
        <v>1.2561971142652624</v>
      </c>
      <c r="X69" s="176">
        <f>SUM(X57:X68)</f>
        <v>2.0080595836037674</v>
      </c>
      <c r="Y69" s="176">
        <f>SUM(Y57:Y68)</f>
        <v>1.2959294861593094</v>
      </c>
      <c r="Z69" s="176">
        <f>SUM(Z57:Z68)</f>
        <v>0.67972145431514264</v>
      </c>
      <c r="AA69" s="175">
        <f t="shared" si="0"/>
        <v>26.496834949656488</v>
      </c>
    </row>
    <row r="70" spans="3:27" x14ac:dyDescent="0.2">
      <c r="C70" s="172">
        <v>44562</v>
      </c>
      <c r="D70" s="169">
        <v>478.19876147709221</v>
      </c>
      <c r="E70" s="170"/>
      <c r="F70" s="170"/>
      <c r="G70" s="171"/>
      <c r="H70" s="171"/>
      <c r="I70" s="171"/>
      <c r="J70" s="171"/>
      <c r="K70" s="171"/>
      <c r="L70" s="171"/>
      <c r="M70" s="171"/>
      <c r="N70" s="171"/>
      <c r="O70" s="171"/>
      <c r="P70" s="171"/>
      <c r="Q70" s="171"/>
      <c r="R70" s="171"/>
      <c r="S70" s="170"/>
      <c r="T70" s="171"/>
      <c r="U70" s="171"/>
      <c r="V70" s="171"/>
      <c r="W70" s="171">
        <v>1.4206359261946773</v>
      </c>
      <c r="X70" s="171">
        <v>1.684233503239625</v>
      </c>
      <c r="Y70" s="171">
        <v>0.43736266181520023</v>
      </c>
      <c r="Z70" s="171">
        <v>0.31894979175933713</v>
      </c>
      <c r="AA70" s="170">
        <f t="shared" si="0"/>
        <v>3.8611818830088396</v>
      </c>
    </row>
    <row r="71" spans="3:27" x14ac:dyDescent="0.2">
      <c r="C71" s="172">
        <v>44593</v>
      </c>
      <c r="D71" s="169">
        <v>397.07740198875302</v>
      </c>
      <c r="E71" s="170"/>
      <c r="F71" s="170"/>
      <c r="G71" s="171"/>
      <c r="H71" s="171"/>
      <c r="I71" s="171"/>
      <c r="J71" s="171"/>
      <c r="K71" s="171"/>
      <c r="L71" s="171"/>
      <c r="M71" s="171"/>
      <c r="N71" s="171"/>
      <c r="O71" s="171"/>
      <c r="P71" s="171"/>
      <c r="Q71" s="171"/>
      <c r="R71" s="171"/>
      <c r="S71" s="170"/>
      <c r="T71" s="171"/>
      <c r="U71" s="171"/>
      <c r="V71" s="171"/>
      <c r="W71" s="171"/>
      <c r="X71" s="171">
        <v>1.813514437424999</v>
      </c>
      <c r="Y71" s="171">
        <v>0.42905662296254832</v>
      </c>
      <c r="Z71" s="171">
        <v>0.17984620789661676</v>
      </c>
      <c r="AA71" s="170">
        <f t="shared" si="0"/>
        <v>2.422417268284164</v>
      </c>
    </row>
    <row r="72" spans="3:27" x14ac:dyDescent="0.2">
      <c r="C72" s="172">
        <v>44621</v>
      </c>
      <c r="D72" s="169">
        <v>457.66042682481287</v>
      </c>
      <c r="E72" s="170"/>
      <c r="F72" s="170"/>
      <c r="G72" s="171"/>
      <c r="H72" s="171"/>
      <c r="I72" s="171"/>
      <c r="J72" s="171"/>
      <c r="K72" s="171"/>
      <c r="L72" s="171"/>
      <c r="M72" s="171"/>
      <c r="N72" s="171"/>
      <c r="O72" s="171"/>
      <c r="P72" s="171"/>
      <c r="Q72" s="171"/>
      <c r="R72" s="171"/>
      <c r="S72" s="170"/>
      <c r="T72" s="171"/>
      <c r="U72" s="171"/>
      <c r="V72" s="171"/>
      <c r="W72" s="171"/>
      <c r="X72" s="171"/>
      <c r="Y72" s="171">
        <v>0.88741308245602113</v>
      </c>
      <c r="Z72" s="171">
        <v>0.2778548811322139</v>
      </c>
      <c r="AA72" s="170">
        <f t="shared" si="0"/>
        <v>1.165267963588235</v>
      </c>
    </row>
    <row r="73" spans="3:27" x14ac:dyDescent="0.2">
      <c r="C73" s="172">
        <v>44652</v>
      </c>
      <c r="D73" s="169">
        <v>416.95341731130947</v>
      </c>
      <c r="E73" s="170"/>
      <c r="F73" s="170"/>
      <c r="G73" s="171"/>
      <c r="H73" s="171"/>
      <c r="I73" s="171"/>
      <c r="J73" s="171"/>
      <c r="K73" s="171"/>
      <c r="L73" s="171"/>
      <c r="M73" s="171"/>
      <c r="N73" s="171"/>
      <c r="O73" s="171"/>
      <c r="P73" s="171"/>
      <c r="Q73" s="171"/>
      <c r="R73" s="171"/>
      <c r="S73" s="170"/>
      <c r="T73" s="171"/>
      <c r="U73" s="171"/>
      <c r="V73" s="171"/>
      <c r="W73" s="171"/>
      <c r="X73" s="171"/>
      <c r="Y73" s="171"/>
      <c r="Z73" s="171">
        <v>0.44721453420430635</v>
      </c>
      <c r="AA73" s="170">
        <f t="shared" si="0"/>
        <v>0.44721453420430635</v>
      </c>
    </row>
  </sheetData>
  <mergeCells count="4">
    <mergeCell ref="D29:AA29"/>
    <mergeCell ref="C43:D43"/>
    <mergeCell ref="C56:D56"/>
    <mergeCell ref="C69:D69"/>
  </mergeCells>
  <conditionalFormatting sqref="G31:I55 E43 G57:I61">
    <cfRule type="cellIs" dxfId="119" priority="119" operator="greaterThan">
      <formula>0</formula>
    </cfRule>
    <cfRule type="cellIs" dxfId="118" priority="120" operator="lessThan">
      <formula>0</formula>
    </cfRule>
  </conditionalFormatting>
  <conditionalFormatting sqref="E44">
    <cfRule type="cellIs" dxfId="117" priority="117" operator="greaterThan">
      <formula>0</formula>
    </cfRule>
    <cfRule type="cellIs" dxfId="116" priority="118" operator="lessThan">
      <formula>0</formula>
    </cfRule>
  </conditionalFormatting>
  <conditionalFormatting sqref="E45:E55">
    <cfRule type="cellIs" dxfId="115" priority="115" operator="greaterThan">
      <formula>0</formula>
    </cfRule>
    <cfRule type="cellIs" dxfId="114" priority="116" operator="lessThan">
      <formula>0</formula>
    </cfRule>
  </conditionalFormatting>
  <conditionalFormatting sqref="E31:E42">
    <cfRule type="cellIs" dxfId="113" priority="113" operator="greaterThan">
      <formula>0</formula>
    </cfRule>
    <cfRule type="cellIs" dxfId="112" priority="114" operator="lessThan">
      <formula>0</formula>
    </cfRule>
  </conditionalFormatting>
  <conditionalFormatting sqref="J44:R44">
    <cfRule type="cellIs" dxfId="111" priority="109" operator="greaterThan">
      <formula>0</formula>
    </cfRule>
    <cfRule type="cellIs" dxfId="110" priority="110" operator="lessThan">
      <formula>0</formula>
    </cfRule>
  </conditionalFormatting>
  <conditionalFormatting sqref="J31:R42">
    <cfRule type="cellIs" dxfId="109" priority="111" operator="greaterThan">
      <formula>0</formula>
    </cfRule>
    <cfRule type="cellIs" dxfId="108" priority="112" operator="lessThan">
      <formula>0</formula>
    </cfRule>
  </conditionalFormatting>
  <conditionalFormatting sqref="J45:R55">
    <cfRule type="cellIs" dxfId="107" priority="107" operator="greaterThan">
      <formula>0</formula>
    </cfRule>
    <cfRule type="cellIs" dxfId="106" priority="108" operator="lessThan">
      <formula>0</formula>
    </cfRule>
  </conditionalFormatting>
  <conditionalFormatting sqref="J43:R43">
    <cfRule type="cellIs" dxfId="105" priority="105" operator="greaterThan">
      <formula>0</formula>
    </cfRule>
    <cfRule type="cellIs" dxfId="104" priority="106" operator="lessThan">
      <formula>0</formula>
    </cfRule>
  </conditionalFormatting>
  <conditionalFormatting sqref="E57:E61">
    <cfRule type="cellIs" dxfId="103" priority="103" operator="greaterThan">
      <formula>0</formula>
    </cfRule>
    <cfRule type="cellIs" dxfId="102" priority="104" operator="lessThan">
      <formula>0</formula>
    </cfRule>
  </conditionalFormatting>
  <conditionalFormatting sqref="J57:R61">
    <cfRule type="cellIs" dxfId="101" priority="101" operator="greaterThan">
      <formula>0</formula>
    </cfRule>
    <cfRule type="cellIs" dxfId="100" priority="102" operator="lessThan">
      <formula>0</formula>
    </cfRule>
  </conditionalFormatting>
  <conditionalFormatting sqref="F43">
    <cfRule type="cellIs" dxfId="99" priority="99" operator="greaterThan">
      <formula>0</formula>
    </cfRule>
    <cfRule type="cellIs" dxfId="98" priority="100" operator="lessThan">
      <formula>0</formula>
    </cfRule>
  </conditionalFormatting>
  <conditionalFormatting sqref="F31:F42">
    <cfRule type="cellIs" dxfId="97" priority="97" operator="greaterThan">
      <formula>0</formula>
    </cfRule>
    <cfRule type="cellIs" dxfId="96" priority="98" operator="lessThan">
      <formula>0</formula>
    </cfRule>
  </conditionalFormatting>
  <conditionalFormatting sqref="F57:F61">
    <cfRule type="cellIs" dxfId="95" priority="93" operator="greaterThan">
      <formula>0</formula>
    </cfRule>
    <cfRule type="cellIs" dxfId="94" priority="94" operator="lessThan">
      <formula>0</formula>
    </cfRule>
  </conditionalFormatting>
  <conditionalFormatting sqref="F44:F55">
    <cfRule type="cellIs" dxfId="93" priority="95" operator="greaterThan">
      <formula>0</formula>
    </cfRule>
    <cfRule type="cellIs" dxfId="92" priority="96" operator="lessThan">
      <formula>0</formula>
    </cfRule>
  </conditionalFormatting>
  <conditionalFormatting sqref="E56 G56:R56">
    <cfRule type="cellIs" dxfId="91" priority="91" operator="greaterThan">
      <formula>0</formula>
    </cfRule>
    <cfRule type="cellIs" dxfId="90" priority="92" operator="lessThan">
      <formula>0</formula>
    </cfRule>
  </conditionalFormatting>
  <conditionalFormatting sqref="F56">
    <cfRule type="cellIs" dxfId="89" priority="89" operator="greaterThan">
      <formula>0</formula>
    </cfRule>
    <cfRule type="cellIs" dxfId="88" priority="90" operator="lessThan">
      <formula>0</formula>
    </cfRule>
  </conditionalFormatting>
  <conditionalFormatting sqref="S56">
    <cfRule type="cellIs" dxfId="87" priority="81" operator="greaterThan">
      <formula>0</formula>
    </cfRule>
    <cfRule type="cellIs" dxfId="86" priority="82" operator="lessThan">
      <formula>0</formula>
    </cfRule>
  </conditionalFormatting>
  <conditionalFormatting sqref="S43">
    <cfRule type="cellIs" dxfId="85" priority="87" operator="greaterThan">
      <formula>0</formula>
    </cfRule>
    <cfRule type="cellIs" dxfId="84" priority="88" operator="lessThan">
      <formula>0</formula>
    </cfRule>
  </conditionalFormatting>
  <conditionalFormatting sqref="S31:S42">
    <cfRule type="cellIs" dxfId="83" priority="85" operator="greaterThan">
      <formula>0</formula>
    </cfRule>
    <cfRule type="cellIs" dxfId="82" priority="86" operator="lessThan">
      <formula>0</formula>
    </cfRule>
  </conditionalFormatting>
  <conditionalFormatting sqref="F62:F68">
    <cfRule type="cellIs" dxfId="81" priority="71" operator="greaterThan">
      <formula>0</formula>
    </cfRule>
    <cfRule type="cellIs" dxfId="80" priority="72" operator="lessThan">
      <formula>0</formula>
    </cfRule>
  </conditionalFormatting>
  <conditionalFormatting sqref="S44:S55">
    <cfRule type="cellIs" dxfId="79" priority="83" operator="greaterThan">
      <formula>0</formula>
    </cfRule>
    <cfRule type="cellIs" dxfId="78" priority="84" operator="lessThan">
      <formula>0</formula>
    </cfRule>
  </conditionalFormatting>
  <conditionalFormatting sqref="S57:S61">
    <cfRule type="cellIs" dxfId="77" priority="79" operator="greaterThan">
      <formula>0</formula>
    </cfRule>
    <cfRule type="cellIs" dxfId="76" priority="80" operator="lessThan">
      <formula>0</formula>
    </cfRule>
  </conditionalFormatting>
  <conditionalFormatting sqref="E62:E68">
    <cfRule type="cellIs" dxfId="75" priority="75" operator="greaterThan">
      <formula>0</formula>
    </cfRule>
    <cfRule type="cellIs" dxfId="74" priority="76" operator="lessThan">
      <formula>0</formula>
    </cfRule>
  </conditionalFormatting>
  <conditionalFormatting sqref="J62:R68">
    <cfRule type="cellIs" dxfId="73" priority="73" operator="greaterThan">
      <formula>0</formula>
    </cfRule>
    <cfRule type="cellIs" dxfId="72" priority="74" operator="lessThan">
      <formula>0</formula>
    </cfRule>
  </conditionalFormatting>
  <conditionalFormatting sqref="S62:S68">
    <cfRule type="cellIs" dxfId="71" priority="69" operator="greaterThan">
      <formula>0</formula>
    </cfRule>
    <cfRule type="cellIs" dxfId="70" priority="70" operator="lessThan">
      <formula>0</formula>
    </cfRule>
  </conditionalFormatting>
  <conditionalFormatting sqref="G62:I68">
    <cfRule type="cellIs" dxfId="69" priority="77" operator="greaterThan">
      <formula>0</formula>
    </cfRule>
    <cfRule type="cellIs" dxfId="68" priority="78" operator="lessThan">
      <formula>0</formula>
    </cfRule>
  </conditionalFormatting>
  <conditionalFormatting sqref="T56:V56">
    <cfRule type="cellIs" dxfId="67" priority="57" operator="greaterThan">
      <formula>0</formula>
    </cfRule>
    <cfRule type="cellIs" dxfId="66" priority="58" operator="lessThan">
      <formula>0</formula>
    </cfRule>
  </conditionalFormatting>
  <conditionalFormatting sqref="T44:V44">
    <cfRule type="cellIs" dxfId="65" priority="65" operator="greaterThan">
      <formula>0</formula>
    </cfRule>
    <cfRule type="cellIs" dxfId="64" priority="66" operator="lessThan">
      <formula>0</formula>
    </cfRule>
  </conditionalFormatting>
  <conditionalFormatting sqref="T31:V42">
    <cfRule type="cellIs" dxfId="63" priority="67" operator="greaterThan">
      <formula>0</formula>
    </cfRule>
    <cfRule type="cellIs" dxfId="62" priority="68" operator="lessThan">
      <formula>0</formula>
    </cfRule>
  </conditionalFormatting>
  <conditionalFormatting sqref="T45:V55">
    <cfRule type="cellIs" dxfId="61" priority="63" operator="greaterThan">
      <formula>0</formula>
    </cfRule>
    <cfRule type="cellIs" dxfId="60" priority="64" operator="lessThan">
      <formula>0</formula>
    </cfRule>
  </conditionalFormatting>
  <conditionalFormatting sqref="T43:V43">
    <cfRule type="cellIs" dxfId="59" priority="61" operator="greaterThan">
      <formula>0</formula>
    </cfRule>
    <cfRule type="cellIs" dxfId="58" priority="62" operator="lessThan">
      <formula>0</formula>
    </cfRule>
  </conditionalFormatting>
  <conditionalFormatting sqref="T57:V61">
    <cfRule type="cellIs" dxfId="57" priority="59" operator="greaterThan">
      <formula>0</formula>
    </cfRule>
    <cfRule type="cellIs" dxfId="56" priority="60" operator="lessThan">
      <formula>0</formula>
    </cfRule>
  </conditionalFormatting>
  <conditionalFormatting sqref="T62:V68">
    <cfRule type="cellIs" dxfId="55" priority="55" operator="greaterThan">
      <formula>0</formula>
    </cfRule>
    <cfRule type="cellIs" dxfId="54" priority="56" operator="lessThan">
      <formula>0</formula>
    </cfRule>
  </conditionalFormatting>
  <conditionalFormatting sqref="AA62:AA68">
    <cfRule type="cellIs" dxfId="53" priority="43" operator="greaterThan">
      <formula>0</formula>
    </cfRule>
    <cfRule type="cellIs" dxfId="52" priority="44" operator="lessThan">
      <formula>0</formula>
    </cfRule>
  </conditionalFormatting>
  <conditionalFormatting sqref="AA44:AA55">
    <cfRule type="cellIs" dxfId="51" priority="49" operator="greaterThan">
      <formula>0</formula>
    </cfRule>
    <cfRule type="cellIs" dxfId="50" priority="50" operator="lessThan">
      <formula>0</formula>
    </cfRule>
  </conditionalFormatting>
  <conditionalFormatting sqref="AA43">
    <cfRule type="cellIs" dxfId="49" priority="53" operator="greaterThan">
      <formula>0</formula>
    </cfRule>
    <cfRule type="cellIs" dxfId="48" priority="54" operator="lessThan">
      <formula>0</formula>
    </cfRule>
  </conditionalFormatting>
  <conditionalFormatting sqref="AA31:AA42">
    <cfRule type="cellIs" dxfId="47" priority="51" operator="greaterThan">
      <formula>0</formula>
    </cfRule>
    <cfRule type="cellIs" dxfId="46" priority="52" operator="lessThan">
      <formula>0</formula>
    </cfRule>
  </conditionalFormatting>
  <conditionalFormatting sqref="AA56">
    <cfRule type="cellIs" dxfId="45" priority="47" operator="greaterThan">
      <formula>0</formula>
    </cfRule>
    <cfRule type="cellIs" dxfId="44" priority="48" operator="lessThan">
      <formula>0</formula>
    </cfRule>
  </conditionalFormatting>
  <conditionalFormatting sqref="AA57:AA61">
    <cfRule type="cellIs" dxfId="43" priority="45" operator="greaterThan">
      <formula>0</formula>
    </cfRule>
    <cfRule type="cellIs" dxfId="42" priority="46" operator="lessThan">
      <formula>0</formula>
    </cfRule>
  </conditionalFormatting>
  <conditionalFormatting sqref="E69 G69:R69">
    <cfRule type="cellIs" dxfId="41" priority="41" operator="greaterThan">
      <formula>0</formula>
    </cfRule>
    <cfRule type="cellIs" dxfId="40" priority="42" operator="lessThan">
      <formula>0</formula>
    </cfRule>
  </conditionalFormatting>
  <conditionalFormatting sqref="F69">
    <cfRule type="cellIs" dxfId="39" priority="39" operator="greaterThan">
      <formula>0</formula>
    </cfRule>
    <cfRule type="cellIs" dxfId="38" priority="40" operator="lessThan">
      <formula>0</formula>
    </cfRule>
  </conditionalFormatting>
  <conditionalFormatting sqref="S69">
    <cfRule type="cellIs" dxfId="37" priority="37" operator="greaterThan">
      <formula>0</formula>
    </cfRule>
    <cfRule type="cellIs" dxfId="36" priority="38" operator="lessThan">
      <formula>0</formula>
    </cfRule>
  </conditionalFormatting>
  <conditionalFormatting sqref="T69:V69">
    <cfRule type="cellIs" dxfId="35" priority="35" operator="greaterThan">
      <formula>0</formula>
    </cfRule>
    <cfRule type="cellIs" dxfId="34" priority="36" operator="lessThan">
      <formula>0</formula>
    </cfRule>
  </conditionalFormatting>
  <conditionalFormatting sqref="AA69">
    <cfRule type="cellIs" dxfId="33" priority="33" operator="greaterThan">
      <formula>0</formula>
    </cfRule>
    <cfRule type="cellIs" dxfId="32" priority="34" operator="lessThan">
      <formula>0</formula>
    </cfRule>
  </conditionalFormatting>
  <conditionalFormatting sqref="W56:Z56">
    <cfRule type="cellIs" dxfId="31" priority="21" operator="greaterThan">
      <formula>0</formula>
    </cfRule>
    <cfRule type="cellIs" dxfId="30" priority="22" operator="lessThan">
      <formula>0</formula>
    </cfRule>
  </conditionalFormatting>
  <conditionalFormatting sqref="W44:Z44">
    <cfRule type="cellIs" dxfId="29" priority="29" operator="greaterThan">
      <formula>0</formula>
    </cfRule>
    <cfRule type="cellIs" dxfId="28" priority="30" operator="lessThan">
      <formula>0</formula>
    </cfRule>
  </conditionalFormatting>
  <conditionalFormatting sqref="W31:Z42">
    <cfRule type="cellIs" dxfId="27" priority="31" operator="greaterThan">
      <formula>0</formula>
    </cfRule>
    <cfRule type="cellIs" dxfId="26" priority="32" operator="lessThan">
      <formula>0</formula>
    </cfRule>
  </conditionalFormatting>
  <conditionalFormatting sqref="W45:Z55">
    <cfRule type="cellIs" dxfId="25" priority="27" operator="greaterThan">
      <formula>0</formula>
    </cfRule>
    <cfRule type="cellIs" dxfId="24" priority="28" operator="lessThan">
      <formula>0</formula>
    </cfRule>
  </conditionalFormatting>
  <conditionalFormatting sqref="W43:Z43">
    <cfRule type="cellIs" dxfId="23" priority="25" operator="greaterThan">
      <formula>0</formula>
    </cfRule>
    <cfRule type="cellIs" dxfId="22" priority="26" operator="lessThan">
      <formula>0</formula>
    </cfRule>
  </conditionalFormatting>
  <conditionalFormatting sqref="W57:Z61">
    <cfRule type="cellIs" dxfId="21" priority="23" operator="greaterThan">
      <formula>0</formula>
    </cfRule>
    <cfRule type="cellIs" dxfId="20" priority="24" operator="lessThan">
      <formula>0</formula>
    </cfRule>
  </conditionalFormatting>
  <conditionalFormatting sqref="W62:Z68">
    <cfRule type="cellIs" dxfId="19" priority="19" operator="greaterThan">
      <formula>0</formula>
    </cfRule>
    <cfRule type="cellIs" dxfId="18" priority="20" operator="lessThan">
      <formula>0</formula>
    </cfRule>
  </conditionalFormatting>
  <conditionalFormatting sqref="W69:Z69">
    <cfRule type="cellIs" dxfId="17" priority="17" operator="greaterThan">
      <formula>0</formula>
    </cfRule>
    <cfRule type="cellIs" dxfId="16" priority="18" operator="lessThan">
      <formula>0</formula>
    </cfRule>
  </conditionalFormatting>
  <conditionalFormatting sqref="F70:F73">
    <cfRule type="cellIs" dxfId="15" priority="9" operator="greaterThan">
      <formula>0</formula>
    </cfRule>
    <cfRule type="cellIs" dxfId="14" priority="10" operator="lessThan">
      <formula>0</formula>
    </cfRule>
  </conditionalFormatting>
  <conditionalFormatting sqref="E70:E73">
    <cfRule type="cellIs" dxfId="13" priority="13" operator="greaterThan">
      <formula>0</formula>
    </cfRule>
    <cfRule type="cellIs" dxfId="12" priority="14" operator="lessThan">
      <formula>0</formula>
    </cfRule>
  </conditionalFormatting>
  <conditionalFormatting sqref="J70:R73">
    <cfRule type="cellIs" dxfId="11" priority="11" operator="greaterThan">
      <formula>0</formula>
    </cfRule>
    <cfRule type="cellIs" dxfId="10" priority="12" operator="lessThan">
      <formula>0</formula>
    </cfRule>
  </conditionalFormatting>
  <conditionalFormatting sqref="S70:S73">
    <cfRule type="cellIs" dxfId="9" priority="7" operator="greaterThan">
      <formula>0</formula>
    </cfRule>
    <cfRule type="cellIs" dxfId="8" priority="8" operator="lessThan">
      <formula>0</formula>
    </cfRule>
  </conditionalFormatting>
  <conditionalFormatting sqref="G70:I73">
    <cfRule type="cellIs" dxfId="7" priority="15" operator="greaterThan">
      <formula>0</formula>
    </cfRule>
    <cfRule type="cellIs" dxfId="6" priority="16" operator="lessThan">
      <formula>0</formula>
    </cfRule>
  </conditionalFormatting>
  <conditionalFormatting sqref="T70:V73">
    <cfRule type="cellIs" dxfId="5" priority="5" operator="greaterThan">
      <formula>0</formula>
    </cfRule>
    <cfRule type="cellIs" dxfId="4" priority="6" operator="lessThan">
      <formula>0</formula>
    </cfRule>
  </conditionalFormatting>
  <conditionalFormatting sqref="AA70:AA73">
    <cfRule type="cellIs" dxfId="3" priority="3" operator="greaterThan">
      <formula>0</formula>
    </cfRule>
    <cfRule type="cellIs" dxfId="2" priority="4" operator="lessThan">
      <formula>0</formula>
    </cfRule>
  </conditionalFormatting>
  <conditionalFormatting sqref="W70:Z73">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Date_rbts</vt:lpstr>
      <vt:lpstr>Graph_yc_hors_covid</vt:lpstr>
      <vt:lpstr>Date_rbts_hors_covid</vt:lpstr>
      <vt:lpstr>Date_soins</vt:lpstr>
      <vt:lpstr>Révisions_date_soins</vt:lpstr>
      <vt:lpstr>Date_rbts!Zone_d_impression</vt:lpstr>
      <vt:lpstr>Date_rbts_hors_covid!Zone_d_impression</vt:lpstr>
      <vt:lpstr>Date_soins!Zone_d_impression</vt:lpstr>
      <vt:lpstr>Graph_yc_hors_covid!Zone_d_impression</vt:lpstr>
    </vt:vector>
  </TitlesOfParts>
  <Company>CCMSA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Prevot</dc:creator>
  <cp:lastModifiedBy>Cecile Prevot</cp:lastModifiedBy>
  <dcterms:created xsi:type="dcterms:W3CDTF">2022-08-24T12:16:11Z</dcterms:created>
  <dcterms:modified xsi:type="dcterms:W3CDTF">2022-08-24T12:18:26Z</dcterms:modified>
</cp:coreProperties>
</file>