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ml.chartshapes+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1-STATISTIQUES\04_STATS_PRESTATIONS_MALADIE\01_CONJONCTURE\03_ANALYSE\2022\202206\"/>
    </mc:Choice>
  </mc:AlternateContent>
  <bookViews>
    <workbookView xWindow="0" yWindow="0" windowWidth="25200" windowHeight="10485"/>
  </bookViews>
  <sheets>
    <sheet name="Date_rbts" sheetId="1" r:id="rId1"/>
    <sheet name="Graph_yc_hors_covid" sheetId="2" r:id="rId2"/>
    <sheet name="Date_rbts_hors_covid" sheetId="3" r:id="rId3"/>
    <sheet name="Date_soins" sheetId="4" r:id="rId4"/>
    <sheet name="Révisions_date_soins" sheetId="5" r:id="rId5"/>
  </sheets>
  <definedNames>
    <definedName name="_xlnm.Print_Area" localSheetId="0">Date_rbts!$C$4:$L$105</definedName>
    <definedName name="_xlnm.Print_Area" localSheetId="2">Date_rbts_hors_covid!$C$4:$L$108</definedName>
    <definedName name="_xlnm.Print_Area" localSheetId="3">Date_soins!$C$4:$L$106</definedName>
    <definedName name="_xlnm.Print_Area" localSheetId="1">Date_rbts!$A$96:$L$119</definedName>
  </definedNames>
  <calcPr calcId="152511" calcMode="manual" concurrentCalc="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2" i="5" l="1"/>
  <c r="Z71" i="5"/>
  <c r="Z70" i="5"/>
  <c r="S69" i="5"/>
  <c r="T69" i="5"/>
  <c r="U69" i="5"/>
  <c r="V69" i="5"/>
  <c r="W69" i="5"/>
  <c r="X69" i="5"/>
  <c r="Y69" i="5"/>
  <c r="Z69" i="5"/>
  <c r="R69" i="5"/>
  <c r="Q69" i="5"/>
  <c r="P69" i="5"/>
  <c r="O69" i="5"/>
  <c r="N69" i="5"/>
  <c r="M69" i="5"/>
  <c r="L69" i="5"/>
  <c r="K69" i="5"/>
  <c r="J69" i="5"/>
  <c r="Z68" i="5"/>
  <c r="Z67" i="5"/>
  <c r="Z66" i="5"/>
  <c r="Z65" i="5"/>
  <c r="Z64" i="5"/>
  <c r="Z63" i="5"/>
  <c r="Z62" i="5"/>
  <c r="Z61" i="5"/>
  <c r="Z60" i="5"/>
  <c r="Z59" i="5"/>
  <c r="Z58" i="5"/>
  <c r="Z57" i="5"/>
  <c r="F56" i="5"/>
  <c r="S56" i="5"/>
  <c r="T56" i="5"/>
  <c r="U56" i="5"/>
  <c r="V56" i="5"/>
  <c r="W56" i="5"/>
  <c r="X56" i="5"/>
  <c r="Y56" i="5"/>
  <c r="Z56" i="5"/>
  <c r="R56" i="5"/>
  <c r="Q56" i="5"/>
  <c r="P56" i="5"/>
  <c r="O56" i="5"/>
  <c r="N56" i="5"/>
  <c r="M56" i="5"/>
  <c r="L56" i="5"/>
  <c r="K56" i="5"/>
  <c r="J56" i="5"/>
  <c r="I56" i="5"/>
  <c r="H56" i="5"/>
  <c r="G56" i="5"/>
  <c r="Z55" i="5"/>
  <c r="Z54" i="5"/>
  <c r="Z53" i="5"/>
  <c r="Z52" i="5"/>
  <c r="Z51" i="5"/>
  <c r="Z50" i="5"/>
  <c r="Z49" i="5"/>
  <c r="Z48" i="5"/>
  <c r="Z47" i="5"/>
  <c r="Z46" i="5"/>
  <c r="Z45" i="5"/>
  <c r="Z44" i="5"/>
  <c r="E43" i="5"/>
  <c r="F43" i="5"/>
  <c r="S43" i="5"/>
  <c r="T43" i="5"/>
  <c r="U43" i="5"/>
  <c r="V43" i="5"/>
  <c r="W43" i="5"/>
  <c r="X43" i="5"/>
  <c r="Y43" i="5"/>
  <c r="Z43" i="5"/>
  <c r="R43" i="5"/>
  <c r="Q43" i="5"/>
  <c r="P43" i="5"/>
  <c r="O43" i="5"/>
  <c r="N43" i="5"/>
  <c r="M43" i="5"/>
  <c r="L43" i="5"/>
  <c r="K43" i="5"/>
  <c r="J43" i="5"/>
  <c r="I43" i="5"/>
  <c r="H43" i="5"/>
  <c r="G43" i="5"/>
  <c r="Z42" i="5"/>
  <c r="Z41" i="5"/>
  <c r="Z40" i="5"/>
  <c r="Z39" i="5"/>
  <c r="Z38" i="5"/>
  <c r="Z37" i="5"/>
  <c r="Z36" i="5"/>
  <c r="Z35" i="5"/>
  <c r="Z34" i="5"/>
  <c r="Z33" i="5"/>
  <c r="Z32" i="5"/>
  <c r="Z31" i="5"/>
  <c r="K38" i="4"/>
  <c r="K71" i="4"/>
  <c r="I38" i="4"/>
  <c r="I71" i="4"/>
  <c r="H38" i="4"/>
  <c r="H71" i="4"/>
  <c r="G38" i="4"/>
  <c r="G71" i="4"/>
  <c r="E38" i="4"/>
  <c r="E71" i="4"/>
  <c r="D38" i="4"/>
  <c r="D71" i="4"/>
  <c r="K39" i="3"/>
  <c r="K73" i="3"/>
  <c r="I39" i="3"/>
  <c r="I73" i="3"/>
  <c r="H39" i="3"/>
  <c r="H73" i="3"/>
  <c r="G39" i="3"/>
  <c r="G73" i="3"/>
  <c r="E39" i="3"/>
  <c r="E73" i="3"/>
  <c r="D39" i="3"/>
  <c r="D73" i="3"/>
  <c r="Q116" i="2"/>
  <c r="Q115" i="2"/>
  <c r="Q114" i="2"/>
  <c r="Q100" i="2"/>
  <c r="Q99" i="2"/>
  <c r="Q98" i="2"/>
  <c r="Q84" i="2"/>
  <c r="Q83" i="2"/>
  <c r="Q82" i="2"/>
  <c r="Q68" i="2"/>
  <c r="Q67" i="2"/>
  <c r="Q66" i="2"/>
  <c r="Q52" i="2"/>
  <c r="Q51" i="2"/>
  <c r="Q50" i="2"/>
  <c r="Q37" i="2"/>
  <c r="Q36" i="2"/>
  <c r="Q35" i="2"/>
  <c r="Q24" i="2"/>
  <c r="Q21" i="2"/>
  <c r="Q20" i="2"/>
  <c r="Q7" i="2"/>
  <c r="Q6" i="2"/>
  <c r="Q5" i="2"/>
  <c r="K38" i="1"/>
  <c r="K71" i="1"/>
  <c r="I38" i="1"/>
  <c r="I71" i="1"/>
  <c r="H38" i="1"/>
  <c r="H71" i="1"/>
  <c r="G38" i="1"/>
  <c r="G71" i="1"/>
  <c r="E38" i="1"/>
  <c r="E71" i="1"/>
  <c r="D38" i="1"/>
  <c r="D71" i="1"/>
</calcChain>
</file>

<file path=xl/sharedStrings.xml><?xml version="1.0" encoding="utf-8"?>
<sst xmlns="http://schemas.openxmlformats.org/spreadsheetml/2006/main" count="403" uniqueCount="106">
  <si>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</si>
  <si>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</si>
  <si>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</si>
  <si>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</si>
  <si>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</si>
  <si>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</si>
  <si>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</si>
  <si>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</si>
  <si>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</si>
  <si>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</si>
  <si>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</si>
  <si>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</si>
  <si>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</si>
  <si>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</si>
  <si>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</si>
  <si>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</si>
  <si>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</si>
  <si>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</si>
  <si>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</si>
  <si>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</si>
  <si>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</si>
  <si>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</si>
  <si>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</si>
  <si>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</si>
  <si>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</si>
  <si>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</si>
  <si>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</si>
  <si>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</si>
  <si>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</si>
  <si>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</si>
  <si>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</si>
  <si>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</si>
  <si>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</si>
  <si>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</si>
  <si>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</si>
  <si>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</si>
  <si>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t>Régime agricole</t>
  </si>
  <si>
    <t>Non-Salariés agricoles</t>
  </si>
  <si>
    <t>Salariés agricoles</t>
  </si>
  <si>
    <t>verif cohérence échelles</t>
  </si>
  <si>
    <t xml:space="preserve"> SERIES YC / HORS COVID</t>
  </si>
  <si>
    <t>MAX</t>
  </si>
  <si>
    <t>MIN</t>
  </si>
  <si>
    <t>ECART</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</si>
  <si>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</si>
  <si>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</si>
  <si>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</si>
  <si>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</si>
  <si>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</si>
  <si>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</si>
  <si>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</si>
  <si>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</si>
  <si>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</si>
  <si>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2019</t>
  </si>
  <si>
    <t>Cumul 2020</t>
  </si>
  <si>
    <t>Cumul 2021</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</si>
  <si>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</si>
  <si>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</si>
  <si>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</si>
  <si>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</si>
  <si>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</si>
  <si>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</si>
  <si>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</si>
  <si>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</si>
  <si>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</si>
  <si>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</si>
  <si>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</si>
  <si>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</si>
  <si>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</si>
  <si>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</si>
  <si>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</si>
  <si>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</si>
  <si>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</si>
  <si>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</si>
  <si>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</si>
  <si>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</si>
  <si>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2019 à mars 2022 en date de soins selon les données liquidées jusqu'en juin 2022</t>
  </si>
  <si>
    <t>Date de révision (montants en millions d'euros)</t>
  </si>
  <si>
    <t>Date de soins</t>
  </si>
  <si>
    <t>Référence</t>
  </si>
  <si>
    <t>2019</t>
  </si>
  <si>
    <t>2020</t>
  </si>
  <si>
    <t>2021</t>
  </si>
  <si>
    <t>Total</t>
  </si>
  <si>
    <t>Total 2019</t>
  </si>
  <si>
    <t>Total 2020</t>
  </si>
  <si>
    <t>Total 2021</t>
  </si>
  <si>
    <t>Données brutes  juin 2022</t>
  </si>
  <si>
    <t>Taux de croissance  juin 2022 / juin 2021</t>
  </si>
  <si>
    <t>Rappel :
Taux ACM CVS-CJO à fin juin 2021</t>
  </si>
  <si>
    <t>Données brutes juil 2021 - juin 2022</t>
  </si>
  <si>
    <t>Taux ACM (juil 2021- juin 2022 / juil 2020- juin 2021)</t>
  </si>
  <si>
    <t>( janv à juin 2022 ) /
( janv à juin 2021 )</t>
  </si>
  <si>
    <t>Données brutes  avril 2022</t>
  </si>
  <si>
    <t>Taux de croissance  avril 2022 / avril 2021</t>
  </si>
  <si>
    <t>Rappel :
Taux ACM CVS-CJO à fin avril 2021</t>
  </si>
  <si>
    <t>Données brutes mai 2021 - avril 2022</t>
  </si>
  <si>
    <t>Taux ACM (mai 2021 - avril 2022 / mai 2020 - avril 2021)</t>
  </si>
  <si>
    <t>( janv à avril 2022 ) /
( janv à avril 2021 )</t>
  </si>
  <si>
    <t>TOTAL généralistes</t>
  </si>
  <si>
    <t>TOTAL Infirmiers</t>
  </si>
  <si>
    <t>TOTAL Laboratoires</t>
  </si>
  <si>
    <t>IJ maladie</t>
  </si>
  <si>
    <t>TOTAL Indemnités journalières</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</si>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</sst>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_ ;\-#,##0.0\ "/>
    <numFmt numFmtId="166" formatCode="0.0%"/>
    <numFmt numFmtId="167" formatCode="mmm\ yyyy"/>
    <numFmt numFmtId="168" formatCode="_-* #,##0.0\ _€_-;\-* #,##0.0\ _€_-;_-* &quot;-&quot;??\ _€_-;_-@_-"/>
    <numFmt numFmtId="169" formatCode="[$-40C]mmm\-yy;@"/>
    <numFmt numFmtId="170" formatCode="0.000"/>
  </numFmts>
  <fonts count="34" x14ac:knownFonts="1">
    <font>
      <sz val="10"/>
      <name val="Arial"/>
    </font>
    <font>
      <sz val="11"/>
      <color theme="1"/>
      <name val="Calibri"/>
      <family val="2"/>
      <scheme val="minor"/>
    </font>
    <font>
      <sz val="10"/>
      <name val="Arial"/>
      <family val="2"/>
    </font>
    <font>
      <sz val="9"/>
      <name val="Cambria"/>
      <family val="1"/>
    </font>
    <font>
      <sz val="9"/>
      <color rgb="FFFF00FF"/>
      <name val="Cambria"/>
      <family val="1"/>
    </font>
    <font>
      <sz val="9"/>
      <color theme="7" tint="-0.249977111117893"/>
      <name val="Cambria"/>
      <family val="1"/>
    </font>
    <font>
      <b/>
      <sz val="11"/>
      <color theme="1"/>
      <name val="Cambria"/>
      <family val="1"/>
    </font>
    <font>
      <b/>
      <sz val="9"/>
      <color theme="1"/>
      <name val="Cambria"/>
      <family val="1"/>
    </font>
    <font>
      <b/>
      <sz val="10"/>
      <color theme="1"/>
      <name val="Cambria"/>
      <family val="1"/>
    </font>
    <font>
      <strike/>
      <sz val="9"/>
      <name val="Cambria"/>
      <family val="1"/>
    </font>
    <font>
      <b/>
      <sz val="11"/>
      <color theme="0"/>
      <name val="Cambria"/>
      <family val="1"/>
    </font>
    <font>
      <b/>
      <sz val="10"/>
      <color theme="0"/>
      <name val="Cambria"/>
      <family val="1"/>
    </font>
    <font>
      <b/>
      <sz val="9"/>
      <name val="Cambria"/>
      <family val="1"/>
    </font>
    <font>
      <sz val="9"/>
      <color theme="1"/>
      <name val="Cambria"/>
      <family val="1"/>
    </font>
    <font>
      <sz val="10"/>
      <name val="Cambria"/>
      <family val="1"/>
    </font>
    <font>
      <strike/>
      <sz val="10"/>
      <name val="Cambria"/>
      <family val="1"/>
    </font>
    <font>
      <b/>
      <i/>
      <sz val="8"/>
      <name val="Cambria"/>
      <family val="1"/>
    </font>
    <font>
      <sz val="8"/>
      <name val="Cambria"/>
      <family val="1"/>
    </font>
    <font>
      <b/>
      <sz val="12"/>
      <color rgb="FFFF0000"/>
      <name val="Arial"/>
      <family val="2"/>
    </font>
    <font>
      <b/>
      <sz val="10"/>
      <color rgb="FFFF0000"/>
      <name val="Arial"/>
      <family val="2"/>
    </font>
    <font>
      <b/>
      <sz val="10"/>
      <name val="Arial"/>
      <family val="2"/>
    </font>
    <font>
      <b/>
      <sz val="12"/>
      <name val="Arial"/>
      <family val="2"/>
    </font>
    <font>
      <b/>
      <sz val="9"/>
      <name val="Arial"/>
      <family val="2"/>
    </font>
    <font>
      <sz val="10"/>
      <color rgb="FFFF0000"/>
      <name val="Arial"/>
      <family val="2"/>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3">
    <xf numFmtId="0" fontId="0" fillId="0" borderId="0"/>
    <xf numFmtId="9" fontId="2"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6" fillId="0" borderId="0"/>
    <xf numFmtId="0" fontId="1" fillId="0" borderId="0"/>
    <xf numFmtId="0" fontId="1" fillId="0" borderId="0"/>
    <xf numFmtId="9" fontId="2" fillId="0" borderId="0" applyFont="0" applyFill="0" applyBorder="0" applyAlignment="0" applyProtection="0"/>
  </cellStyleXfs>
  <cellXfs count="210">
    <xf numFmtId="0" fontId="0" fillId="0" borderId="0" xfId="0"/>
    <xf numFmtId="0" fontId="3" fillId="2" borderId="0" xfId="2" applyFont="1" applyFill="1" applyBorder="1"/>
    <xf numFmtId="0" fontId="3" fillId="3" borderId="0" xfId="2" applyFont="1" applyFill="1" applyBorder="1"/>
    <xf numFmtId="164" fontId="4" fillId="2" borderId="0" xfId="2" applyNumberFormat="1" applyFont="1" applyFill="1" applyBorder="1" applyAlignment="1">
      <alignment vertical="center"/>
    </xf>
    <xf numFmtId="0" fontId="3" fillId="4" borderId="0" xfId="2" applyFont="1" applyFill="1" applyBorder="1"/>
    <xf numFmtId="164" fontId="5" fillId="2" borderId="0" xfId="2" applyNumberFormat="1" applyFont="1" applyFill="1" applyBorder="1" applyAlignment="1">
      <alignment horizontal="left" vertical="center" indent="1"/>
    </xf>
    <xf numFmtId="0" fontId="8" fillId="5" borderId="10" xfId="3" applyFont="1" applyFill="1" applyBorder="1" applyAlignment="1">
      <alignment horizontal="center" vertical="center" wrapText="1"/>
    </xf>
    <xf numFmtId="0" fontId="9" fillId="2" borderId="0" xfId="2" applyFont="1" applyFill="1" applyBorder="1"/>
    <xf numFmtId="0" fontId="9" fillId="4" borderId="0" xfId="2" applyFont="1" applyFill="1" applyBorder="1"/>
    <xf numFmtId="0" fontId="10" fillId="6" borderId="10" xfId="3" applyFont="1" applyFill="1" applyBorder="1" applyAlignment="1">
      <alignment horizontal="left" vertical="center"/>
    </xf>
    <xf numFmtId="165" fontId="10" fillId="6" borderId="10" xfId="5" applyNumberFormat="1" applyFont="1" applyFill="1" applyBorder="1" applyAlignment="1">
      <alignment horizontal="right" vertical="center" indent="1"/>
    </xf>
    <xf numFmtId="166" fontId="10" fillId="6" borderId="10" xfId="6" applyNumberFormat="1" applyFont="1" applyFill="1" applyBorder="1" applyAlignment="1">
      <alignment horizontal="center" vertical="center"/>
    </xf>
    <xf numFmtId="166" fontId="10" fillId="6" borderId="10" xfId="1" applyNumberFormat="1" applyFont="1" applyFill="1" applyBorder="1" applyAlignment="1">
      <alignment horizontal="center" vertical="center"/>
    </xf>
    <xf numFmtId="165" fontId="11" fillId="6" borderId="4" xfId="5" applyNumberFormat="1" applyFont="1" applyFill="1" applyBorder="1" applyAlignment="1">
      <alignment horizontal="right" vertical="center" indent="1"/>
    </xf>
    <xf numFmtId="0" fontId="12" fillId="4" borderId="12" xfId="2" applyFont="1" applyFill="1" applyBorder="1" applyAlignment="1">
      <alignment vertical="center"/>
    </xf>
    <xf numFmtId="164" fontId="12" fillId="2" borderId="5" xfId="2" applyNumberFormat="1" applyFont="1" applyFill="1" applyBorder="1" applyAlignment="1">
      <alignment horizontal="right" vertical="center" indent="1"/>
    </xf>
    <xf numFmtId="166" fontId="12" fillId="2" borderId="13" xfId="2" applyNumberFormat="1" applyFont="1" applyFill="1" applyBorder="1" applyAlignment="1">
      <alignment horizontal="right" vertical="center" indent="1"/>
    </xf>
    <xf numFmtId="166" fontId="12" fillId="2" borderId="0" xfId="2" applyNumberFormat="1" applyFont="1" applyFill="1" applyBorder="1" applyAlignment="1">
      <alignment horizontal="right" vertical="center" indent="1"/>
    </xf>
    <xf numFmtId="166" fontId="12" fillId="3" borderId="1" xfId="2" applyNumberFormat="1" applyFont="1" applyFill="1" applyBorder="1" applyAlignment="1">
      <alignment horizontal="center" vertical="center"/>
    </xf>
    <xf numFmtId="164" fontId="12" fillId="3" borderId="0" xfId="2" applyNumberFormat="1" applyFont="1" applyFill="1" applyBorder="1" applyAlignment="1">
      <alignment horizontal="right" vertical="center" indent="1"/>
    </xf>
    <xf numFmtId="166" fontId="12" fillId="3" borderId="5" xfId="2" applyNumberFormat="1" applyFont="1" applyFill="1" applyBorder="1" applyAlignment="1">
      <alignment horizontal="right" vertical="center" indent="1"/>
    </xf>
    <xf numFmtId="166" fontId="12" fillId="3" borderId="0" xfId="2" applyNumberFormat="1" applyFont="1" applyFill="1" applyBorder="1" applyAlignment="1">
      <alignment horizontal="right" vertical="center" indent="1"/>
    </xf>
    <xf numFmtId="0" fontId="3" fillId="4" borderId="12" xfId="2" applyFont="1" applyFill="1" applyBorder="1" applyAlignment="1">
      <alignment horizontal="left" vertical="center" indent="1"/>
    </xf>
    <xf numFmtId="164" fontId="3" fillId="2" borderId="5" xfId="2" applyNumberFormat="1" applyFont="1" applyFill="1" applyBorder="1" applyAlignment="1">
      <alignment horizontal="right" vertical="center" indent="1"/>
    </xf>
    <xf numFmtId="166" fontId="3" fillId="2" borderId="13" xfId="2" applyNumberFormat="1" applyFont="1" applyFill="1" applyBorder="1" applyAlignment="1">
      <alignment horizontal="right" vertical="center" indent="1"/>
    </xf>
    <xf numFmtId="166" fontId="3" fillId="2" borderId="0" xfId="2" applyNumberFormat="1" applyFont="1" applyFill="1" applyBorder="1" applyAlignment="1">
      <alignment horizontal="right" vertical="center" indent="1"/>
    </xf>
    <xf numFmtId="166" fontId="3" fillId="3" borderId="5" xfId="2" applyNumberFormat="1" applyFont="1" applyFill="1" applyBorder="1" applyAlignment="1">
      <alignment horizontal="center" vertical="center"/>
    </xf>
    <xf numFmtId="164" fontId="3" fillId="3" borderId="0" xfId="2" applyNumberFormat="1" applyFont="1" applyFill="1" applyBorder="1" applyAlignment="1">
      <alignment horizontal="right" vertical="center" indent="1"/>
    </xf>
    <xf numFmtId="166" fontId="3" fillId="3" borderId="5" xfId="2" applyNumberFormat="1" applyFont="1" applyFill="1" applyBorder="1" applyAlignment="1">
      <alignment horizontal="right" vertical="center" indent="1"/>
    </xf>
    <xf numFmtId="166" fontId="3" fillId="3" borderId="0" xfId="2" applyNumberFormat="1" applyFont="1" applyFill="1" applyBorder="1" applyAlignment="1">
      <alignment horizontal="right" vertical="center" indent="1"/>
    </xf>
    <xf numFmtId="49" fontId="3" fillId="4" borderId="12" xfId="2" applyNumberFormat="1" applyFont="1" applyFill="1" applyBorder="1" applyAlignment="1">
      <alignment horizontal="left" vertical="center" indent="3"/>
    </xf>
    <xf numFmtId="49" fontId="3" fillId="4" borderId="12" xfId="2" applyNumberFormat="1" applyFont="1" applyFill="1" applyBorder="1" applyAlignment="1">
      <alignment horizontal="left" indent="1"/>
    </xf>
    <xf numFmtId="49" fontId="3" fillId="4" borderId="12" xfId="2" applyNumberFormat="1" applyFont="1" applyFill="1" applyBorder="1" applyAlignment="1">
      <alignment horizontal="left" indent="3"/>
    </xf>
    <xf numFmtId="0" fontId="3" fillId="4" borderId="12" xfId="2" applyFont="1" applyFill="1" applyBorder="1" applyAlignment="1">
      <alignment horizontal="left" indent="1"/>
    </xf>
    <xf numFmtId="166" fontId="13" fillId="3" borderId="5" xfId="2" applyNumberFormat="1" applyFont="1" applyFill="1" applyBorder="1" applyAlignment="1">
      <alignment horizontal="center" vertical="center"/>
    </xf>
    <xf numFmtId="166" fontId="13" fillId="3" borderId="5" xfId="2" applyNumberFormat="1" applyFont="1" applyFill="1" applyBorder="1" applyAlignment="1">
      <alignment horizontal="right" vertical="center" indent="1"/>
    </xf>
    <xf numFmtId="0" fontId="9" fillId="3" borderId="0" xfId="2" applyFont="1" applyFill="1" applyBorder="1"/>
    <xf numFmtId="0" fontId="12" fillId="4" borderId="5" xfId="2" applyFont="1" applyFill="1" applyBorder="1" applyAlignment="1">
      <alignment vertical="center"/>
    </xf>
    <xf numFmtId="166" fontId="12" fillId="3" borderId="5" xfId="2" applyNumberFormat="1" applyFont="1" applyFill="1" applyBorder="1" applyAlignment="1">
      <alignment horizontal="center" vertical="center"/>
    </xf>
    <xf numFmtId="0" fontId="3" fillId="4" borderId="5" xfId="2" applyFont="1" applyFill="1" applyBorder="1" applyAlignment="1">
      <alignment horizontal="left" vertical="center" indent="1"/>
    </xf>
    <xf numFmtId="49" fontId="3" fillId="4" borderId="5" xfId="2" applyNumberFormat="1" applyFont="1" applyFill="1" applyBorder="1" applyAlignment="1">
      <alignment horizontal="left" indent="3"/>
    </xf>
    <xf numFmtId="164" fontId="14" fillId="2" borderId="5" xfId="2" applyNumberFormat="1" applyFont="1" applyFill="1" applyBorder="1" applyAlignment="1">
      <alignment horizontal="right" vertical="center" indent="1"/>
    </xf>
    <xf numFmtId="0" fontId="12" fillId="4" borderId="14" xfId="2" applyFont="1" applyFill="1" applyBorder="1" applyAlignment="1">
      <alignment vertical="center"/>
    </xf>
    <xf numFmtId="164" fontId="3" fillId="2" borderId="15" xfId="2" applyNumberFormat="1" applyFont="1" applyFill="1" applyBorder="1" applyAlignment="1">
      <alignment horizontal="right" vertical="center" indent="1"/>
    </xf>
    <xf numFmtId="166" fontId="3" fillId="2" borderId="16" xfId="2" applyNumberFormat="1" applyFont="1" applyFill="1" applyBorder="1" applyAlignment="1">
      <alignment horizontal="right" vertical="center" indent="1"/>
    </xf>
    <xf numFmtId="166" fontId="3" fillId="2" borderId="17" xfId="2" applyNumberFormat="1" applyFont="1" applyFill="1" applyBorder="1" applyAlignment="1">
      <alignment horizontal="right" vertical="center" indent="1"/>
    </xf>
    <xf numFmtId="166" fontId="3" fillId="3" borderId="18" xfId="2" applyNumberFormat="1" applyFont="1" applyFill="1" applyBorder="1" applyAlignment="1">
      <alignment horizontal="center" vertical="center"/>
    </xf>
    <xf numFmtId="164" fontId="3" fillId="3" borderId="17" xfId="2" applyNumberFormat="1" applyFont="1" applyFill="1" applyBorder="1" applyAlignment="1">
      <alignment horizontal="right" vertical="center" indent="1"/>
    </xf>
    <xf numFmtId="166" fontId="3" fillId="3" borderId="15" xfId="2" applyNumberFormat="1" applyFont="1" applyFill="1" applyBorder="1" applyAlignment="1">
      <alignment horizontal="right" vertical="center" indent="1"/>
    </xf>
    <xf numFmtId="166" fontId="3" fillId="3" borderId="17" xfId="2" applyNumberFormat="1" applyFont="1" applyFill="1" applyBorder="1" applyAlignment="1">
      <alignment horizontal="right" vertical="center" indent="1"/>
    </xf>
    <xf numFmtId="164" fontId="9" fillId="2" borderId="5" xfId="2" applyNumberFormat="1" applyFont="1" applyFill="1" applyBorder="1" applyAlignment="1">
      <alignment horizontal="right" vertical="center" indent="1"/>
    </xf>
    <xf numFmtId="166" fontId="9" fillId="2" borderId="13" xfId="2" applyNumberFormat="1" applyFont="1" applyFill="1" applyBorder="1" applyAlignment="1">
      <alignment horizontal="right" vertical="center" indent="1"/>
    </xf>
    <xf numFmtId="166" fontId="9" fillId="2" borderId="0" xfId="2" applyNumberFormat="1" applyFont="1" applyFill="1" applyBorder="1" applyAlignment="1">
      <alignment horizontal="right" vertical="center" indent="1"/>
    </xf>
    <xf numFmtId="166" fontId="9" fillId="3" borderId="8" xfId="2" applyNumberFormat="1" applyFont="1" applyFill="1" applyBorder="1" applyAlignment="1">
      <alignment horizontal="center" vertical="center"/>
    </xf>
    <xf numFmtId="164" fontId="9" fillId="3" borderId="0" xfId="2" applyNumberFormat="1" applyFont="1" applyFill="1" applyBorder="1" applyAlignment="1">
      <alignment horizontal="right" vertical="center" indent="1"/>
    </xf>
    <xf numFmtId="166" fontId="9" fillId="3" borderId="5" xfId="2" applyNumberFormat="1" applyFont="1" applyFill="1" applyBorder="1" applyAlignment="1">
      <alignment horizontal="right" vertical="center" indent="1"/>
    </xf>
    <xf numFmtId="166" fontId="9" fillId="3" borderId="0" xfId="2" applyNumberFormat="1" applyFont="1" applyFill="1" applyBorder="1" applyAlignment="1">
      <alignment horizontal="right" vertical="center" indent="1"/>
    </xf>
    <xf numFmtId="0" fontId="10" fillId="6" borderId="2" xfId="3" applyFont="1" applyFill="1" applyBorder="1" applyAlignment="1">
      <alignment horizontal="left" vertical="center"/>
    </xf>
    <xf numFmtId="166" fontId="10" fillId="6" borderId="10" xfId="7" applyNumberFormat="1" applyFont="1" applyFill="1" applyBorder="1" applyAlignment="1">
      <alignment horizontal="center" vertical="center"/>
    </xf>
    <xf numFmtId="165" fontId="10" fillId="6" borderId="4" xfId="5" applyNumberFormat="1" applyFont="1" applyFill="1" applyBorder="1" applyAlignment="1">
      <alignment horizontal="right" vertical="center" indent="1"/>
    </xf>
    <xf numFmtId="164" fontId="3" fillId="2" borderId="1" xfId="2" applyNumberFormat="1" applyFont="1" applyFill="1" applyBorder="1" applyAlignment="1">
      <alignment horizontal="right" vertical="center" indent="1"/>
    </xf>
    <xf numFmtId="164" fontId="3" fillId="2" borderId="13" xfId="2" applyNumberFormat="1" applyFont="1" applyFill="1" applyBorder="1" applyAlignment="1">
      <alignment horizontal="right" vertical="center" indent="1"/>
    </xf>
    <xf numFmtId="164" fontId="3" fillId="4" borderId="0" xfId="2" applyNumberFormat="1" applyFont="1" applyFill="1" applyBorder="1"/>
    <xf numFmtId="0" fontId="3" fillId="2" borderId="12" xfId="8" applyFont="1" applyFill="1" applyBorder="1" applyAlignment="1">
      <alignment horizontal="left" vertical="center" indent="3"/>
    </xf>
    <xf numFmtId="0" fontId="3" fillId="4" borderId="8" xfId="2" applyFont="1" applyFill="1" applyBorder="1" applyAlignment="1">
      <alignment horizontal="left" vertical="center" indent="1"/>
    </xf>
    <xf numFmtId="164" fontId="3" fillId="2" borderId="8" xfId="2" applyNumberFormat="1" applyFont="1" applyFill="1" applyBorder="1" applyAlignment="1">
      <alignment horizontal="right" vertical="center" indent="1"/>
    </xf>
    <xf numFmtId="166" fontId="3" fillId="3" borderId="8" xfId="2" applyNumberFormat="1" applyFont="1" applyFill="1" applyBorder="1" applyAlignment="1">
      <alignment horizontal="right" vertical="center" indent="1"/>
    </xf>
    <xf numFmtId="164" fontId="3" fillId="2" borderId="19" xfId="2" applyNumberFormat="1" applyFont="1" applyFill="1" applyBorder="1" applyAlignment="1">
      <alignment horizontal="right" vertical="center" indent="1"/>
    </xf>
    <xf numFmtId="0" fontId="14" fillId="4" borderId="0" xfId="2" applyFont="1" applyFill="1" applyBorder="1"/>
    <xf numFmtId="0" fontId="3" fillId="4" borderId="0" xfId="2" applyFont="1" applyFill="1" applyBorder="1" applyAlignment="1">
      <alignment horizontal="left" indent="1"/>
    </xf>
    <xf numFmtId="166" fontId="3" fillId="4" borderId="0" xfId="2" applyNumberFormat="1" applyFont="1" applyFill="1" applyBorder="1" applyAlignment="1">
      <alignment horizontal="center" vertical="center"/>
    </xf>
    <xf numFmtId="164" fontId="3" fillId="4" borderId="0" xfId="2" applyNumberFormat="1" applyFont="1" applyFill="1" applyBorder="1" applyAlignment="1">
      <alignment horizontal="center" vertical="center"/>
    </xf>
    <xf numFmtId="0" fontId="15" fillId="4" borderId="0" xfId="2" applyFont="1" applyFill="1" applyBorder="1"/>
    <xf numFmtId="164" fontId="14" fillId="4" borderId="0" xfId="2" applyNumberFormat="1" applyFont="1" applyFill="1" applyBorder="1" applyAlignment="1">
      <alignment horizontal="center" vertical="center"/>
    </xf>
    <xf numFmtId="166" fontId="3" fillId="4" borderId="0" xfId="2" applyNumberFormat="1" applyFont="1" applyFill="1" applyBorder="1" applyAlignment="1">
      <alignment horizontal="right" vertical="center"/>
    </xf>
    <xf numFmtId="0" fontId="16" fillId="0" borderId="0" xfId="0" applyFont="1" applyAlignment="1">
      <alignment vertical="center"/>
    </xf>
    <xf numFmtId="0" fontId="3" fillId="3" borderId="13" xfId="2" applyFont="1" applyFill="1" applyBorder="1"/>
    <xf numFmtId="0" fontId="9" fillId="3" borderId="13" xfId="2" applyFont="1" applyFill="1" applyBorder="1"/>
    <xf numFmtId="0" fontId="18" fillId="7" borderId="0" xfId="0" applyFont="1" applyFill="1" applyAlignment="1">
      <alignment horizontal="centerContinuous" vertical="center"/>
    </xf>
    <xf numFmtId="0" fontId="19" fillId="2" borderId="0" xfId="0" applyFont="1" applyFill="1" applyAlignment="1">
      <alignment vertical="center"/>
    </xf>
    <xf numFmtId="0" fontId="20" fillId="2" borderId="0" xfId="8" applyFont="1" applyFill="1" applyAlignment="1">
      <alignment vertical="center"/>
    </xf>
    <xf numFmtId="0" fontId="20" fillId="2" borderId="20" xfId="0" applyFont="1" applyFill="1" applyBorder="1" applyAlignment="1">
      <alignment vertical="center"/>
    </xf>
    <xf numFmtId="0" fontId="20" fillId="2" borderId="0" xfId="0" applyFont="1" applyFill="1" applyAlignment="1">
      <alignment vertical="center"/>
    </xf>
    <xf numFmtId="0" fontId="21" fillId="7" borderId="0" xfId="0" applyFont="1" applyFill="1" applyAlignment="1">
      <alignment horizontal="left" vertical="center"/>
    </xf>
    <xf numFmtId="0" fontId="21" fillId="7" borderId="0" xfId="0" applyFont="1" applyFill="1" applyAlignment="1">
      <alignment horizontal="centerContinuous" vertical="center"/>
    </xf>
    <xf numFmtId="0" fontId="20" fillId="7" borderId="0" xfId="0" applyFont="1" applyFill="1" applyAlignment="1">
      <alignment vertical="center"/>
    </xf>
    <xf numFmtId="17" fontId="22" fillId="7" borderId="0" xfId="0" applyNumberFormat="1" applyFont="1" applyFill="1" applyBorder="1" applyAlignment="1">
      <alignment horizontal="center" vertical="center"/>
    </xf>
    <xf numFmtId="0" fontId="20" fillId="2" borderId="21" xfId="0" applyFont="1" applyFill="1" applyBorder="1" applyAlignment="1">
      <alignment vertical="center"/>
    </xf>
    <xf numFmtId="0" fontId="23" fillId="2" borderId="21" xfId="0" applyFont="1" applyFill="1" applyBorder="1" applyAlignment="1">
      <alignment vertical="center"/>
    </xf>
    <xf numFmtId="0" fontId="23" fillId="2" borderId="0" xfId="0" applyFont="1" applyFill="1" applyAlignment="1">
      <alignment vertical="center"/>
    </xf>
    <xf numFmtId="0" fontId="2" fillId="2" borderId="21" xfId="0" applyFont="1" applyFill="1" applyBorder="1" applyAlignment="1">
      <alignment vertical="center"/>
    </xf>
    <xf numFmtId="0" fontId="2" fillId="2" borderId="0" xfId="0" applyFont="1" applyFill="1" applyAlignment="1">
      <alignment vertical="center"/>
    </xf>
    <xf numFmtId="9" fontId="19" fillId="2" borderId="0" xfId="1" applyFont="1" applyFill="1" applyAlignment="1">
      <alignment vertical="center"/>
    </xf>
    <xf numFmtId="9" fontId="19" fillId="2" borderId="21" xfId="1" applyFont="1" applyFill="1" applyBorder="1" applyAlignment="1">
      <alignment vertical="center"/>
    </xf>
    <xf numFmtId="0" fontId="20" fillId="2" borderId="0" xfId="0" applyFont="1" applyFill="1"/>
    <xf numFmtId="167" fontId="20" fillId="2" borderId="0" xfId="0" applyNumberFormat="1" applyFont="1" applyFill="1" applyBorder="1" applyAlignment="1">
      <alignment horizontal="right" vertical="center" wrapText="1"/>
    </xf>
    <xf numFmtId="0" fontId="20" fillId="2" borderId="0" xfId="8" applyFont="1" applyFill="1"/>
    <xf numFmtId="0" fontId="12" fillId="4" borderId="22" xfId="2" applyFont="1" applyFill="1" applyBorder="1" applyAlignment="1">
      <alignment vertical="center"/>
    </xf>
    <xf numFmtId="164" fontId="3" fillId="2" borderId="18" xfId="2" applyNumberFormat="1" applyFont="1" applyFill="1" applyBorder="1" applyAlignment="1">
      <alignment horizontal="right" vertical="center" indent="1"/>
    </xf>
    <xf numFmtId="166" fontId="3" fillId="2" borderId="23" xfId="2" applyNumberFormat="1" applyFont="1" applyFill="1" applyBorder="1" applyAlignment="1">
      <alignment horizontal="right" vertical="center" indent="1"/>
    </xf>
    <xf numFmtId="166" fontId="3" fillId="2" borderId="24" xfId="2" applyNumberFormat="1" applyFont="1" applyFill="1" applyBorder="1" applyAlignment="1">
      <alignment horizontal="right" vertical="center" indent="1"/>
    </xf>
    <xf numFmtId="164" fontId="3" fillId="3" borderId="24" xfId="2" applyNumberFormat="1" applyFont="1" applyFill="1" applyBorder="1" applyAlignment="1">
      <alignment horizontal="right" vertical="center" indent="1"/>
    </xf>
    <xf numFmtId="166" fontId="3" fillId="3" borderId="18" xfId="2" applyNumberFormat="1" applyFont="1" applyFill="1" applyBorder="1" applyAlignment="1">
      <alignment horizontal="right" vertical="center" indent="1"/>
    </xf>
    <xf numFmtId="166" fontId="3" fillId="3" borderId="24" xfId="2" applyNumberFormat="1" applyFont="1" applyFill="1" applyBorder="1" applyAlignment="1">
      <alignment horizontal="right" vertical="center" indent="1"/>
    </xf>
    <xf numFmtId="166" fontId="3" fillId="3" borderId="8" xfId="2" applyNumberFormat="1" applyFont="1" applyFill="1" applyBorder="1" applyAlignment="1">
      <alignment horizontal="center" vertical="center"/>
    </xf>
    <xf numFmtId="164" fontId="9" fillId="4" borderId="0" xfId="2" applyNumberFormat="1" applyFont="1" applyFill="1" applyBorder="1"/>
    <xf numFmtId="0" fontId="12" fillId="2" borderId="0" xfId="2" applyFont="1" applyFill="1" applyBorder="1"/>
    <xf numFmtId="0" fontId="12" fillId="2" borderId="0" xfId="2" applyFont="1" applyFill="1" applyBorder="1" applyAlignment="1">
      <alignment wrapText="1"/>
    </xf>
    <xf numFmtId="49" fontId="3" fillId="4" borderId="6" xfId="2" applyNumberFormat="1" applyFont="1" applyFill="1" applyBorder="1" applyAlignment="1">
      <alignment horizontal="left" indent="1"/>
    </xf>
    <xf numFmtId="166" fontId="3" fillId="2" borderId="25" xfId="2" applyNumberFormat="1" applyFont="1" applyFill="1" applyBorder="1" applyAlignment="1">
      <alignment horizontal="right" vertical="center" indent="1"/>
    </xf>
    <xf numFmtId="166" fontId="3" fillId="2" borderId="7" xfId="2" applyNumberFormat="1" applyFont="1" applyFill="1" applyBorder="1" applyAlignment="1">
      <alignment horizontal="right" vertical="center" indent="1"/>
    </xf>
    <xf numFmtId="166" fontId="3" fillId="3" borderId="1" xfId="2" applyNumberFormat="1" applyFont="1" applyFill="1" applyBorder="1" applyAlignment="1">
      <alignment horizontal="center" vertical="center"/>
    </xf>
    <xf numFmtId="164" fontId="3" fillId="3" borderId="7" xfId="2" applyNumberFormat="1" applyFont="1" applyFill="1" applyBorder="1" applyAlignment="1">
      <alignment horizontal="right" vertical="center" indent="1"/>
    </xf>
    <xf numFmtId="166" fontId="3" fillId="3" borderId="1" xfId="2" applyNumberFormat="1" applyFont="1" applyFill="1" applyBorder="1" applyAlignment="1">
      <alignment horizontal="right" vertical="center" indent="1"/>
    </xf>
    <xf numFmtId="166" fontId="3" fillId="3" borderId="7" xfId="2" applyNumberFormat="1" applyFont="1" applyFill="1" applyBorder="1" applyAlignment="1">
      <alignment horizontal="right" vertical="center" indent="1"/>
    </xf>
    <xf numFmtId="0" fontId="24" fillId="2" borderId="0" xfId="2" applyFont="1" applyFill="1" applyBorder="1" applyAlignment="1">
      <alignment wrapText="1"/>
    </xf>
    <xf numFmtId="49" fontId="3" fillId="4" borderId="9" xfId="2" applyNumberFormat="1" applyFont="1" applyFill="1" applyBorder="1" applyAlignment="1">
      <alignment horizontal="left" indent="3"/>
    </xf>
    <xf numFmtId="166" fontId="3" fillId="2" borderId="19" xfId="2" applyNumberFormat="1" applyFont="1" applyFill="1" applyBorder="1" applyAlignment="1">
      <alignment horizontal="right" vertical="center" indent="1"/>
    </xf>
    <xf numFmtId="166" fontId="3" fillId="2" borderId="11" xfId="2" applyNumberFormat="1" applyFont="1" applyFill="1" applyBorder="1" applyAlignment="1">
      <alignment horizontal="right" vertical="center" indent="1"/>
    </xf>
    <xf numFmtId="164" fontId="3" fillId="3" borderId="11" xfId="2" applyNumberFormat="1" applyFont="1" applyFill="1" applyBorder="1" applyAlignment="1">
      <alignment horizontal="right" vertical="center" indent="1"/>
    </xf>
    <xf numFmtId="166" fontId="3" fillId="3" borderId="11" xfId="2" applyNumberFormat="1" applyFont="1" applyFill="1" applyBorder="1" applyAlignment="1">
      <alignment horizontal="right" vertical="center" indent="1"/>
    </xf>
    <xf numFmtId="0" fontId="3" fillId="4" borderId="6" xfId="2" applyFont="1" applyFill="1" applyBorder="1" applyAlignment="1">
      <alignment horizontal="left" indent="1"/>
    </xf>
    <xf numFmtId="0" fontId="3" fillId="4" borderId="9" xfId="2" applyFont="1" applyFill="1" applyBorder="1" applyAlignment="1">
      <alignment horizontal="left" vertical="center" indent="1"/>
    </xf>
    <xf numFmtId="166" fontId="13" fillId="3" borderId="8" xfId="2" applyNumberFormat="1" applyFont="1" applyFill="1" applyBorder="1" applyAlignment="1">
      <alignment horizontal="center" vertical="center"/>
    </xf>
    <xf numFmtId="166" fontId="13" fillId="3" borderId="8" xfId="2" applyNumberFormat="1" applyFont="1" applyFill="1" applyBorder="1" applyAlignment="1">
      <alignment horizontal="right" vertical="center" indent="1"/>
    </xf>
    <xf numFmtId="0" fontId="12" fillId="4" borderId="1" xfId="2" applyFont="1" applyFill="1" applyBorder="1" applyAlignment="1">
      <alignment vertical="center"/>
    </xf>
    <xf numFmtId="164" fontId="12" fillId="2" borderId="1" xfId="2" applyNumberFormat="1" applyFont="1" applyFill="1" applyBorder="1" applyAlignment="1">
      <alignment horizontal="right" vertical="center" indent="1"/>
    </xf>
    <xf numFmtId="166" fontId="12" fillId="2" borderId="25" xfId="2" applyNumberFormat="1" applyFont="1" applyFill="1" applyBorder="1" applyAlignment="1">
      <alignment horizontal="right" vertical="center" indent="1"/>
    </xf>
    <xf numFmtId="166" fontId="12" fillId="2" borderId="7" xfId="2" applyNumberFormat="1" applyFont="1" applyFill="1" applyBorder="1" applyAlignment="1">
      <alignment horizontal="right" vertical="center" indent="1"/>
    </xf>
    <xf numFmtId="164" fontId="12" fillId="3" borderId="7" xfId="2" applyNumberFormat="1" applyFont="1" applyFill="1" applyBorder="1" applyAlignment="1">
      <alignment horizontal="right" vertical="center" indent="1"/>
    </xf>
    <xf numFmtId="166" fontId="12" fillId="3" borderId="1" xfId="2" applyNumberFormat="1" applyFont="1" applyFill="1" applyBorder="1" applyAlignment="1">
      <alignment horizontal="right" vertical="center" indent="1"/>
    </xf>
    <xf numFmtId="166" fontId="12" fillId="3" borderId="7" xfId="2" applyNumberFormat="1" applyFont="1" applyFill="1" applyBorder="1" applyAlignment="1">
      <alignment horizontal="right" vertical="center" indent="1"/>
    </xf>
    <xf numFmtId="0" fontId="3" fillId="2" borderId="0" xfId="2" applyFont="1" applyFill="1" applyBorder="1" applyAlignment="1">
      <alignment horizontal="left" vertical="center" indent="1"/>
    </xf>
    <xf numFmtId="164" fontId="3" fillId="2" borderId="0" xfId="2" applyNumberFormat="1" applyFont="1" applyFill="1" applyBorder="1" applyAlignment="1">
      <alignment horizontal="right" vertical="center" indent="1"/>
    </xf>
    <xf numFmtId="0" fontId="8" fillId="2" borderId="0" xfId="3" applyFont="1" applyFill="1" applyBorder="1" applyAlignment="1">
      <alignment horizontal="center" vertical="center" wrapText="1"/>
    </xf>
    <xf numFmtId="166" fontId="10" fillId="6" borderId="2" xfId="6" applyNumberFormat="1" applyFont="1" applyFill="1" applyBorder="1" applyAlignment="1">
      <alignment horizontal="center" vertical="center"/>
    </xf>
    <xf numFmtId="166" fontId="10" fillId="6" borderId="3" xfId="6" applyNumberFormat="1" applyFont="1" applyFill="1" applyBorder="1" applyAlignment="1">
      <alignment horizontal="center" vertical="center"/>
    </xf>
    <xf numFmtId="166" fontId="3" fillId="2" borderId="8" xfId="2" applyNumberFormat="1" applyFont="1" applyFill="1" applyBorder="1" applyAlignment="1">
      <alignment horizontal="right" vertical="center" indent="1"/>
    </xf>
    <xf numFmtId="166" fontId="10" fillId="6" borderId="4" xfId="6" applyNumberFormat="1" applyFont="1" applyFill="1" applyBorder="1" applyAlignment="1">
      <alignment horizontal="center" vertical="center"/>
    </xf>
    <xf numFmtId="166" fontId="3" fillId="3" borderId="19" xfId="2" applyNumberFormat="1" applyFont="1" applyFill="1" applyBorder="1" applyAlignment="1">
      <alignment horizontal="center" vertical="center"/>
    </xf>
    <xf numFmtId="166" fontId="3" fillId="2" borderId="5" xfId="2" applyNumberFormat="1" applyFont="1" applyFill="1" applyBorder="1" applyAlignment="1">
      <alignment horizontal="right" vertical="center" indent="1"/>
    </xf>
    <xf numFmtId="0" fontId="10" fillId="2" borderId="7" xfId="3" applyFont="1" applyFill="1" applyBorder="1" applyAlignment="1">
      <alignment horizontal="left" vertical="center"/>
    </xf>
    <xf numFmtId="168" fontId="10" fillId="2" borderId="7" xfId="5" applyNumberFormat="1" applyFont="1" applyFill="1" applyBorder="1" applyAlignment="1">
      <alignment horizontal="center" vertical="center"/>
    </xf>
    <xf numFmtId="166" fontId="10" fillId="2" borderId="7" xfId="6" applyNumberFormat="1" applyFont="1" applyFill="1" applyBorder="1" applyAlignment="1">
      <alignment horizontal="center" vertical="center"/>
    </xf>
    <xf numFmtId="0" fontId="25" fillId="6" borderId="0" xfId="0" applyFont="1" applyFill="1" applyAlignment="1">
      <alignment horizontal="left" vertical="center" indent="1"/>
    </xf>
    <xf numFmtId="0" fontId="27" fillId="6" borderId="0" xfId="9" applyFont="1" applyFill="1"/>
    <xf numFmtId="0" fontId="27" fillId="0" borderId="0" xfId="9" applyFont="1" applyFill="1"/>
    <xf numFmtId="0" fontId="27" fillId="0" borderId="0" xfId="9" applyFont="1"/>
    <xf numFmtId="17" fontId="28" fillId="5" borderId="1" xfId="10" applyNumberFormat="1" applyFont="1" applyFill="1" applyBorder="1" applyAlignment="1">
      <alignment horizontal="center" vertical="center" wrapText="1"/>
    </xf>
    <xf numFmtId="0" fontId="29" fillId="6" borderId="2" xfId="11" applyFont="1" applyFill="1" applyBorder="1" applyAlignment="1">
      <alignment horizontal="left" vertical="center"/>
    </xf>
    <xf numFmtId="0" fontId="29" fillId="6" borderId="4" xfId="11" applyFont="1" applyFill="1" applyBorder="1" applyAlignment="1">
      <alignment horizontal="left" vertical="center"/>
    </xf>
    <xf numFmtId="166" fontId="29" fillId="6" borderId="10" xfId="12" applyNumberFormat="1" applyFont="1" applyFill="1" applyBorder="1" applyAlignment="1">
      <alignment horizontal="center" vertical="center"/>
    </xf>
    <xf numFmtId="0" fontId="30" fillId="2" borderId="12" xfId="11" applyFont="1" applyFill="1" applyBorder="1"/>
    <xf numFmtId="0" fontId="30" fillId="2" borderId="13" xfId="11" applyFont="1" applyFill="1" applyBorder="1"/>
    <xf numFmtId="166" fontId="31" fillId="2" borderId="5" xfId="12" applyNumberFormat="1" applyFont="1" applyFill="1" applyBorder="1" applyAlignment="1">
      <alignment horizontal="center" vertical="center"/>
    </xf>
    <xf numFmtId="0" fontId="32" fillId="0" borderId="12" xfId="10" applyFont="1" applyFill="1" applyBorder="1"/>
    <xf numFmtId="0" fontId="32" fillId="0" borderId="13" xfId="10" applyFont="1" applyFill="1" applyBorder="1"/>
    <xf numFmtId="166" fontId="32" fillId="0" borderId="5" xfId="12" applyNumberFormat="1" applyFont="1" applyFill="1" applyBorder="1" applyAlignment="1">
      <alignment horizontal="center" vertical="center"/>
    </xf>
    <xf numFmtId="0" fontId="27" fillId="0" borderId="12" xfId="10" applyFont="1" applyFill="1" applyBorder="1"/>
    <xf numFmtId="0" fontId="27" fillId="0" borderId="13" xfId="10" applyFont="1" applyFill="1" applyBorder="1"/>
    <xf numFmtId="166" fontId="32" fillId="0" borderId="26" xfId="12" applyNumberFormat="1" applyFont="1" applyFill="1" applyBorder="1" applyAlignment="1">
      <alignment horizontal="center" vertical="center"/>
    </xf>
    <xf numFmtId="0" fontId="30" fillId="0" borderId="27" xfId="11" applyFont="1" applyFill="1" applyBorder="1"/>
    <xf numFmtId="0" fontId="30" fillId="0" borderId="28" xfId="11" applyFont="1" applyFill="1" applyBorder="1"/>
    <xf numFmtId="166" fontId="31" fillId="0" borderId="5" xfId="12" applyNumberFormat="1" applyFont="1" applyFill="1" applyBorder="1" applyAlignment="1">
      <alignment horizontal="center" vertical="center"/>
    </xf>
    <xf numFmtId="0" fontId="27" fillId="0" borderId="9" xfId="10" applyFont="1" applyFill="1" applyBorder="1"/>
    <xf numFmtId="0" fontId="27" fillId="0" borderId="19" xfId="10" applyFont="1" applyFill="1" applyBorder="1"/>
    <xf numFmtId="166" fontId="32" fillId="0" borderId="8" xfId="12" applyNumberFormat="1" applyFont="1" applyFill="1" applyBorder="1" applyAlignment="1">
      <alignment horizontal="center" vertical="center"/>
    </xf>
    <xf numFmtId="0" fontId="27" fillId="0" borderId="0" xfId="10" applyFont="1" applyFill="1" applyBorder="1"/>
    <xf numFmtId="166" fontId="32" fillId="0" borderId="0" xfId="12" applyNumberFormat="1" applyFont="1" applyFill="1" applyBorder="1" applyAlignment="1">
      <alignment horizontal="center" vertical="center"/>
    </xf>
    <xf numFmtId="164" fontId="27" fillId="0" borderId="0" xfId="9" applyNumberFormat="1" applyFont="1"/>
    <xf numFmtId="0" fontId="27" fillId="0" borderId="0" xfId="9" applyFont="1" applyAlignment="1">
      <alignment horizontal="right"/>
    </xf>
    <xf numFmtId="0" fontId="28" fillId="0" borderId="0" xfId="9" applyFont="1" applyAlignment="1"/>
    <xf numFmtId="0" fontId="28" fillId="0" borderId="0" xfId="9" applyFont="1" applyFill="1" applyBorder="1" applyAlignment="1"/>
    <xf numFmtId="0" fontId="27" fillId="0" borderId="0" xfId="9" applyFont="1" applyFill="1" applyBorder="1"/>
    <xf numFmtId="0" fontId="27" fillId="0" borderId="0" xfId="9" applyFont="1" applyBorder="1"/>
    <xf numFmtId="3" fontId="27" fillId="0" borderId="0" xfId="9" applyNumberFormat="1" applyFont="1"/>
    <xf numFmtId="0" fontId="33" fillId="5" borderId="32" xfId="9" applyFont="1" applyFill="1" applyBorder="1" applyAlignment="1">
      <alignment horizontal="center" vertical="center"/>
    </xf>
    <xf numFmtId="0" fontId="27" fillId="2" borderId="33" xfId="9" applyFont="1" applyFill="1" applyBorder="1" applyAlignment="1">
      <alignment horizontal="center" vertical="center"/>
    </xf>
    <xf numFmtId="169" fontId="28" fillId="5" borderId="34" xfId="9" quotePrefix="1" applyNumberFormat="1" applyFont="1" applyFill="1" applyBorder="1" applyAlignment="1">
      <alignment horizontal="center" vertical="center"/>
    </xf>
    <xf numFmtId="169" fontId="27" fillId="5" borderId="35" xfId="9" applyNumberFormat="1" applyFont="1" applyFill="1" applyBorder="1" applyAlignment="1">
      <alignment horizontal="center" vertical="center"/>
    </xf>
    <xf numFmtId="169" fontId="33" fillId="5" borderId="36" xfId="9" applyNumberFormat="1" applyFont="1" applyFill="1" applyBorder="1" applyAlignment="1">
      <alignment horizontal="center"/>
    </xf>
    <xf numFmtId="170" fontId="27" fillId="0" borderId="11" xfId="9" applyNumberFormat="1" applyFont="1" applyBorder="1"/>
    <xf numFmtId="2" fontId="27" fillId="0" borderId="37" xfId="9" applyNumberFormat="1" applyFont="1" applyBorder="1"/>
    <xf numFmtId="2" fontId="27" fillId="0" borderId="9" xfId="9" applyNumberFormat="1" applyFont="1" applyBorder="1"/>
    <xf numFmtId="169" fontId="33" fillId="5" borderId="38" xfId="9" applyNumberFormat="1" applyFont="1" applyFill="1" applyBorder="1" applyAlignment="1">
      <alignment horizontal="center"/>
    </xf>
    <xf numFmtId="2" fontId="27" fillId="0" borderId="12" xfId="9" applyNumberFormat="1" applyFont="1" applyBorder="1"/>
    <xf numFmtId="0" fontId="28" fillId="0" borderId="0" xfId="9" applyFont="1"/>
    <xf numFmtId="2" fontId="28" fillId="0" borderId="32" xfId="9" applyNumberFormat="1" applyFont="1" applyBorder="1"/>
    <xf numFmtId="2" fontId="28" fillId="0" borderId="40" xfId="9" applyNumberFormat="1" applyFont="1" applyBorder="1"/>
    <xf numFmtId="2" fontId="27" fillId="2" borderId="37" xfId="9" applyNumberFormat="1" applyFont="1" applyFill="1" applyBorder="1"/>
    <xf numFmtId="0" fontId="17" fillId="2" borderId="0" xfId="0" applyFont="1" applyFill="1" applyAlignment="1">
      <alignment horizontal="left" vertical="center" wrapText="1"/>
    </xf>
    <xf numFmtId="0" fontId="6" fillId="5" borderId="1" xfId="3" applyFont="1" applyFill="1" applyBorder="1" applyAlignment="1">
      <alignment horizontal="center" vertical="center" wrapText="1"/>
    </xf>
    <xf numFmtId="0" fontId="6" fillId="5" borderId="5" xfId="3" applyFont="1" applyFill="1" applyBorder="1" applyAlignment="1">
      <alignment horizontal="center" vertical="center" wrapText="1"/>
    </xf>
    <xf numFmtId="0" fontId="6" fillId="5" borderId="8" xfId="3" applyFont="1" applyFill="1" applyBorder="1" applyAlignment="1">
      <alignment horizontal="center" vertical="center" wrapText="1"/>
    </xf>
    <xf numFmtId="0" fontId="6" fillId="5" borderId="2" xfId="4" applyFont="1" applyFill="1" applyBorder="1" applyAlignment="1">
      <alignment horizontal="center" vertical="center"/>
    </xf>
    <xf numFmtId="0" fontId="6" fillId="5" borderId="3" xfId="4" applyFont="1" applyFill="1" applyBorder="1" applyAlignment="1">
      <alignment horizontal="center" vertical="center"/>
    </xf>
    <xf numFmtId="0" fontId="6" fillId="5" borderId="4" xfId="4" applyFont="1" applyFill="1" applyBorder="1" applyAlignment="1">
      <alignment horizontal="center" vertical="center"/>
    </xf>
    <xf numFmtId="0" fontId="8" fillId="5" borderId="6" xfId="3" applyFont="1" applyFill="1" applyBorder="1" applyAlignment="1">
      <alignment horizontal="center" vertical="center" wrapText="1"/>
    </xf>
    <xf numFmtId="0" fontId="8" fillId="5" borderId="9" xfId="3" applyFont="1" applyFill="1" applyBorder="1" applyAlignment="1">
      <alignment horizontal="center" vertical="center" wrapText="1"/>
    </xf>
    <xf numFmtId="0" fontId="8" fillId="5" borderId="2" xfId="3" applyFont="1" applyFill="1" applyBorder="1" applyAlignment="1">
      <alignment horizontal="center" vertical="center" wrapText="1"/>
    </xf>
    <xf numFmtId="0" fontId="8" fillId="5" borderId="4" xfId="3" applyFont="1" applyFill="1" applyBorder="1" applyAlignment="1">
      <alignment horizontal="center" vertical="center" wrapText="1"/>
    </xf>
    <xf numFmtId="0" fontId="8" fillId="5" borderId="1" xfId="3" applyFont="1" applyFill="1" applyBorder="1" applyAlignment="1">
      <alignment horizontal="center" vertical="center" wrapText="1"/>
    </xf>
    <xf numFmtId="0" fontId="8" fillId="5" borderId="8" xfId="3" applyFont="1" applyFill="1" applyBorder="1" applyAlignment="1">
      <alignment horizontal="center" vertical="center" wrapText="1"/>
    </xf>
    <xf numFmtId="0" fontId="8" fillId="5" borderId="7" xfId="3" applyFont="1" applyFill="1" applyBorder="1" applyAlignment="1">
      <alignment horizontal="center" vertical="center" wrapText="1"/>
    </xf>
    <xf numFmtId="0" fontId="8" fillId="5" borderId="11" xfId="3" applyFont="1" applyFill="1" applyBorder="1" applyAlignment="1">
      <alignment horizontal="center" vertical="center" wrapText="1"/>
    </xf>
    <xf numFmtId="0" fontId="28" fillId="5" borderId="29" xfId="9" applyFont="1" applyFill="1" applyBorder="1" applyAlignment="1">
      <alignment horizontal="center" vertical="center"/>
    </xf>
    <xf numFmtId="0" fontId="28" fillId="5" borderId="30" xfId="9" applyFont="1" applyFill="1" applyBorder="1" applyAlignment="1">
      <alignment horizontal="center" vertical="center"/>
    </xf>
    <xf numFmtId="0" fontId="28" fillId="5" borderId="31" xfId="9" applyFont="1" applyFill="1" applyBorder="1" applyAlignment="1">
      <alignment horizontal="center" vertical="center"/>
    </xf>
    <xf numFmtId="0" fontId="28" fillId="5" borderId="39" xfId="9" applyFont="1" applyFill="1" applyBorder="1" applyAlignment="1">
      <alignment horizontal="center"/>
    </xf>
    <xf numFmtId="0" fontId="28" fillId="5" borderId="40" xfId="9" applyFont="1" applyFill="1" applyBorder="1" applyAlignment="1">
      <alignment horizontal="center"/>
    </xf>
  </cellXfs>
  <cellStyles count="13">
    <cellStyle name="Milliers 3 19 2 2" xfId="5"/>
    <cellStyle name="Normal" xfId="0" builtinId="0"/>
    <cellStyle name="Normal 11 19 3 2" xfId="4"/>
    <cellStyle name="Normal 11 26 28 2" xfId="3"/>
    <cellStyle name="Normal 11 26 58" xfId="11"/>
    <cellStyle name="Normal 11 81" xfId="10"/>
    <cellStyle name="Normal 12 10 4" xfId="9"/>
    <cellStyle name="Normal 2" xfId="8"/>
    <cellStyle name="Normal 3" xfId="2"/>
    <cellStyle name="Pourcentage" xfId="1" builtinId="5"/>
    <cellStyle name="Pourcentage 2" xfId="12"/>
    <cellStyle name="Pourcentage 4 19 2 2 2" xfId="6"/>
    <cellStyle name="Pourcentage 4 19 3 2" xfId="7"/>
  </cellStyles>
  <dxfs count="12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95.959951763375813</c:v>
              </c:pt>
              <c:pt idx="1">
                <c:v>94.730104024293894</c:v>
              </c:pt>
              <c:pt idx="2">
                <c:v>96.723666860403512</c:v>
              </c:pt>
              <c:pt idx="3">
                <c:v>95.506902371647911</c:v>
              </c:pt>
              <c:pt idx="4">
                <c:v>95.982678919401906</c:v>
              </c:pt>
              <c:pt idx="5">
                <c:v>95.606964510789595</c:v>
              </c:pt>
              <c:pt idx="6">
                <c:v>94.941296417644537</c:v>
              </c:pt>
              <c:pt idx="7">
                <c:v>94.387010340817739</c:v>
              </c:pt>
              <c:pt idx="8">
                <c:v>94.4383891290191</c:v>
              </c:pt>
              <c:pt idx="9">
                <c:v>94.595879402649373</c:v>
              </c:pt>
              <c:pt idx="10">
                <c:v>94.268325396394886</c:v>
              </c:pt>
              <c:pt idx="11">
                <c:v>92.684061757420338</c:v>
              </c:pt>
              <c:pt idx="12">
                <c:v>96.174476773235696</c:v>
              </c:pt>
              <c:pt idx="13">
                <c:v>94.661388278055981</c:v>
              </c:pt>
              <c:pt idx="14">
                <c:v>93.307040745169687</c:v>
              </c:pt>
              <c:pt idx="15">
                <c:v>93.656852124085319</c:v>
              </c:pt>
              <c:pt idx="16">
                <c:v>93.942344977833997</c:v>
              </c:pt>
              <c:pt idx="17">
                <c:v>93.59299916598863</c:v>
              </c:pt>
              <c:pt idx="18">
                <c:v>93.858705018463979</c:v>
              </c:pt>
              <c:pt idx="19">
                <c:v>93.279988310450364</c:v>
              </c:pt>
              <c:pt idx="20">
                <c:v>93.978444342588034</c:v>
              </c:pt>
              <c:pt idx="21">
                <c:v>89.517245964588696</c:v>
              </c:pt>
              <c:pt idx="22">
                <c:v>74.169803364133017</c:v>
              </c:pt>
              <c:pt idx="23">
                <c:v>84.390653512930896</c:v>
              </c:pt>
              <c:pt idx="24">
                <c:v>92.153144538143195</c:v>
              </c:pt>
              <c:pt idx="25">
                <c:v>92.112747738405787</c:v>
              </c:pt>
              <c:pt idx="26">
                <c:v>93.823603879680405</c:v>
              </c:pt>
              <c:pt idx="27">
                <c:v>93.835405270190179</c:v>
              </c:pt>
              <c:pt idx="28">
                <c:v>94.675996771251832</c:v>
              </c:pt>
              <c:pt idx="29">
                <c:v>97.922194597553926</c:v>
              </c:pt>
              <c:pt idx="30">
                <c:v>95.162805519119573</c:v>
              </c:pt>
              <c:pt idx="31">
                <c:v>95.782034751085476</c:v>
              </c:pt>
              <c:pt idx="32">
                <c:v>95.865837228858936</c:v>
              </c:pt>
              <c:pt idx="33">
                <c:v>95.075597947411055</c:v>
              </c:pt>
              <c:pt idx="34">
                <c:v>97.093908162557526</c:v>
              </c:pt>
              <c:pt idx="35">
                <c:v>96.134761037375739</c:v>
              </c:pt>
              <c:pt idx="36">
                <c:v>94.68855516542105</c:v>
              </c:pt>
              <c:pt idx="37">
                <c:v>94.51821913823656</c:v>
              </c:pt>
              <c:pt idx="38">
                <c:v>94.128938621302893</c:v>
              </c:pt>
              <c:pt idx="39">
                <c:v>94.674277423542492</c:v>
              </c:pt>
              <c:pt idx="40">
                <c:v>95.056793608601581</c:v>
              </c:pt>
              <c:pt idx="41">
                <c:v>94.165288770226923</c:v>
              </c:pt>
              <c:pt idx="42">
                <c:v>94.818146448721606</c:v>
              </c:pt>
              <c:pt idx="43">
                <c:v>96.743667947254949</c:v>
              </c:pt>
              <c:pt idx="44">
                <c:v>95.489848743567876</c:v>
              </c:pt>
              <c:pt idx="45">
                <c:v>94.463413629376419</c:v>
              </c:pt>
              <c:pt idx="46">
                <c:v>93.616168420126499</c:v>
              </c:pt>
              <c:pt idx="47">
                <c:v>95.275477043438443</c:v>
              </c:pt>
              <c:pt idx="48">
                <c:v>94.652109172093958</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95.842422797731416</c:v>
              </c:pt>
              <c:pt idx="1">
                <c:v>94.927633218283404</c:v>
              </c:pt>
              <c:pt idx="2">
                <c:v>96.913624350539848</c:v>
              </c:pt>
              <c:pt idx="3">
                <c:v>95.513925060700814</c:v>
              </c:pt>
              <c:pt idx="4">
                <c:v>95.901539804449783</c:v>
              </c:pt>
              <c:pt idx="5">
                <c:v>95.513179862588558</c:v>
              </c:pt>
              <c:pt idx="6">
                <c:v>94.704634857856774</c:v>
              </c:pt>
              <c:pt idx="7">
                <c:v>94.503566515234837</c:v>
              </c:pt>
              <c:pt idx="8">
                <c:v>94.484301097639019</c:v>
              </c:pt>
              <c:pt idx="9">
                <c:v>94.757862895430875</c:v>
              </c:pt>
              <c:pt idx="10">
                <c:v>94.401605343368118</c:v>
              </c:pt>
              <c:pt idx="11">
                <c:v>93.41287691485222</c:v>
              </c:pt>
              <c:pt idx="12">
                <c:v>96.004372873944234</c:v>
              </c:pt>
              <c:pt idx="13">
                <c:v>94.480588901023893</c:v>
              </c:pt>
              <c:pt idx="14">
                <c:v>93.331118706831234</c:v>
              </c:pt>
              <c:pt idx="15">
                <c:v>93.773839026103118</c:v>
              </c:pt>
              <c:pt idx="16">
                <c:v>93.802980663783416</c:v>
              </c:pt>
              <c:pt idx="17">
                <c:v>93.118337073028997</c:v>
              </c:pt>
              <c:pt idx="18">
                <c:v>94.199394945089523</c:v>
              </c:pt>
              <c:pt idx="19">
                <c:v>93.746614691931924</c:v>
              </c:pt>
              <c:pt idx="20">
                <c:v>93.718861307143271</c:v>
              </c:pt>
              <c:pt idx="21">
                <c:v>89.684430329747954</c:v>
              </c:pt>
              <c:pt idx="22">
                <c:v>73.216157690919104</c:v>
              </c:pt>
              <c:pt idx="23">
                <c:v>83.571688084986533</c:v>
              </c:pt>
              <c:pt idx="24">
                <c:v>90.235639233290783</c:v>
              </c:pt>
              <c:pt idx="25">
                <c:v>90.674272278345029</c:v>
              </c:pt>
              <c:pt idx="26">
                <c:v>92.679788837603198</c:v>
              </c:pt>
              <c:pt idx="27">
                <c:v>92.523202170429812</c:v>
              </c:pt>
              <c:pt idx="28">
                <c:v>92.155187763268259</c:v>
              </c:pt>
              <c:pt idx="29">
                <c:v>94.372090917892763</c:v>
              </c:pt>
              <c:pt idx="30">
                <c:v>93.016533544782092</c:v>
              </c:pt>
              <c:pt idx="31">
                <c:v>93.20593795959833</c:v>
              </c:pt>
              <c:pt idx="32">
                <c:v>92.859228222657435</c:v>
              </c:pt>
              <c:pt idx="33">
                <c:v>91.801523850434421</c:v>
              </c:pt>
              <c:pt idx="34">
                <c:v>93.655792532308169</c:v>
              </c:pt>
              <c:pt idx="35">
                <c:v>93.610130078429535</c:v>
              </c:pt>
              <c:pt idx="36">
                <c:v>92.605123672262565</c:v>
              </c:pt>
              <c:pt idx="37">
                <c:v>92.538615334573819</c:v>
              </c:pt>
              <c:pt idx="38">
                <c:v>91.578915038249747</c:v>
              </c:pt>
              <c:pt idx="39">
                <c:v>92.494158804016479</c:v>
              </c:pt>
              <c:pt idx="40">
                <c:v>93.090460246251013</c:v>
              </c:pt>
              <c:pt idx="41">
                <c:v>92.159622605174221</c:v>
              </c:pt>
              <c:pt idx="42">
                <c:v>91.920640962831612</c:v>
              </c:pt>
              <c:pt idx="43">
                <c:v>91.776120097069693</c:v>
              </c:pt>
              <c:pt idx="44">
                <c:v>92.007291082378572</c:v>
              </c:pt>
              <c:pt idx="45">
                <c:v>92.337813346827346</c:v>
              </c:pt>
              <c:pt idx="46">
                <c:v>91.289683466632681</c:v>
              </c:pt>
              <c:pt idx="47">
                <c:v>93.767660856557356</c:v>
              </c:pt>
              <c:pt idx="48">
                <c:v>93.155185192952132</c:v>
              </c:pt>
            </c:numLit>
          </c:val>
          <c:smooth val="0"/>
        </c:ser>
        <c:dLbls>
          <c:showLegendKey val="0"/>
          <c:showVal val="0"/>
          <c:showCatName val="0"/>
          <c:showSerName val="0"/>
          <c:showPercent val="0"/>
          <c:showBubbleSize val="0"/>
        </c:dLbls>
        <c:marker val="1"/>
        <c:smooth val="0"/>
        <c:axId val="1530217344"/>
        <c:axId val="1530217888"/>
      </c:lineChart>
      <c:dateAx>
        <c:axId val="15302173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30217888"/>
        <c:crosses val="autoZero"/>
        <c:auto val="0"/>
        <c:lblOffset val="100"/>
        <c:baseTimeUnit val="months"/>
        <c:majorUnit val="6"/>
        <c:majorTimeUnit val="months"/>
        <c:minorUnit val="1"/>
        <c:minorTimeUnit val="months"/>
      </c:dateAx>
      <c:valAx>
        <c:axId val="1530217888"/>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30217344"/>
        <c:crosses val="autoZero"/>
        <c:crossBetween val="midCat"/>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96.232039568981861</c:v>
              </c:pt>
              <c:pt idx="1">
                <c:v>95.253311740090254</c:v>
              </c:pt>
              <c:pt idx="2">
                <c:v>95.818855807436563</c:v>
              </c:pt>
              <c:pt idx="3">
                <c:v>94.408186949840626</c:v>
              </c:pt>
              <c:pt idx="4">
                <c:v>94.060296223306651</c:v>
              </c:pt>
              <c:pt idx="5">
                <c:v>92.509409112051671</c:v>
              </c:pt>
              <c:pt idx="6">
                <c:v>90.654037266185767</c:v>
              </c:pt>
              <c:pt idx="7">
                <c:v>89.455059969162477</c:v>
              </c:pt>
              <c:pt idx="8">
                <c:v>92.312920497755599</c:v>
              </c:pt>
              <c:pt idx="9">
                <c:v>94.735947907870681</c:v>
              </c:pt>
              <c:pt idx="10">
                <c:v>94.43384879791364</c:v>
              </c:pt>
              <c:pt idx="11">
                <c:v>93.558034821476596</c:v>
              </c:pt>
              <c:pt idx="12">
                <c:v>97.875946777305685</c:v>
              </c:pt>
              <c:pt idx="13">
                <c:v>95.889921158657003</c:v>
              </c:pt>
              <c:pt idx="14">
                <c:v>93.367609353912101</c:v>
              </c:pt>
              <c:pt idx="15">
                <c:v>92.814019947341933</c:v>
              </c:pt>
              <c:pt idx="16">
                <c:v>92.786278368855378</c:v>
              </c:pt>
              <c:pt idx="17">
                <c:v>96.893449047824902</c:v>
              </c:pt>
              <c:pt idx="18">
                <c:v>94.554410446559601</c:v>
              </c:pt>
              <c:pt idx="19">
                <c:v>92.993308400893881</c:v>
              </c:pt>
              <c:pt idx="20">
                <c:v>94.832077667122235</c:v>
              </c:pt>
              <c:pt idx="21">
                <c:v>82.396971227103393</c:v>
              </c:pt>
              <c:pt idx="22">
                <c:v>60.549416053309301</c:v>
              </c:pt>
              <c:pt idx="23">
                <c:v>88.488511472079409</c:v>
              </c:pt>
              <c:pt idx="24">
                <c:v>110.06517211572688</c:v>
              </c:pt>
              <c:pt idx="25">
                <c:v>112.03227378636331</c:v>
              </c:pt>
              <c:pt idx="26">
                <c:v>119.28177380960179</c:v>
              </c:pt>
              <c:pt idx="27">
                <c:v>130.46977214282396</c:v>
              </c:pt>
              <c:pt idx="28">
                <c:v>149.36782106553085</c:v>
              </c:pt>
              <c:pt idx="29">
                <c:v>187.38481315412704</c:v>
              </c:pt>
              <c:pt idx="30">
                <c:v>154.9675172189942</c:v>
              </c:pt>
              <c:pt idx="31">
                <c:v>153.44090234739167</c:v>
              </c:pt>
              <c:pt idx="32">
                <c:v>154.352697815276</c:v>
              </c:pt>
              <c:pt idx="33">
                <c:v>153.36473264429608</c:v>
              </c:pt>
              <c:pt idx="34">
                <c:v>155.56317471974128</c:v>
              </c:pt>
              <c:pt idx="35">
                <c:v>147.00489188534328</c:v>
              </c:pt>
              <c:pt idx="36">
                <c:v>132.43500496754839</c:v>
              </c:pt>
              <c:pt idx="37">
                <c:v>129.72941685192333</c:v>
              </c:pt>
              <c:pt idx="38">
                <c:v>143.02474718689325</c:v>
              </c:pt>
              <c:pt idx="39">
                <c:v>125.17324785922341</c:v>
              </c:pt>
              <c:pt idx="40">
                <c:v>122.05946609568652</c:v>
              </c:pt>
              <c:pt idx="41">
                <c:v>120.37356655830894</c:v>
              </c:pt>
              <c:pt idx="42">
                <c:v>136.33492033485993</c:v>
              </c:pt>
              <c:pt idx="43">
                <c:v>153.47541789731437</c:v>
              </c:pt>
              <c:pt idx="44">
                <c:v>139.55930427025996</c:v>
              </c:pt>
              <c:pt idx="45">
                <c:v>124.88214160103365</c:v>
              </c:pt>
              <c:pt idx="46">
                <c:v>122.97542215849097</c:v>
              </c:pt>
              <c:pt idx="47">
                <c:v>118.37704472298674</c:v>
              </c:pt>
              <c:pt idx="48">
                <c:v>115.74287579765232</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95.436278380224181</c:v>
              </c:pt>
              <c:pt idx="1">
                <c:v>93.518636431072323</c:v>
              </c:pt>
              <c:pt idx="2">
                <c:v>95.790135750690879</c:v>
              </c:pt>
              <c:pt idx="3">
                <c:v>94.531732174952182</c:v>
              </c:pt>
              <c:pt idx="4">
                <c:v>94.282093080199985</c:v>
              </c:pt>
              <c:pt idx="5">
                <c:v>92.688233211394845</c:v>
              </c:pt>
              <c:pt idx="6">
                <c:v>91.848696749161476</c:v>
              </c:pt>
              <c:pt idx="7">
                <c:v>91.865378832394924</c:v>
              </c:pt>
              <c:pt idx="8">
                <c:v>93.037780946678865</c:v>
              </c:pt>
              <c:pt idx="9">
                <c:v>94.677506505405617</c:v>
              </c:pt>
              <c:pt idx="10">
                <c:v>97.19035454682259</c:v>
              </c:pt>
              <c:pt idx="11">
                <c:v>92.949830138775198</c:v>
              </c:pt>
              <c:pt idx="12">
                <c:v>94.988353718645328</c:v>
              </c:pt>
              <c:pt idx="13">
                <c:v>93.581864932031991</c:v>
              </c:pt>
              <c:pt idx="14">
                <c:v>93.410606659219894</c:v>
              </c:pt>
              <c:pt idx="15">
                <c:v>93.281645984976961</c:v>
              </c:pt>
              <c:pt idx="16">
                <c:v>92.402094371830685</c:v>
              </c:pt>
              <c:pt idx="17">
                <c:v>95.400309191704054</c:v>
              </c:pt>
              <c:pt idx="18">
                <c:v>95.664583253043133</c:v>
              </c:pt>
              <c:pt idx="19">
                <c:v>96.937612275314095</c:v>
              </c:pt>
              <c:pt idx="20">
                <c:v>94.358587407508693</c:v>
              </c:pt>
              <c:pt idx="21">
                <c:v>81.496988605364336</c:v>
              </c:pt>
              <c:pt idx="22">
                <c:v>60.132608428084602</c:v>
              </c:pt>
              <c:pt idx="23">
                <c:v>80.675296103804939</c:v>
              </c:pt>
              <c:pt idx="24">
                <c:v>96.154069022613044</c:v>
              </c:pt>
              <c:pt idx="25">
                <c:v>92.266956300721503</c:v>
              </c:pt>
              <c:pt idx="26">
                <c:v>91.096827474519714</c:v>
              </c:pt>
              <c:pt idx="27">
                <c:v>87.153274087348748</c:v>
              </c:pt>
              <c:pt idx="28">
                <c:v>89.812106574814862</c:v>
              </c:pt>
              <c:pt idx="29">
                <c:v>91.600854211170997</c:v>
              </c:pt>
              <c:pt idx="30">
                <c:v>93.288785077693092</c:v>
              </c:pt>
              <c:pt idx="31">
                <c:v>91.530957515220607</c:v>
              </c:pt>
              <c:pt idx="32">
                <c:v>91.176882277733952</c:v>
              </c:pt>
              <c:pt idx="33">
                <c:v>86.392197611542116</c:v>
              </c:pt>
              <c:pt idx="34">
                <c:v>88.104447637719915</c:v>
              </c:pt>
              <c:pt idx="35">
                <c:v>86.254070880131096</c:v>
              </c:pt>
              <c:pt idx="36">
                <c:v>86.406175398602343</c:v>
              </c:pt>
              <c:pt idx="37">
                <c:v>86.918358010848294</c:v>
              </c:pt>
              <c:pt idx="38">
                <c:v>86.849518716077895</c:v>
              </c:pt>
              <c:pt idx="39">
                <c:v>88.488862739087054</c:v>
              </c:pt>
              <c:pt idx="40">
                <c:v>90.915079776625106</c:v>
              </c:pt>
              <c:pt idx="41">
                <c:v>86.92682343164617</c:v>
              </c:pt>
              <c:pt idx="42">
                <c:v>83.946620161877178</c:v>
              </c:pt>
              <c:pt idx="43">
                <c:v>76.11131474353607</c:v>
              </c:pt>
              <c:pt idx="44">
                <c:v>81.546019183919412</c:v>
              </c:pt>
              <c:pt idx="45">
                <c:v>83.164441921386825</c:v>
              </c:pt>
              <c:pt idx="46">
                <c:v>81.491773493668191</c:v>
              </c:pt>
              <c:pt idx="47">
                <c:v>86.404262347121247</c:v>
              </c:pt>
              <c:pt idx="48">
                <c:v>85.05790659665287</c:v>
              </c:pt>
            </c:numLit>
          </c:val>
          <c:smooth val="0"/>
        </c:ser>
        <c:dLbls>
          <c:showLegendKey val="0"/>
          <c:showVal val="0"/>
          <c:showCatName val="0"/>
          <c:showSerName val="0"/>
          <c:showPercent val="0"/>
          <c:showBubbleSize val="0"/>
        </c:dLbls>
        <c:marker val="1"/>
        <c:smooth val="0"/>
        <c:axId val="1573186160"/>
        <c:axId val="1573191600"/>
      </c:lineChart>
      <c:dateAx>
        <c:axId val="15731861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191600"/>
        <c:crosses val="autoZero"/>
        <c:auto val="0"/>
        <c:lblOffset val="100"/>
        <c:baseTimeUnit val="months"/>
        <c:majorUnit val="6"/>
        <c:majorTimeUnit val="months"/>
        <c:minorUnit val="1"/>
        <c:minorTimeUnit val="months"/>
      </c:dateAx>
      <c:valAx>
        <c:axId val="1573191600"/>
        <c:scaling>
          <c:orientation val="minMax"/>
          <c:max val="240"/>
          <c:min val="3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18616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91.678065116981315</c:v>
              </c:pt>
              <c:pt idx="1">
                <c:v>89.574896539992849</c:v>
              </c:pt>
              <c:pt idx="2">
                <c:v>91.392292814132574</c:v>
              </c:pt>
              <c:pt idx="3">
                <c:v>89.842693511252278</c:v>
              </c:pt>
              <c:pt idx="4">
                <c:v>89.281144402681491</c:v>
              </c:pt>
              <c:pt idx="5">
                <c:v>88.505245402903753</c:v>
              </c:pt>
              <c:pt idx="6">
                <c:v>85.249030498937984</c:v>
              </c:pt>
              <c:pt idx="7">
                <c:v>82.507633467076118</c:v>
              </c:pt>
              <c:pt idx="8">
                <c:v>85.540535931857477</c:v>
              </c:pt>
              <c:pt idx="9">
                <c:v>88.343335937062079</c:v>
              </c:pt>
              <c:pt idx="10">
                <c:v>87.816282589818996</c:v>
              </c:pt>
              <c:pt idx="11">
                <c:v>88.01552198888885</c:v>
              </c:pt>
              <c:pt idx="12">
                <c:v>90.129257051704272</c:v>
              </c:pt>
              <c:pt idx="13">
                <c:v>87.936030661906713</c:v>
              </c:pt>
              <c:pt idx="14">
                <c:v>86.459059877955298</c:v>
              </c:pt>
              <c:pt idx="15">
                <c:v>85.840399432571672</c:v>
              </c:pt>
              <c:pt idx="16">
                <c:v>86.357838501550248</c:v>
              </c:pt>
              <c:pt idx="17">
                <c:v>89.836906686310456</c:v>
              </c:pt>
              <c:pt idx="18">
                <c:v>85.936242230524101</c:v>
              </c:pt>
              <c:pt idx="19">
                <c:v>83.538095303003217</c:v>
              </c:pt>
              <c:pt idx="20">
                <c:v>84.771386843262704</c:v>
              </c:pt>
              <c:pt idx="21">
                <c:v>75.100183813865783</c:v>
              </c:pt>
              <c:pt idx="22">
                <c:v>57.102078276701398</c:v>
              </c:pt>
              <c:pt idx="23">
                <c:v>82.512608573027961</c:v>
              </c:pt>
              <c:pt idx="24">
                <c:v>97.070394166504897</c:v>
              </c:pt>
              <c:pt idx="25">
                <c:v>96.230587024234467</c:v>
              </c:pt>
              <c:pt idx="26">
                <c:v>97.166572005244532</c:v>
              </c:pt>
              <c:pt idx="27">
                <c:v>102.75337410274766</c:v>
              </c:pt>
              <c:pt idx="28">
                <c:v>121.77360708220681</c:v>
              </c:pt>
              <c:pt idx="29">
                <c:v>152.98355026179209</c:v>
              </c:pt>
              <c:pt idx="30">
                <c:v>124.46644558177084</c:v>
              </c:pt>
              <c:pt idx="31">
                <c:v>121.87331285292716</c:v>
              </c:pt>
              <c:pt idx="32">
                <c:v>123.65718033260286</c:v>
              </c:pt>
              <c:pt idx="33">
                <c:v>120.16492096828824</c:v>
              </c:pt>
              <c:pt idx="34">
                <c:v>121.3507859449291</c:v>
              </c:pt>
              <c:pt idx="35">
                <c:v>114.52524106585935</c:v>
              </c:pt>
              <c:pt idx="36">
                <c:v>101.73176215579849</c:v>
              </c:pt>
              <c:pt idx="37">
                <c:v>101.90003551106521</c:v>
              </c:pt>
              <c:pt idx="38">
                <c:v>103.12372837262762</c:v>
              </c:pt>
              <c:pt idx="39">
                <c:v>100.40712849238665</c:v>
              </c:pt>
              <c:pt idx="40">
                <c:v>100.74981380939379</c:v>
              </c:pt>
              <c:pt idx="41">
                <c:v>100.02714920292748</c:v>
              </c:pt>
              <c:pt idx="42">
                <c:v>102.07758454001505</c:v>
              </c:pt>
              <c:pt idx="43">
                <c:v>108.15830959386568</c:v>
              </c:pt>
              <c:pt idx="44">
                <c:v>101.59977170999286</c:v>
              </c:pt>
              <c:pt idx="45">
                <c:v>96.434324745627436</c:v>
              </c:pt>
              <c:pt idx="46">
                <c:v>96.616626857610825</c:v>
              </c:pt>
              <c:pt idx="47">
                <c:v>95.771492385149628</c:v>
              </c:pt>
              <c:pt idx="48">
                <c:v>93.503279458382067</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91.352386473734896</c:v>
              </c:pt>
              <c:pt idx="1">
                <c:v>88.157381305233628</c:v>
              </c:pt>
              <c:pt idx="2">
                <c:v>90.695113046356042</c:v>
              </c:pt>
              <c:pt idx="3">
                <c:v>89.081299869538171</c:v>
              </c:pt>
              <c:pt idx="4">
                <c:v>89.097086067627671</c:v>
              </c:pt>
              <c:pt idx="5">
                <c:v>86.955989968067314</c:v>
              </c:pt>
              <c:pt idx="6">
                <c:v>86.556163696202788</c:v>
              </c:pt>
              <c:pt idx="7">
                <c:v>86.524497710647367</c:v>
              </c:pt>
              <c:pt idx="8">
                <c:v>86.871876221647298</c:v>
              </c:pt>
              <c:pt idx="9">
                <c:v>87.958368224326364</c:v>
              </c:pt>
              <c:pt idx="10">
                <c:v>90.952536417192036</c:v>
              </c:pt>
              <c:pt idx="11">
                <c:v>86.259688986844878</c:v>
              </c:pt>
              <c:pt idx="12">
                <c:v>87.99359864831321</c:v>
              </c:pt>
              <c:pt idx="13">
                <c:v>86.625916644884484</c:v>
              </c:pt>
              <c:pt idx="14">
                <c:v>86.051899833376439</c:v>
              </c:pt>
              <c:pt idx="15">
                <c:v>85.29235341819539</c:v>
              </c:pt>
              <c:pt idx="16">
                <c:v>84.233479186988575</c:v>
              </c:pt>
              <c:pt idx="17">
                <c:v>86.232378928116276</c:v>
              </c:pt>
              <c:pt idx="18">
                <c:v>86.891511511150782</c:v>
              </c:pt>
              <c:pt idx="19">
                <c:v>88.855551455716238</c:v>
              </c:pt>
              <c:pt idx="20">
                <c:v>85.937400883284937</c:v>
              </c:pt>
              <c:pt idx="21">
                <c:v>75.403842207243244</c:v>
              </c:pt>
              <c:pt idx="22">
                <c:v>57.242214865685249</c:v>
              </c:pt>
              <c:pt idx="23">
                <c:v>76.012238882583787</c:v>
              </c:pt>
              <c:pt idx="24">
                <c:v>87.086043004773416</c:v>
              </c:pt>
              <c:pt idx="25">
                <c:v>82.621405522161453</c:v>
              </c:pt>
              <c:pt idx="26">
                <c:v>82.063907619150584</c:v>
              </c:pt>
              <c:pt idx="27">
                <c:v>77.11616692174934</c:v>
              </c:pt>
              <c:pt idx="28">
                <c:v>80.410731654478198</c:v>
              </c:pt>
              <c:pt idx="29">
                <c:v>80.944772011574074</c:v>
              </c:pt>
              <c:pt idx="30">
                <c:v>82.385906337167725</c:v>
              </c:pt>
              <c:pt idx="31">
                <c:v>81.942023208024125</c:v>
              </c:pt>
              <c:pt idx="32">
                <c:v>81.018893591796484</c:v>
              </c:pt>
              <c:pt idx="33">
                <c:v>76.637885851324299</c:v>
              </c:pt>
              <c:pt idx="34">
                <c:v>76.686852455371039</c:v>
              </c:pt>
              <c:pt idx="35">
                <c:v>75.273987740474951</c:v>
              </c:pt>
              <c:pt idx="36">
                <c:v>74.453059765677523</c:v>
              </c:pt>
              <c:pt idx="37">
                <c:v>75.699512592372912</c:v>
              </c:pt>
              <c:pt idx="38">
                <c:v>74.871351806274262</c:v>
              </c:pt>
              <c:pt idx="39">
                <c:v>76.311708716212692</c:v>
              </c:pt>
              <c:pt idx="40">
                <c:v>77.62901485560198</c:v>
              </c:pt>
              <c:pt idx="41">
                <c:v>75.023294701284968</c:v>
              </c:pt>
              <c:pt idx="42">
                <c:v>71.873777395475685</c:v>
              </c:pt>
              <c:pt idx="43">
                <c:v>67.427023254279376</c:v>
              </c:pt>
              <c:pt idx="44">
                <c:v>70.665281885492121</c:v>
              </c:pt>
              <c:pt idx="45">
                <c:v>70.638649205626578</c:v>
              </c:pt>
              <c:pt idx="46">
                <c:v>70.070348384464083</c:v>
              </c:pt>
              <c:pt idx="47">
                <c:v>73.644196053204936</c:v>
              </c:pt>
              <c:pt idx="48">
                <c:v>72.117432567662988</c:v>
              </c:pt>
            </c:numLit>
          </c:val>
          <c:smooth val="0"/>
        </c:ser>
        <c:dLbls>
          <c:showLegendKey val="0"/>
          <c:showVal val="0"/>
          <c:showCatName val="0"/>
          <c:showSerName val="0"/>
          <c:showPercent val="0"/>
          <c:showBubbleSize val="0"/>
        </c:dLbls>
        <c:marker val="1"/>
        <c:smooth val="0"/>
        <c:axId val="1573188336"/>
        <c:axId val="1573186704"/>
      </c:lineChart>
      <c:dateAx>
        <c:axId val="15731883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186704"/>
        <c:crosses val="autoZero"/>
        <c:auto val="0"/>
        <c:lblOffset val="100"/>
        <c:baseTimeUnit val="months"/>
        <c:majorUnit val="6"/>
        <c:majorTimeUnit val="months"/>
        <c:minorUnit val="1"/>
        <c:minorTimeUnit val="months"/>
      </c:dateAx>
      <c:valAx>
        <c:axId val="157318670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188336"/>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102.36774626208897</c:v>
              </c:pt>
              <c:pt idx="1">
                <c:v>102.9040112590946</c:v>
              </c:pt>
              <c:pt idx="2">
                <c:v>101.78289721165304</c:v>
              </c:pt>
              <c:pt idx="3">
                <c:v>100.55941351989249</c:v>
              </c:pt>
              <c:pt idx="4">
                <c:v>100.49939115505427</c:v>
              </c:pt>
              <c:pt idx="5">
                <c:v>97.904339261412218</c:v>
              </c:pt>
              <c:pt idx="6">
                <c:v>97.936365383666271</c:v>
              </c:pt>
              <c:pt idx="7">
                <c:v>98.815536567794851</c:v>
              </c:pt>
              <c:pt idx="8">
                <c:v>101.43755783317631</c:v>
              </c:pt>
              <c:pt idx="9">
                <c:v>103.3489062081739</c:v>
              </c:pt>
              <c:pt idx="10">
                <c:v>103.34989470529652</c:v>
              </c:pt>
              <c:pt idx="11">
                <c:v>101.02562899486973</c:v>
              </c:pt>
              <c:pt idx="12">
                <c:v>108.3132947465979</c:v>
              </c:pt>
              <c:pt idx="13">
                <c:v>106.60643695634941</c:v>
              </c:pt>
              <c:pt idx="14">
                <c:v>102.67570576641356</c:v>
              </c:pt>
              <c:pt idx="15">
                <c:v>102.20978852677878</c:v>
              </c:pt>
              <c:pt idx="16">
                <c:v>101.44750867126375</c:v>
              </c:pt>
              <c:pt idx="17">
                <c:v>106.40094072440156</c:v>
              </c:pt>
              <c:pt idx="18">
                <c:v>106.16592758676282</c:v>
              </c:pt>
              <c:pt idx="19">
                <c:v>105.73260127593318</c:v>
              </c:pt>
              <c:pt idx="20">
                <c:v>108.38714888587238</c:v>
              </c:pt>
              <c:pt idx="21">
                <c:v>92.228152284764775</c:v>
              </c:pt>
              <c:pt idx="22">
                <c:v>65.194117882947836</c:v>
              </c:pt>
              <c:pt idx="23">
                <c:v>96.540025111766298</c:v>
              </c:pt>
              <c:pt idx="24">
                <c:v>127.57342713095996</c:v>
              </c:pt>
              <c:pt idx="25">
                <c:v>133.32236143412868</c:v>
              </c:pt>
              <c:pt idx="26">
                <c:v>149.07825008776788</c:v>
              </c:pt>
              <c:pt idx="27">
                <c:v>167.81290850772169</c:v>
              </c:pt>
              <c:pt idx="28">
                <c:v>186.54633517733782</c:v>
              </c:pt>
              <c:pt idx="29">
                <c:v>233.73466891300407</c:v>
              </c:pt>
              <c:pt idx="30">
                <c:v>196.06252804173562</c:v>
              </c:pt>
              <c:pt idx="31">
                <c:v>195.97286474374548</c:v>
              </c:pt>
              <c:pt idx="32">
                <c:v>195.70969137155006</c:v>
              </c:pt>
              <c:pt idx="33">
                <c:v>198.09583705813174</c:v>
              </c:pt>
              <c:pt idx="34">
                <c:v>201.65855470163407</c:v>
              </c:pt>
              <c:pt idx="35">
                <c:v>190.76570192575608</c:v>
              </c:pt>
              <c:pt idx="36">
                <c:v>173.80240709194737</c:v>
              </c:pt>
              <c:pt idx="37">
                <c:v>167.2247790147747</c:v>
              </c:pt>
              <c:pt idx="38">
                <c:v>196.78458944796103</c:v>
              </c:pt>
              <c:pt idx="39">
                <c:v>158.54138506838916</c:v>
              </c:pt>
              <c:pt idx="40">
                <c:v>150.77060128955071</c:v>
              </c:pt>
              <c:pt idx="41">
                <c:v>147.78690637037633</c:v>
              </c:pt>
              <c:pt idx="42">
                <c:v>182.490858788162</c:v>
              </c:pt>
              <c:pt idx="43">
                <c:v>214.53252036032481</c:v>
              </c:pt>
              <c:pt idx="44">
                <c:v>190.70332373109193</c:v>
              </c:pt>
              <c:pt idx="45">
                <c:v>163.21074052572081</c:v>
              </c:pt>
              <c:pt idx="46">
                <c:v>158.48941953693534</c:v>
              </c:pt>
              <c:pt idx="47">
                <c:v>148.83418501715747</c:v>
              </c:pt>
              <c:pt idx="48">
                <c:v>145.70695257259248</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100.94685979363337</c:v>
              </c:pt>
              <c:pt idx="1">
                <c:v>100.75282223360216</c:v>
              </c:pt>
              <c:pt idx="2">
                <c:v>102.66508201721469</c:v>
              </c:pt>
              <c:pt idx="3">
                <c:v>101.88624880883611</c:v>
              </c:pt>
              <c:pt idx="4">
                <c:v>101.27845927355486</c:v>
              </c:pt>
              <c:pt idx="5">
                <c:v>100.42301018324073</c:v>
              </c:pt>
              <c:pt idx="6">
                <c:v>98.990152727745254</c:v>
              </c:pt>
              <c:pt idx="7">
                <c:v>99.072073062955639</c:v>
              </c:pt>
              <c:pt idx="8">
                <c:v>101.35771711360344</c:v>
              </c:pt>
              <c:pt idx="9">
                <c:v>103.74394591507921</c:v>
              </c:pt>
              <c:pt idx="10">
                <c:v>105.60732674698021</c:v>
              </c:pt>
              <c:pt idx="11">
                <c:v>101.97714240096562</c:v>
              </c:pt>
              <c:pt idx="12">
                <c:v>104.42669541928478</c:v>
              </c:pt>
              <c:pt idx="13">
                <c:v>102.96784287206566</c:v>
              </c:pt>
              <c:pt idx="14">
                <c:v>103.34004504537926</c:v>
              </c:pt>
              <c:pt idx="15">
                <c:v>104.06196244115891</c:v>
              </c:pt>
              <c:pt idx="16">
                <c:v>103.42437900658221</c:v>
              </c:pt>
              <c:pt idx="17">
                <c:v>107.77101519145921</c:v>
              </c:pt>
              <c:pt idx="18">
                <c:v>107.50248865953979</c:v>
              </c:pt>
              <c:pt idx="19">
                <c:v>107.84310516158506</c:v>
              </c:pt>
              <c:pt idx="20">
                <c:v>105.72167805775365</c:v>
              </c:pt>
              <c:pt idx="21">
                <c:v>89.718748646885984</c:v>
              </c:pt>
              <c:pt idx="22">
                <c:v>64.032748149482799</c:v>
              </c:pt>
              <c:pt idx="23">
                <c:v>86.967371663418461</c:v>
              </c:pt>
              <c:pt idx="24">
                <c:v>108.38996967189705</c:v>
              </c:pt>
              <c:pt idx="25">
                <c:v>105.28213742193786</c:v>
              </c:pt>
              <c:pt idx="26">
                <c:v>103.28535777932953</c:v>
              </c:pt>
              <c:pt idx="27">
                <c:v>100.69680008108541</c:v>
              </c:pt>
              <c:pt idx="28">
                <c:v>102.49781008576662</c:v>
              </c:pt>
              <c:pt idx="29">
                <c:v>105.97959141906613</c:v>
              </c:pt>
              <c:pt idx="30">
                <c:v>108.00053610242631</c:v>
              </c:pt>
              <c:pt idx="31">
                <c:v>104.46974345215374</c:v>
              </c:pt>
              <c:pt idx="32">
                <c:v>104.8835192142801</c:v>
              </c:pt>
              <c:pt idx="33">
                <c:v>99.554134880509352</c:v>
              </c:pt>
              <c:pt idx="34">
                <c:v>103.51072900812208</c:v>
              </c:pt>
              <c:pt idx="35">
                <c:v>101.0699973180792</c:v>
              </c:pt>
              <c:pt idx="36">
                <c:v>102.53505891152332</c:v>
              </c:pt>
              <c:pt idx="37">
                <c:v>102.05645726972585</c:v>
              </c:pt>
              <c:pt idx="38">
                <c:v>103.01220505823908</c:v>
              </c:pt>
              <c:pt idx="39">
                <c:v>104.92005145885844</c:v>
              </c:pt>
              <c:pt idx="40">
                <c:v>108.84257249375638</c:v>
              </c:pt>
              <c:pt idx="41">
                <c:v>102.98879707773611</c:v>
              </c:pt>
              <c:pt idx="42">
                <c:v>100.23705695082121</c:v>
              </c:pt>
              <c:pt idx="43">
                <c:v>87.829424910282555</c:v>
              </c:pt>
              <c:pt idx="44">
                <c:v>96.227893752055465</c:v>
              </c:pt>
              <c:pt idx="45">
                <c:v>100.06606471360749</c:v>
              </c:pt>
              <c:pt idx="46">
                <c:v>96.903222758869376</c:v>
              </c:pt>
              <c:pt idx="47">
                <c:v>103.62200115195925</c:v>
              </c:pt>
              <c:pt idx="48">
                <c:v>102.51907777788453</c:v>
              </c:pt>
            </c:numLit>
          </c:val>
          <c:smooth val="0"/>
        </c:ser>
        <c:dLbls>
          <c:showLegendKey val="0"/>
          <c:showVal val="0"/>
          <c:showCatName val="0"/>
          <c:showSerName val="0"/>
          <c:showPercent val="0"/>
          <c:showBubbleSize val="0"/>
        </c:dLbls>
        <c:marker val="1"/>
        <c:smooth val="0"/>
        <c:axId val="1573188880"/>
        <c:axId val="1573189968"/>
      </c:lineChart>
      <c:dateAx>
        <c:axId val="1573188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189968"/>
        <c:crosses val="autoZero"/>
        <c:auto val="0"/>
        <c:lblOffset val="100"/>
        <c:baseTimeUnit val="months"/>
        <c:majorUnit val="6"/>
        <c:majorTimeUnit val="months"/>
        <c:minorUnit val="1"/>
        <c:minorTimeUnit val="months"/>
      </c:dateAx>
      <c:valAx>
        <c:axId val="157318996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188880"/>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106.20253044885482</c:v>
              </c:pt>
              <c:pt idx="1">
                <c:v>101.51754800019836</c:v>
              </c:pt>
              <c:pt idx="2">
                <c:v>112.09751725631327</c:v>
              </c:pt>
              <c:pt idx="3">
                <c:v>109.48259676543957</c:v>
              </c:pt>
              <c:pt idx="4">
                <c:v>107.18067428027422</c:v>
              </c:pt>
              <c:pt idx="5">
                <c:v>108.52750577666201</c:v>
              </c:pt>
              <c:pt idx="6">
                <c:v>95.43644706004612</c:v>
              </c:pt>
              <c:pt idx="7">
                <c:v>124.28143873776779</c:v>
              </c:pt>
              <c:pt idx="8">
                <c:v>108.22409732586667</c:v>
              </c:pt>
              <c:pt idx="9">
                <c:v>107.43160119794317</c:v>
              </c:pt>
              <c:pt idx="10">
                <c:v>109.31659217390207</c:v>
              </c:pt>
              <c:pt idx="11">
                <c:v>104.77994367445373</c:v>
              </c:pt>
              <c:pt idx="12">
                <c:v>109.25897942333494</c:v>
              </c:pt>
              <c:pt idx="13">
                <c:v>108.75047074001047</c:v>
              </c:pt>
              <c:pt idx="14">
                <c:v>108.17472320402541</c:v>
              </c:pt>
              <c:pt idx="15">
                <c:v>113.72175136167333</c:v>
              </c:pt>
              <c:pt idx="16">
                <c:v>108.62753929313436</c:v>
              </c:pt>
              <c:pt idx="17">
                <c:v>111.30402128446441</c:v>
              </c:pt>
              <c:pt idx="18">
                <c:v>117.00882927664982</c:v>
              </c:pt>
              <c:pt idx="19">
                <c:v>112.80824243529422</c:v>
              </c:pt>
              <c:pt idx="20">
                <c:v>113.87536855676315</c:v>
              </c:pt>
              <c:pt idx="21">
                <c:v>120.51147794520507</c:v>
              </c:pt>
              <c:pt idx="22">
                <c:v>202.73873168180793</c:v>
              </c:pt>
              <c:pt idx="23">
                <c:v>183.34569854598902</c:v>
              </c:pt>
              <c:pt idx="24">
                <c:v>151.51666198820982</c:v>
              </c:pt>
              <c:pt idx="25">
                <c:v>132.29331983893519</c:v>
              </c:pt>
              <c:pt idx="26">
                <c:v>126.12973418199466</c:v>
              </c:pt>
              <c:pt idx="27">
                <c:v>123.87195250965763</c:v>
              </c:pt>
              <c:pt idx="28">
                <c:v>125.27387526726888</c:v>
              </c:pt>
              <c:pt idx="29">
                <c:v>128.79662401927038</c:v>
              </c:pt>
              <c:pt idx="30">
                <c:v>121.75720309473282</c:v>
              </c:pt>
              <c:pt idx="31">
                <c:v>123.68368082199397</c:v>
              </c:pt>
              <c:pt idx="32">
                <c:v>123.44593199979347</c:v>
              </c:pt>
              <c:pt idx="33">
                <c:v>123.45879919158492</c:v>
              </c:pt>
              <c:pt idx="34">
                <c:v>125.77253575102212</c:v>
              </c:pt>
              <c:pt idx="35">
                <c:v>127.79003313707675</c:v>
              </c:pt>
              <c:pt idx="36">
                <c:v>124.7911695869097</c:v>
              </c:pt>
              <c:pt idx="37">
                <c:v>127.51516069332125</c:v>
              </c:pt>
              <c:pt idx="38">
                <c:v>123.30149496453961</c:v>
              </c:pt>
              <c:pt idx="39">
                <c:v>127.09939617243676</c:v>
              </c:pt>
              <c:pt idx="40">
                <c:v>130.45069193903583</c:v>
              </c:pt>
              <c:pt idx="41">
                <c:v>130.07255813802806</c:v>
              </c:pt>
              <c:pt idx="42">
                <c:v>128.33508913471513</c:v>
              </c:pt>
              <c:pt idx="43">
                <c:v>131.36874485710058</c:v>
              </c:pt>
              <c:pt idx="44">
                <c:v>151.13297696249779</c:v>
              </c:pt>
              <c:pt idx="45">
                <c:v>143.66840034558788</c:v>
              </c:pt>
              <c:pt idx="46">
                <c:v>141.99606594550403</c:v>
              </c:pt>
              <c:pt idx="47">
                <c:v>137.27131970612612</c:v>
              </c:pt>
              <c:pt idx="48">
                <c:v>139.05582796759745</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106.41028503504614</c:v>
              </c:pt>
              <c:pt idx="1">
                <c:v>100.78527061028257</c:v>
              </c:pt>
              <c:pt idx="2">
                <c:v>111.85863985540333</c:v>
              </c:pt>
              <c:pt idx="3">
                <c:v>108.99129613390635</c:v>
              </c:pt>
              <c:pt idx="4">
                <c:v>107.29498674456379</c:v>
              </c:pt>
              <c:pt idx="5">
                <c:v>108.28292309453684</c:v>
              </c:pt>
              <c:pt idx="6">
                <c:v>92.9190637824086</c:v>
              </c:pt>
              <c:pt idx="7">
                <c:v>124.03615369619433</c:v>
              </c:pt>
              <c:pt idx="8">
                <c:v>109.02858460949567</c:v>
              </c:pt>
              <c:pt idx="9">
                <c:v>108.23562202547805</c:v>
              </c:pt>
              <c:pt idx="10">
                <c:v>112.16724379819753</c:v>
              </c:pt>
              <c:pt idx="11">
                <c:v>107.35823807201368</c:v>
              </c:pt>
              <c:pt idx="12">
                <c:v>108.55567425677457</c:v>
              </c:pt>
              <c:pt idx="13">
                <c:v>108.94690392916763</c:v>
              </c:pt>
              <c:pt idx="14">
                <c:v>108.25958808415987</c:v>
              </c:pt>
              <c:pt idx="15">
                <c:v>112.08245319294534</c:v>
              </c:pt>
              <c:pt idx="16">
                <c:v>108.79364501040322</c:v>
              </c:pt>
              <c:pt idx="17">
                <c:v>109.56788023795976</c:v>
              </c:pt>
              <c:pt idx="18">
                <c:v>115.66503927897369</c:v>
              </c:pt>
              <c:pt idx="19">
                <c:v>112.5489103328654</c:v>
              </c:pt>
              <c:pt idx="20">
                <c:v>113.04762952649163</c:v>
              </c:pt>
              <c:pt idx="21">
                <c:v>120.74092647917662</c:v>
              </c:pt>
              <c:pt idx="22">
                <c:v>134.13374899900526</c:v>
              </c:pt>
              <c:pt idx="23">
                <c:v>124.05643237861916</c:v>
              </c:pt>
              <c:pt idx="24">
                <c:v>128.32480274056772</c:v>
              </c:pt>
              <c:pt idx="25">
                <c:v>118.5184022116281</c:v>
              </c:pt>
              <c:pt idx="26">
                <c:v>117.49827238297492</c:v>
              </c:pt>
              <c:pt idx="27">
                <c:v>117.62247932426564</c:v>
              </c:pt>
              <c:pt idx="28">
                <c:v>118.85736808118554</c:v>
              </c:pt>
              <c:pt idx="29">
                <c:v>122.67855673355272</c:v>
              </c:pt>
              <c:pt idx="30">
                <c:v>117.37832392286268</c:v>
              </c:pt>
              <c:pt idx="31">
                <c:v>119.12560684233311</c:v>
              </c:pt>
              <c:pt idx="32">
                <c:v>119.13807001253885</c:v>
              </c:pt>
              <c:pt idx="33">
                <c:v>121.30072610724167</c:v>
              </c:pt>
              <c:pt idx="34">
                <c:v>119.20165157066201</c:v>
              </c:pt>
              <c:pt idx="35">
                <c:v>118.98106653837146</c:v>
              </c:pt>
              <c:pt idx="36">
                <c:v>119.48129125941338</c:v>
              </c:pt>
              <c:pt idx="37">
                <c:v>121.15866229379928</c:v>
              </c:pt>
              <c:pt idx="38">
                <c:v>119.43028070146417</c:v>
              </c:pt>
              <c:pt idx="39">
                <c:v>120.80249670491787</c:v>
              </c:pt>
              <c:pt idx="40">
                <c:v>124.43701979131603</c:v>
              </c:pt>
              <c:pt idx="41">
                <c:v>125.41282693826207</c:v>
              </c:pt>
              <c:pt idx="42">
                <c:v>123.56605876245641</c:v>
              </c:pt>
              <c:pt idx="43">
                <c:v>123.13584945961867</c:v>
              </c:pt>
              <c:pt idx="44">
                <c:v>121.11241358064795</c:v>
              </c:pt>
              <c:pt idx="45">
                <c:v>122.53358051067214</c:v>
              </c:pt>
              <c:pt idx="46">
                <c:v>124.53940186878019</c:v>
              </c:pt>
              <c:pt idx="47">
                <c:v>126.97471743001326</c:v>
              </c:pt>
              <c:pt idx="48">
                <c:v>128.68427976378345</c:v>
              </c:pt>
            </c:numLit>
          </c:val>
          <c:smooth val="0"/>
        </c:ser>
        <c:dLbls>
          <c:showLegendKey val="0"/>
          <c:showVal val="0"/>
          <c:showCatName val="0"/>
          <c:showSerName val="0"/>
          <c:showPercent val="0"/>
          <c:showBubbleSize val="0"/>
        </c:dLbls>
        <c:marker val="1"/>
        <c:smooth val="0"/>
        <c:axId val="1572535248"/>
        <c:axId val="1572529808"/>
      </c:lineChart>
      <c:dateAx>
        <c:axId val="157253524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2529808"/>
        <c:crosses val="autoZero"/>
        <c:auto val="0"/>
        <c:lblOffset val="100"/>
        <c:baseTimeUnit val="months"/>
        <c:majorUnit val="6"/>
        <c:majorTimeUnit val="months"/>
        <c:minorUnit val="1"/>
        <c:minorTimeUnit val="months"/>
      </c:dateAx>
      <c:valAx>
        <c:axId val="1572529808"/>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253524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96.921205776190703</c:v>
              </c:pt>
              <c:pt idx="1">
                <c:v>90.678999014936934</c:v>
              </c:pt>
              <c:pt idx="2">
                <c:v>100.89754247010305</c:v>
              </c:pt>
              <c:pt idx="3">
                <c:v>101.98498327779002</c:v>
              </c:pt>
              <c:pt idx="4">
                <c:v>101.78774782503891</c:v>
              </c:pt>
              <c:pt idx="5">
                <c:v>101.68631097084375</c:v>
              </c:pt>
              <c:pt idx="6">
                <c:v>92.768259887623387</c:v>
              </c:pt>
              <c:pt idx="7">
                <c:v>121.38698996474109</c:v>
              </c:pt>
              <c:pt idx="8">
                <c:v>101.43246400102295</c:v>
              </c:pt>
              <c:pt idx="9">
                <c:v>97.055242597798198</c:v>
              </c:pt>
              <c:pt idx="10">
                <c:v>101.47341990445011</c:v>
              </c:pt>
              <c:pt idx="11">
                <c:v>93.593608945613738</c:v>
              </c:pt>
              <c:pt idx="12">
                <c:v>97.354239562863256</c:v>
              </c:pt>
              <c:pt idx="13">
                <c:v>96.069723804184747</c:v>
              </c:pt>
              <c:pt idx="14">
                <c:v>94.94465311311366</c:v>
              </c:pt>
              <c:pt idx="15">
                <c:v>99.41626518667448</c:v>
              </c:pt>
              <c:pt idx="16">
                <c:v>97.764860995266233</c:v>
              </c:pt>
              <c:pt idx="17">
                <c:v>99.387764752414355</c:v>
              </c:pt>
              <c:pt idx="18">
                <c:v>103.81858669668722</c:v>
              </c:pt>
              <c:pt idx="19">
                <c:v>103.07534352639706</c:v>
              </c:pt>
              <c:pt idx="20">
                <c:v>101.47371901634045</c:v>
              </c:pt>
              <c:pt idx="21">
                <c:v>107.55936864374249</c:v>
              </c:pt>
              <c:pt idx="22">
                <c:v>140.09141646658878</c:v>
              </c:pt>
              <c:pt idx="23">
                <c:v>145.22662674885461</c:v>
              </c:pt>
              <c:pt idx="24">
                <c:v>137.19226446504342</c:v>
              </c:pt>
              <c:pt idx="25">
                <c:v>117.46063627628511</c:v>
              </c:pt>
              <c:pt idx="26">
                <c:v>111.7757932429672</c:v>
              </c:pt>
              <c:pt idx="27">
                <c:v>103.50397119740845</c:v>
              </c:pt>
              <c:pt idx="28">
                <c:v>103.84225449475511</c:v>
              </c:pt>
              <c:pt idx="29">
                <c:v>102.24182635080355</c:v>
              </c:pt>
              <c:pt idx="30">
                <c:v>102.96698856311279</c:v>
              </c:pt>
              <c:pt idx="31">
                <c:v>98.242602702976342</c:v>
              </c:pt>
              <c:pt idx="32">
                <c:v>100.94865154385693</c:v>
              </c:pt>
              <c:pt idx="33">
                <c:v>97.799115521748121</c:v>
              </c:pt>
              <c:pt idx="34">
                <c:v>104.27784988236093</c:v>
              </c:pt>
              <c:pt idx="35">
                <c:v>101.57402139200006</c:v>
              </c:pt>
              <c:pt idx="36">
                <c:v>98.233701672798816</c:v>
              </c:pt>
              <c:pt idx="37">
                <c:v>95.983321369462431</c:v>
              </c:pt>
              <c:pt idx="38">
                <c:v>92.840808925929593</c:v>
              </c:pt>
              <c:pt idx="39">
                <c:v>99.798485618441333</c:v>
              </c:pt>
              <c:pt idx="40">
                <c:v>100.37973824079612</c:v>
              </c:pt>
              <c:pt idx="41">
                <c:v>101.04068544624805</c:v>
              </c:pt>
              <c:pt idx="42">
                <c:v>98.97923419811427</c:v>
              </c:pt>
              <c:pt idx="43">
                <c:v>102.17066075113168</c:v>
              </c:pt>
              <c:pt idx="44">
                <c:v>105.79835134012858</c:v>
              </c:pt>
              <c:pt idx="45">
                <c:v>102.57770649204838</c:v>
              </c:pt>
              <c:pt idx="46">
                <c:v>100.87294540146088</c:v>
              </c:pt>
              <c:pt idx="47">
                <c:v>102.52170265937058</c:v>
              </c:pt>
              <c:pt idx="48">
                <c:v>103.17553833630713</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100.31494587156008</c:v>
              </c:pt>
              <c:pt idx="1">
                <c:v>97.204274983537971</c:v>
              </c:pt>
              <c:pt idx="2">
                <c:v>102.46091765424224</c:v>
              </c:pt>
              <c:pt idx="3">
                <c:v>102.50963549298535</c:v>
              </c:pt>
              <c:pt idx="4">
                <c:v>100.91640224806673</c:v>
              </c:pt>
              <c:pt idx="5">
                <c:v>101.41768495879259</c:v>
              </c:pt>
              <c:pt idx="6">
                <c:v>83.858368506797547</c:v>
              </c:pt>
              <c:pt idx="7">
                <c:v>119.40798439816074</c:v>
              </c:pt>
              <c:pt idx="8">
                <c:v>101.22319242727346</c:v>
              </c:pt>
              <c:pt idx="9">
                <c:v>98.500728424042123</c:v>
              </c:pt>
              <c:pt idx="10">
                <c:v>101.20107552774999</c:v>
              </c:pt>
              <c:pt idx="11">
                <c:v>98.187805811427367</c:v>
              </c:pt>
              <c:pt idx="12">
                <c:v>99.184297194841321</c:v>
              </c:pt>
              <c:pt idx="13">
                <c:v>99.911444770501234</c:v>
              </c:pt>
              <c:pt idx="14">
                <c:v>95.651856425159664</c:v>
              </c:pt>
              <c:pt idx="15">
                <c:v>96.841577704082809</c:v>
              </c:pt>
              <c:pt idx="16">
                <c:v>98.415622576192249</c:v>
              </c:pt>
              <c:pt idx="17">
                <c:v>97.129892679680367</c:v>
              </c:pt>
              <c:pt idx="18">
                <c:v>98.337574055558179</c:v>
              </c:pt>
              <c:pt idx="19">
                <c:v>101.13379451819785</c:v>
              </c:pt>
              <c:pt idx="20">
                <c:v>99.170104097661948</c:v>
              </c:pt>
              <c:pt idx="21">
                <c:v>102.73539854107243</c:v>
              </c:pt>
              <c:pt idx="22">
                <c:v>98.173726470828967</c:v>
              </c:pt>
              <c:pt idx="23">
                <c:v>98.899372856485996</c:v>
              </c:pt>
              <c:pt idx="24">
                <c:v>99.503669602979855</c:v>
              </c:pt>
              <c:pt idx="25">
                <c:v>97.765670086384389</c:v>
              </c:pt>
              <c:pt idx="26">
                <c:v>99.808082362220361</c:v>
              </c:pt>
              <c:pt idx="27">
                <c:v>96.916567397333637</c:v>
              </c:pt>
              <c:pt idx="28">
                <c:v>95.134489450403962</c:v>
              </c:pt>
              <c:pt idx="29">
                <c:v>96.04939023781084</c:v>
              </c:pt>
              <c:pt idx="30">
                <c:v>95.528153751169597</c:v>
              </c:pt>
              <c:pt idx="31">
                <c:v>93.543574828948834</c:v>
              </c:pt>
              <c:pt idx="32">
                <c:v>96.460341721410003</c:v>
              </c:pt>
              <c:pt idx="33">
                <c:v>91.779222478714956</c:v>
              </c:pt>
              <c:pt idx="34">
                <c:v>94.839106222457005</c:v>
              </c:pt>
              <c:pt idx="35">
                <c:v>94.601536370255474</c:v>
              </c:pt>
              <c:pt idx="36">
                <c:v>93.986079183859601</c:v>
              </c:pt>
              <c:pt idx="37">
                <c:v>93.767453765022424</c:v>
              </c:pt>
              <c:pt idx="38">
                <c:v>91.716844290579843</c:v>
              </c:pt>
              <c:pt idx="39">
                <c:v>94.945062992311634</c:v>
              </c:pt>
              <c:pt idx="40">
                <c:v>97.002273543036381</c:v>
              </c:pt>
              <c:pt idx="41">
                <c:v>95.269270487808171</c:v>
              </c:pt>
              <c:pt idx="42">
                <c:v>96.910531750903246</c:v>
              </c:pt>
              <c:pt idx="43">
                <c:v>97.421891435080937</c:v>
              </c:pt>
              <c:pt idx="44">
                <c:v>96.225123470489493</c:v>
              </c:pt>
              <c:pt idx="45">
                <c:v>99.465465258740821</c:v>
              </c:pt>
              <c:pt idx="46">
                <c:v>100.62332457610526</c:v>
              </c:pt>
              <c:pt idx="47">
                <c:v>102.26352384386547</c:v>
              </c:pt>
              <c:pt idx="48">
                <c:v>102.11257401925057</c:v>
              </c:pt>
            </c:numLit>
          </c:val>
          <c:smooth val="0"/>
        </c:ser>
        <c:dLbls>
          <c:showLegendKey val="0"/>
          <c:showVal val="0"/>
          <c:showCatName val="0"/>
          <c:showSerName val="0"/>
          <c:showPercent val="0"/>
          <c:showBubbleSize val="0"/>
        </c:dLbls>
        <c:marker val="1"/>
        <c:smooth val="0"/>
        <c:axId val="1572534160"/>
        <c:axId val="1572533072"/>
      </c:lineChart>
      <c:dateAx>
        <c:axId val="15725341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2533072"/>
        <c:crosses val="autoZero"/>
        <c:auto val="0"/>
        <c:lblOffset val="100"/>
        <c:baseTimeUnit val="months"/>
        <c:majorUnit val="6"/>
        <c:majorTimeUnit val="months"/>
        <c:minorUnit val="1"/>
        <c:minorTimeUnit val="months"/>
      </c:dateAx>
      <c:valAx>
        <c:axId val="157253307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25341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108.50767976688975</c:v>
              </c:pt>
              <c:pt idx="1">
                <c:v>104.20945617958242</c:v>
              </c:pt>
              <c:pt idx="2">
                <c:v>114.87919068666747</c:v>
              </c:pt>
              <c:pt idx="3">
                <c:v>111.34473597805088</c:v>
              </c:pt>
              <c:pt idx="4">
                <c:v>108.52008445920183</c:v>
              </c:pt>
              <c:pt idx="5">
                <c:v>110.22661405024958</c:v>
              </c:pt>
              <c:pt idx="6">
                <c:v>96.099129388034797</c:v>
              </c:pt>
              <c:pt idx="7">
                <c:v>125.00031636036408</c:v>
              </c:pt>
              <c:pt idx="8">
                <c:v>109.91089629899351</c:v>
              </c:pt>
              <c:pt idx="9">
                <c:v>110.00871780515095</c:v>
              </c:pt>
              <c:pt idx="10">
                <c:v>111.26455583704239</c:v>
              </c:pt>
              <c:pt idx="11">
                <c:v>107.55822940207651</c:v>
              </c:pt>
              <c:pt idx="12">
                <c:v>112.21569130860858</c:v>
              </c:pt>
              <c:pt idx="13">
                <c:v>111.89991504696215</c:v>
              </c:pt>
              <c:pt idx="14">
                <c:v>111.46059974893736</c:v>
              </c:pt>
              <c:pt idx="15">
                <c:v>117.27472282463489</c:v>
              </c:pt>
              <c:pt idx="16">
                <c:v>111.32544033134639</c:v>
              </c:pt>
              <c:pt idx="17">
                <c:v>114.2635934993323</c:v>
              </c:pt>
              <c:pt idx="18">
                <c:v>120.28481409134638</c:v>
              </c:pt>
              <c:pt idx="19">
                <c:v>115.22554665356235</c:v>
              </c:pt>
              <c:pt idx="20">
                <c:v>116.95549504612211</c:v>
              </c:pt>
              <c:pt idx="21">
                <c:v>123.72831896481895</c:v>
              </c:pt>
              <c:pt idx="22">
                <c:v>218.29808565747592</c:v>
              </c:pt>
              <c:pt idx="23">
                <c:v>192.81311353860201</c:v>
              </c:pt>
              <c:pt idx="24">
                <c:v>155.0743303541318</c:v>
              </c:pt>
              <c:pt idx="25">
                <c:v>135.97722829003956</c:v>
              </c:pt>
              <c:pt idx="26">
                <c:v>129.69474007648355</c:v>
              </c:pt>
              <c:pt idx="27">
                <c:v>128.93063108061236</c:v>
              </c:pt>
              <c:pt idx="28">
                <c:v>130.59672386383269</c:v>
              </c:pt>
              <c:pt idx="29">
                <c:v>135.3918866455536</c:v>
              </c:pt>
              <c:pt idx="30">
                <c:v>126.42402078950276</c:v>
              </c:pt>
              <c:pt idx="31">
                <c:v>130.00233531846393</c:v>
              </c:pt>
              <c:pt idx="32">
                <c:v>129.0334523731926</c:v>
              </c:pt>
              <c:pt idx="33">
                <c:v>129.83174749353654</c:v>
              </c:pt>
              <c:pt idx="34">
                <c:v>131.11104746341297</c:v>
              </c:pt>
              <c:pt idx="35">
                <c:v>134.30115344878681</c:v>
              </c:pt>
              <c:pt idx="36">
                <c:v>131.38709540677169</c:v>
              </c:pt>
              <c:pt idx="37">
                <c:v>135.34654257869562</c:v>
              </c:pt>
              <c:pt idx="38">
                <c:v>130.86684065873598</c:v>
              </c:pt>
              <c:pt idx="39">
                <c:v>133.87996657211559</c:v>
              </c:pt>
              <c:pt idx="40">
                <c:v>137.9192420495946</c:v>
              </c:pt>
              <c:pt idx="41">
                <c:v>137.28303766514108</c:v>
              </c:pt>
              <c:pt idx="42">
                <c:v>135.62603427175387</c:v>
              </c:pt>
              <c:pt idx="43">
                <c:v>138.62050535881366</c:v>
              </c:pt>
              <c:pt idx="44">
                <c:v>162.39247762888021</c:v>
              </c:pt>
              <c:pt idx="45">
                <c:v>153.87386004608129</c:v>
              </c:pt>
              <c:pt idx="46">
                <c:v>152.20957927693232</c:v>
              </c:pt>
              <c:pt idx="47">
                <c:v>145.90188256890667</c:v>
              </c:pt>
              <c:pt idx="48">
                <c:v>147.9672094881756</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107.91875568624928</c:v>
              </c:pt>
              <c:pt idx="1">
                <c:v>101.67149312557602</c:v>
              </c:pt>
              <c:pt idx="2">
                <c:v>114.18438215593578</c:v>
              </c:pt>
              <c:pt idx="3">
                <c:v>110.59537337811601</c:v>
              </c:pt>
              <c:pt idx="4">
                <c:v>108.87355477024889</c:v>
              </c:pt>
              <c:pt idx="5">
                <c:v>109.98192785268522</c:v>
              </c:pt>
              <c:pt idx="6">
                <c:v>95.161398874216246</c:v>
              </c:pt>
              <c:pt idx="7">
                <c:v>125.181530084223</c:v>
              </c:pt>
              <c:pt idx="8">
                <c:v>110.96025809184194</c:v>
              </c:pt>
              <c:pt idx="9">
                <c:v>110.64480728924815</c:v>
              </c:pt>
              <c:pt idx="10">
                <c:v>114.88114413227912</c:v>
              </c:pt>
              <c:pt idx="11">
                <c:v>109.62773080292014</c:v>
              </c:pt>
              <c:pt idx="12">
                <c:v>110.87489667904249</c:v>
              </c:pt>
              <c:pt idx="13">
                <c:v>111.18299360283854</c:v>
              </c:pt>
              <c:pt idx="14">
                <c:v>111.37974147935985</c:v>
              </c:pt>
              <c:pt idx="15">
                <c:v>115.85425534487706</c:v>
              </c:pt>
              <c:pt idx="16">
                <c:v>111.36199138779854</c:v>
              </c:pt>
              <c:pt idx="17">
                <c:v>112.64602547130289</c:v>
              </c:pt>
              <c:pt idx="18">
                <c:v>119.95322932848629</c:v>
              </c:pt>
              <c:pt idx="19">
                <c:v>115.37391591904557</c:v>
              </c:pt>
              <c:pt idx="20">
                <c:v>116.48203067452263</c:v>
              </c:pt>
              <c:pt idx="21">
                <c:v>125.19692305714464</c:v>
              </c:pt>
              <c:pt idx="22">
                <c:v>143.03311245449734</c:v>
              </c:pt>
              <c:pt idx="23">
                <c:v>130.28228543484263</c:v>
              </c:pt>
              <c:pt idx="24">
                <c:v>135.45743839977928</c:v>
              </c:pt>
              <c:pt idx="25">
                <c:v>123.65427513084835</c:v>
              </c:pt>
              <c:pt idx="26">
                <c:v>121.87622933414369</c:v>
              </c:pt>
              <c:pt idx="27">
                <c:v>122.74676521064943</c:v>
              </c:pt>
              <c:pt idx="28">
                <c:v>124.72829096451888</c:v>
              </c:pt>
              <c:pt idx="29">
                <c:v>129.26872588533047</c:v>
              </c:pt>
              <c:pt idx="30">
                <c:v>122.78579011034591</c:v>
              </c:pt>
              <c:pt idx="31">
                <c:v>125.45663181982738</c:v>
              </c:pt>
              <c:pt idx="32">
                <c:v>124.75033975596068</c:v>
              </c:pt>
              <c:pt idx="33">
                <c:v>128.60668900915678</c:v>
              </c:pt>
              <c:pt idx="34">
                <c:v>125.23087876551995</c:v>
              </c:pt>
              <c:pt idx="35">
                <c:v>125.01449712563537</c:v>
              </c:pt>
              <c:pt idx="36">
                <c:v>125.79083009402964</c:v>
              </c:pt>
              <c:pt idx="37">
                <c:v>127.93742112221101</c:v>
              </c:pt>
              <c:pt idx="38">
                <c:v>126.28878428076203</c:v>
              </c:pt>
              <c:pt idx="39">
                <c:v>127.20167791940327</c:v>
              </c:pt>
              <c:pt idx="40">
                <c:v>131.22655330680078</c:v>
              </c:pt>
              <c:pt idx="41">
                <c:v>132.87273507607094</c:v>
              </c:pt>
              <c:pt idx="42">
                <c:v>130.16275159788577</c:v>
              </c:pt>
              <c:pt idx="43">
                <c:v>129.49952340226773</c:v>
              </c:pt>
              <c:pt idx="44">
                <c:v>127.27150427473842</c:v>
              </c:pt>
              <c:pt idx="45">
                <c:v>128.24246297033307</c:v>
              </c:pt>
              <c:pt idx="46">
                <c:v>130.45813743382016</c:v>
              </c:pt>
              <c:pt idx="47">
                <c:v>133.09022786857992</c:v>
              </c:pt>
              <c:pt idx="48">
                <c:v>135.26022856547564</c:v>
              </c:pt>
            </c:numLit>
          </c:val>
          <c:smooth val="0"/>
        </c:ser>
        <c:dLbls>
          <c:showLegendKey val="0"/>
          <c:showVal val="0"/>
          <c:showCatName val="0"/>
          <c:showSerName val="0"/>
          <c:showPercent val="0"/>
          <c:showBubbleSize val="0"/>
        </c:dLbls>
        <c:marker val="1"/>
        <c:smooth val="0"/>
        <c:axId val="1572538512"/>
        <c:axId val="1572525456"/>
      </c:lineChart>
      <c:dateAx>
        <c:axId val="157253851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2525456"/>
        <c:crosses val="autoZero"/>
        <c:auto val="0"/>
        <c:lblOffset val="100"/>
        <c:baseTimeUnit val="months"/>
        <c:majorUnit val="6"/>
        <c:majorTimeUnit val="months"/>
        <c:minorUnit val="1"/>
        <c:minorTimeUnit val="months"/>
      </c:dateAx>
      <c:valAx>
        <c:axId val="1572525456"/>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253851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Indemnités journalières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106.49413573495916</c:v>
              </c:pt>
              <c:pt idx="1">
                <c:v>101.36783707305766</c:v>
              </c:pt>
              <c:pt idx="2">
                <c:v>109.62069150734585</c:v>
              </c:pt>
              <c:pt idx="3">
                <c:v>110.89316528913369</c:v>
              </c:pt>
              <c:pt idx="4">
                <c:v>111.38531883061734</c:v>
              </c:pt>
              <c:pt idx="5">
                <c:v>110.76015053778701</c:v>
              </c:pt>
              <c:pt idx="6">
                <c:v>95.314693528353075</c:v>
              </c:pt>
              <c:pt idx="7">
                <c:v>122.71502678756028</c:v>
              </c:pt>
              <c:pt idx="8">
                <c:v>110.41554667227776</c:v>
              </c:pt>
              <c:pt idx="9">
                <c:v>110.30943333300107</c:v>
              </c:pt>
              <c:pt idx="10">
                <c:v>110.40035714438703</c:v>
              </c:pt>
              <c:pt idx="11">
                <c:v>107.95673069499747</c:v>
              </c:pt>
              <c:pt idx="12">
                <c:v>112.10216797010486</c:v>
              </c:pt>
              <c:pt idx="13">
                <c:v>111.41147520017034</c:v>
              </c:pt>
              <c:pt idx="14">
                <c:v>110.33974248440555</c:v>
              </c:pt>
              <c:pt idx="15">
                <c:v>113.70226665309755</c:v>
              </c:pt>
              <c:pt idx="16">
                <c:v>110.64104292534998</c:v>
              </c:pt>
              <c:pt idx="17">
                <c:v>113.15690052930796</c:v>
              </c:pt>
              <c:pt idx="18">
                <c:v>117.56608539731883</c:v>
              </c:pt>
              <c:pt idx="19">
                <c:v>113.43134535923298</c:v>
              </c:pt>
              <c:pt idx="20">
                <c:v>114.321889701258</c:v>
              </c:pt>
              <c:pt idx="21">
                <c:v>118.97201519432305</c:v>
              </c:pt>
              <c:pt idx="22">
                <c:v>167.47798852359551</c:v>
              </c:pt>
              <c:pt idx="23">
                <c:v>157.47494837723926</c:v>
              </c:pt>
              <c:pt idx="24">
                <c:v>138.17281230518063</c:v>
              </c:pt>
              <c:pt idx="25">
                <c:v>125.21353544160662</c:v>
              </c:pt>
              <c:pt idx="26">
                <c:v>121.91803625078879</c:v>
              </c:pt>
              <c:pt idx="27">
                <c:v>122.02031261168067</c:v>
              </c:pt>
              <c:pt idx="28">
                <c:v>123.20448835333212</c:v>
              </c:pt>
              <c:pt idx="29">
                <c:v>127.07422711837569</c:v>
              </c:pt>
              <c:pt idx="30">
                <c:v>122.49535389456182</c:v>
              </c:pt>
              <c:pt idx="31">
                <c:v>122.84868971917481</c:v>
              </c:pt>
              <c:pt idx="32">
                <c:v>123.23046894219793</c:v>
              </c:pt>
              <c:pt idx="33">
                <c:v>122.288867186258</c:v>
              </c:pt>
              <c:pt idx="34">
                <c:v>124.69741292215954</c:v>
              </c:pt>
              <c:pt idx="35">
                <c:v>126.5674702904692</c:v>
              </c:pt>
              <c:pt idx="36">
                <c:v>122.22021267204686</c:v>
              </c:pt>
              <c:pt idx="37">
                <c:v>126.86916789234459</c:v>
              </c:pt>
              <c:pt idx="38">
                <c:v>122.44562823729454</c:v>
              </c:pt>
              <c:pt idx="39">
                <c:v>123.7897067564234</c:v>
              </c:pt>
              <c:pt idx="40">
                <c:v>126.8050564793089</c:v>
              </c:pt>
              <c:pt idx="41">
                <c:v>127.37520356884585</c:v>
              </c:pt>
              <c:pt idx="42">
                <c:v>124.84010041965495</c:v>
              </c:pt>
              <c:pt idx="43">
                <c:v>127.93898883781709</c:v>
              </c:pt>
              <c:pt idx="44">
                <c:v>138.86918178863286</c:v>
              </c:pt>
              <c:pt idx="45">
                <c:v>135.19591725979905</c:v>
              </c:pt>
              <c:pt idx="46">
                <c:v>134.90204815396481</c:v>
              </c:pt>
              <c:pt idx="47">
                <c:v>129.79745887503933</c:v>
              </c:pt>
              <c:pt idx="48">
                <c:v>133.09016259345134</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106.62325003001891</c:v>
              </c:pt>
              <c:pt idx="1">
                <c:v>100.91358997455077</c:v>
              </c:pt>
              <c:pt idx="2">
                <c:v>109.47017428929651</c:v>
              </c:pt>
              <c:pt idx="3">
                <c:v>110.58985524918205</c:v>
              </c:pt>
              <c:pt idx="4">
                <c:v>111.46025303653487</c:v>
              </c:pt>
              <c:pt idx="5">
                <c:v>110.61062741181161</c:v>
              </c:pt>
              <c:pt idx="6">
                <c:v>93.753485739003366</c:v>
              </c:pt>
              <c:pt idx="7">
                <c:v>122.56141215626923</c:v>
              </c:pt>
              <c:pt idx="8">
                <c:v>110.91653771375528</c:v>
              </c:pt>
              <c:pt idx="9">
                <c:v>110.81079564205973</c:v>
              </c:pt>
              <c:pt idx="10">
                <c:v>112.16915851911192</c:v>
              </c:pt>
              <c:pt idx="11">
                <c:v>109.55865090938958</c:v>
              </c:pt>
              <c:pt idx="12">
                <c:v>111.66876741618836</c:v>
              </c:pt>
              <c:pt idx="13">
                <c:v>111.53584897091353</c:v>
              </c:pt>
              <c:pt idx="14">
                <c:v>110.39445272952931</c:v>
              </c:pt>
              <c:pt idx="15">
                <c:v>112.68567922144155</c:v>
              </c:pt>
              <c:pt idx="16">
                <c:v>110.74598678187813</c:v>
              </c:pt>
              <c:pt idx="17">
                <c:v>112.08206030920071</c:v>
              </c:pt>
              <c:pt idx="18">
                <c:v>116.73330478901877</c:v>
              </c:pt>
              <c:pt idx="19">
                <c:v>113.27112684469138</c:v>
              </c:pt>
              <c:pt idx="20">
                <c:v>113.80901829025294</c:v>
              </c:pt>
              <c:pt idx="21">
                <c:v>119.11282033825847</c:v>
              </c:pt>
              <c:pt idx="22">
                <c:v>124.90043695145874</c:v>
              </c:pt>
              <c:pt idx="23">
                <c:v>120.68333557491225</c:v>
              </c:pt>
              <c:pt idx="24">
                <c:v>123.77813487662223</c:v>
              </c:pt>
              <c:pt idx="25">
                <c:v>116.66456075203922</c:v>
              </c:pt>
              <c:pt idx="26">
                <c:v>116.5614037203172</c:v>
              </c:pt>
              <c:pt idx="27">
                <c:v>118.14308033786818</c:v>
              </c:pt>
              <c:pt idx="28">
                <c:v>119.2234646865202</c:v>
              </c:pt>
              <c:pt idx="29">
                <c:v>123.27860721495996</c:v>
              </c:pt>
              <c:pt idx="30">
                <c:v>119.78061472209527</c:v>
              </c:pt>
              <c:pt idx="31">
                <c:v>120.02131360100468</c:v>
              </c:pt>
              <c:pt idx="32">
                <c:v>120.55885156040662</c:v>
              </c:pt>
              <c:pt idx="33">
                <c:v>120.94946769425697</c:v>
              </c:pt>
              <c:pt idx="34">
                <c:v>120.62161313746707</c:v>
              </c:pt>
              <c:pt idx="35">
                <c:v>121.10363925612626</c:v>
              </c:pt>
              <c:pt idx="36">
                <c:v>118.92495380927093</c:v>
              </c:pt>
              <c:pt idx="37">
                <c:v>122.9267269123653</c:v>
              </c:pt>
              <c:pt idx="38">
                <c:v>120.0441704523671</c:v>
              </c:pt>
              <c:pt idx="39">
                <c:v>119.88166116291137</c:v>
              </c:pt>
              <c:pt idx="40">
                <c:v>123.07232374638679</c:v>
              </c:pt>
              <c:pt idx="41">
                <c:v>124.48299512243204</c:v>
              </c:pt>
              <c:pt idx="42">
                <c:v>121.87934530784005</c:v>
              </c:pt>
              <c:pt idx="43">
                <c:v>122.83026951861746</c:v>
              </c:pt>
              <c:pt idx="44">
                <c:v>120.24089814572329</c:v>
              </c:pt>
              <c:pt idx="45">
                <c:v>122.08154789538848</c:v>
              </c:pt>
              <c:pt idx="46">
                <c:v>124.06991921171615</c:v>
              </c:pt>
              <c:pt idx="47">
                <c:v>123.40509293462469</c:v>
              </c:pt>
              <c:pt idx="48">
                <c:v>126.6527722449902</c:v>
              </c:pt>
            </c:numLit>
          </c:val>
          <c:smooth val="0"/>
        </c:ser>
        <c:dLbls>
          <c:showLegendKey val="0"/>
          <c:showVal val="0"/>
          <c:showCatName val="0"/>
          <c:showSerName val="0"/>
          <c:showPercent val="0"/>
          <c:showBubbleSize val="0"/>
        </c:dLbls>
        <c:marker val="1"/>
        <c:smooth val="0"/>
        <c:axId val="1572536880"/>
        <c:axId val="1572537424"/>
      </c:lineChart>
      <c:dateAx>
        <c:axId val="1572536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2537424"/>
        <c:crosses val="autoZero"/>
        <c:auto val="0"/>
        <c:lblOffset val="100"/>
        <c:baseTimeUnit val="months"/>
        <c:majorUnit val="6"/>
        <c:majorTimeUnit val="months"/>
        <c:minorUnit val="1"/>
        <c:minorTimeUnit val="months"/>
      </c:dateAx>
      <c:valAx>
        <c:axId val="1572537424"/>
        <c:scaling>
          <c:orientation val="minMax"/>
          <c:min val="8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2536880"/>
        <c:crossesAt val="41061"/>
        <c:crossBetween val="midCat"/>
        <c:majorUnit val="20"/>
      </c:valAx>
      <c:spPr>
        <a:solidFill>
          <a:srgbClr val="FFFFFF"/>
        </a:solidFill>
        <a:ln w="12700">
          <a:solidFill>
            <a:srgbClr val="808080"/>
          </a:solidFill>
          <a:prstDash val="solid"/>
        </a:ln>
      </c:spPr>
    </c:plotArea>
    <c:legend>
      <c:legendPos val="r"/>
      <c:layout>
        <c:manualLayout>
          <c:xMode val="edge"/>
          <c:yMode val="edge"/>
          <c:x val="3.3469166666666661E-2"/>
          <c:y val="0.90196523717797072"/>
          <c:w val="0.88870777777777776"/>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Indemnités journalières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98.090176203783798</c:v>
              </c:pt>
              <c:pt idx="1">
                <c:v>91.243167950914184</c:v>
              </c:pt>
              <c:pt idx="2">
                <c:v>100.42401179423688</c:v>
              </c:pt>
              <c:pt idx="3">
                <c:v>103.61681287897039</c:v>
              </c:pt>
              <c:pt idx="4">
                <c:v>102.97838723809889</c:v>
              </c:pt>
              <c:pt idx="5">
                <c:v>103.07601810960554</c:v>
              </c:pt>
              <c:pt idx="6">
                <c:v>90.066462496214555</c:v>
              </c:pt>
              <c:pt idx="7">
                <c:v>116.3708888942331</c:v>
              </c:pt>
              <c:pt idx="8">
                <c:v>99.645626276954275</c:v>
              </c:pt>
              <c:pt idx="9">
                <c:v>98.806755857551082</c:v>
              </c:pt>
              <c:pt idx="10">
                <c:v>101.16070301471072</c:v>
              </c:pt>
              <c:pt idx="11">
                <c:v>96.1146292116496</c:v>
              </c:pt>
              <c:pt idx="12">
                <c:v>98.910909227568538</c:v>
              </c:pt>
              <c:pt idx="13">
                <c:v>98.261811931512611</c:v>
              </c:pt>
              <c:pt idx="14">
                <c:v>97.776628494151069</c:v>
              </c:pt>
              <c:pt idx="15">
                <c:v>99.863405479149336</c:v>
              </c:pt>
              <c:pt idx="16">
                <c:v>99.6205876615238</c:v>
              </c:pt>
              <c:pt idx="17">
                <c:v>99.808787923708593</c:v>
              </c:pt>
              <c:pt idx="18">
                <c:v>102.63385885802974</c:v>
              </c:pt>
              <c:pt idx="19">
                <c:v>101.07947367986813</c:v>
              </c:pt>
              <c:pt idx="20">
                <c:v>99.900224833940683</c:v>
              </c:pt>
              <c:pt idx="21">
                <c:v>105.58025064192798</c:v>
              </c:pt>
              <c:pt idx="22">
                <c:v>122.92845975021834</c:v>
              </c:pt>
              <c:pt idx="23">
                <c:v>129.1698134446072</c:v>
              </c:pt>
              <c:pt idx="24">
                <c:v>122.2896152423468</c:v>
              </c:pt>
              <c:pt idx="25">
                <c:v>109.78022242737764</c:v>
              </c:pt>
              <c:pt idx="26">
                <c:v>106.7004800151765</c:v>
              </c:pt>
              <c:pt idx="27">
                <c:v>100.59480171973041</c:v>
              </c:pt>
              <c:pt idx="28">
                <c:v>100.65712990466795</c:v>
              </c:pt>
              <c:pt idx="29">
                <c:v>102.91334069216262</c:v>
              </c:pt>
              <c:pt idx="30">
                <c:v>102.84482678459834</c:v>
              </c:pt>
              <c:pt idx="31">
                <c:v>100.0925577847168</c:v>
              </c:pt>
              <c:pt idx="32">
                <c:v>100.11442014732907</c:v>
              </c:pt>
              <c:pt idx="33">
                <c:v>98.047727744593317</c:v>
              </c:pt>
              <c:pt idx="34">
                <c:v>102.12609455810306</c:v>
              </c:pt>
              <c:pt idx="35">
                <c:v>100.96826077562986</c:v>
              </c:pt>
              <c:pt idx="36">
                <c:v>97.077331095831582</c:v>
              </c:pt>
              <c:pt idx="37">
                <c:v>96.609644869883283</c:v>
              </c:pt>
              <c:pt idx="38">
                <c:v>93.587878261363983</c:v>
              </c:pt>
              <c:pt idx="39">
                <c:v>97.519447919712974</c:v>
              </c:pt>
              <c:pt idx="40">
                <c:v>96.528391972740039</c:v>
              </c:pt>
              <c:pt idx="41">
                <c:v>98.415852068465298</c:v>
              </c:pt>
              <c:pt idx="42">
                <c:v>97.212700453186883</c:v>
              </c:pt>
              <c:pt idx="43">
                <c:v>99.434160042944768</c:v>
              </c:pt>
              <c:pt idx="44">
                <c:v>101.12864949990539</c:v>
              </c:pt>
              <c:pt idx="45">
                <c:v>98.76289844463264</c:v>
              </c:pt>
              <c:pt idx="46">
                <c:v>97.749757419950129</c:v>
              </c:pt>
              <c:pt idx="47">
                <c:v>98.640378632687813</c:v>
              </c:pt>
              <c:pt idx="48">
                <c:v>100.48679451728304</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100.18440824634429</c:v>
              </c:pt>
              <c:pt idx="1">
                <c:v>95.265244042359527</c:v>
              </c:pt>
              <c:pt idx="2">
                <c:v>101.38599341967576</c:v>
              </c:pt>
              <c:pt idx="3">
                <c:v>103.94452121893994</c:v>
              </c:pt>
              <c:pt idx="4">
                <c:v>102.44475186074602</c:v>
              </c:pt>
              <c:pt idx="5">
                <c:v>102.91428973295483</c:v>
              </c:pt>
              <c:pt idx="6">
                <c:v>84.569286751377703</c:v>
              </c:pt>
              <c:pt idx="7">
                <c:v>115.13786504807236</c:v>
              </c:pt>
              <c:pt idx="8">
                <c:v>99.51181707147461</c:v>
              </c:pt>
              <c:pt idx="9">
                <c:v>99.702160493956953</c:v>
              </c:pt>
              <c:pt idx="10">
                <c:v>100.99204666679201</c:v>
              </c:pt>
              <c:pt idx="11">
                <c:v>98.952203566386444</c:v>
              </c:pt>
              <c:pt idx="12">
                <c:v>100.04273653522876</c:v>
              </c:pt>
              <c:pt idx="13">
                <c:v>100.63485342132039</c:v>
              </c:pt>
              <c:pt idx="14">
                <c:v>98.220084278325743</c:v>
              </c:pt>
              <c:pt idx="15">
                <c:v>98.278233347027239</c:v>
              </c:pt>
              <c:pt idx="16">
                <c:v>100.02660793717143</c:v>
              </c:pt>
              <c:pt idx="17">
                <c:v>98.418750018054396</c:v>
              </c:pt>
              <c:pt idx="18">
                <c:v>99.253513901648631</c:v>
              </c:pt>
              <c:pt idx="19">
                <c:v>99.877754867014872</c:v>
              </c:pt>
              <c:pt idx="20">
                <c:v>98.476570055972772</c:v>
              </c:pt>
              <c:pt idx="21">
                <c:v>102.60257781938674</c:v>
              </c:pt>
              <c:pt idx="22">
                <c:v>97.054188097189922</c:v>
              </c:pt>
              <c:pt idx="23">
                <c:v>100.58160811215733</c:v>
              </c:pt>
              <c:pt idx="24">
                <c:v>99.027250928234878</c:v>
              </c:pt>
              <c:pt idx="25">
                <c:v>97.624277958385065</c:v>
              </c:pt>
              <c:pt idx="26">
                <c:v>99.312768392303298</c:v>
              </c:pt>
              <c:pt idx="27">
                <c:v>96.52805855664414</c:v>
              </c:pt>
              <c:pt idx="28">
                <c:v>95.28317757087116</c:v>
              </c:pt>
              <c:pt idx="29">
                <c:v>99.099709042558857</c:v>
              </c:pt>
              <c:pt idx="30">
                <c:v>98.261066616294158</c:v>
              </c:pt>
              <c:pt idx="31">
                <c:v>97.202297215317273</c:v>
              </c:pt>
              <c:pt idx="32">
                <c:v>97.346682263588008</c:v>
              </c:pt>
              <c:pt idx="33">
                <c:v>94.339256398940208</c:v>
              </c:pt>
              <c:pt idx="34">
                <c:v>96.304565391589776</c:v>
              </c:pt>
              <c:pt idx="35">
                <c:v>96.670524181794093</c:v>
              </c:pt>
              <c:pt idx="36">
                <c:v>94.457014955447363</c:v>
              </c:pt>
              <c:pt idx="37">
                <c:v>95.24604713550147</c:v>
              </c:pt>
              <c:pt idx="38">
                <c:v>92.89738385688409</c:v>
              </c:pt>
              <c:pt idx="39">
                <c:v>94.522811073222101</c:v>
              </c:pt>
              <c:pt idx="40">
                <c:v>94.436881984206266</c:v>
              </c:pt>
              <c:pt idx="41">
                <c:v>94.852653712217545</c:v>
              </c:pt>
              <c:pt idx="42">
                <c:v>95.933260875266896</c:v>
              </c:pt>
              <c:pt idx="43">
                <c:v>96.500759188124789</c:v>
              </c:pt>
              <c:pt idx="44">
                <c:v>95.217399928361658</c:v>
              </c:pt>
              <c:pt idx="45">
                <c:v>96.834905034023137</c:v>
              </c:pt>
              <c:pt idx="46">
                <c:v>97.587447252683674</c:v>
              </c:pt>
              <c:pt idx="47">
                <c:v>98.470730530697921</c:v>
              </c:pt>
              <c:pt idx="48">
                <c:v>99.824527219418584</c:v>
              </c:pt>
            </c:numLit>
          </c:val>
          <c:smooth val="0"/>
        </c:ser>
        <c:dLbls>
          <c:showLegendKey val="0"/>
          <c:showVal val="0"/>
          <c:showCatName val="0"/>
          <c:showSerName val="0"/>
          <c:showPercent val="0"/>
          <c:showBubbleSize val="0"/>
        </c:dLbls>
        <c:marker val="1"/>
        <c:smooth val="0"/>
        <c:axId val="1572539056"/>
        <c:axId val="1572531984"/>
      </c:lineChart>
      <c:dateAx>
        <c:axId val="1572539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2531984"/>
        <c:crosses val="autoZero"/>
        <c:auto val="0"/>
        <c:lblOffset val="100"/>
        <c:baseTimeUnit val="months"/>
        <c:majorUnit val="6"/>
        <c:majorTimeUnit val="months"/>
        <c:minorUnit val="1"/>
        <c:minorTimeUnit val="months"/>
      </c:dateAx>
      <c:valAx>
        <c:axId val="1572531984"/>
        <c:scaling>
          <c:orientation val="minMax"/>
          <c:max val="16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2539056"/>
        <c:crosses val="autoZero"/>
        <c:crossBetween val="midCat"/>
        <c:majorUnit val="20"/>
      </c:valAx>
      <c:spPr>
        <a:noFill/>
        <a:ln w="25400">
          <a:noFill/>
        </a:ln>
      </c:spPr>
    </c:plotArea>
    <c:legend>
      <c:legendPos val="r"/>
      <c:layout>
        <c:manualLayout>
          <c:xMode val="edge"/>
          <c:yMode val="edge"/>
          <c:x val="2.0311388888888882E-2"/>
          <c:y val="0.90686717808342632"/>
          <c:w val="0.97968861111111116"/>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Indemnités journalières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108.59532215371057</c:v>
              </c:pt>
              <c:pt idx="1">
                <c:v>103.89924113026218</c:v>
              </c:pt>
              <c:pt idx="2">
                <c:v>111.92007651022541</c:v>
              </c:pt>
              <c:pt idx="3">
                <c:v>112.71242355728319</c:v>
              </c:pt>
              <c:pt idx="4">
                <c:v>113.48724833420948</c:v>
              </c:pt>
              <c:pt idx="5">
                <c:v>112.68136334683112</c:v>
              </c:pt>
              <c:pt idx="6">
                <c:v>96.62687402211813</c:v>
              </c:pt>
              <c:pt idx="7">
                <c:v>124.30120962562555</c:v>
              </c:pt>
              <c:pt idx="8">
                <c:v>113.10827863769728</c:v>
              </c:pt>
              <c:pt idx="9">
                <c:v>113.18537170479297</c:v>
              </c:pt>
              <c:pt idx="10">
                <c:v>112.71048675641305</c:v>
              </c:pt>
              <c:pt idx="11">
                <c:v>110.91753300657246</c:v>
              </c:pt>
              <c:pt idx="12">
                <c:v>115.40029114802275</c:v>
              </c:pt>
              <c:pt idx="13">
                <c:v>114.6991985368621</c:v>
              </c:pt>
              <c:pt idx="14">
                <c:v>113.48081478438804</c:v>
              </c:pt>
              <c:pt idx="15">
                <c:v>117.16230558377288</c:v>
              </c:pt>
              <c:pt idx="16">
                <c:v>113.3964144669322</c:v>
              </c:pt>
              <c:pt idx="17">
                <c:v>116.49424084119397</c:v>
              </c:pt>
              <c:pt idx="18">
                <c:v>121.29949123889672</c:v>
              </c:pt>
              <c:pt idx="19">
                <c:v>116.51960214135626</c:v>
              </c:pt>
              <c:pt idx="20">
                <c:v>117.92764318478935</c:v>
              </c:pt>
              <c:pt idx="21">
                <c:v>122.32026951375742</c:v>
              </c:pt>
              <c:pt idx="22">
                <c:v>178.61641255730876</c:v>
              </c:pt>
              <c:pt idx="23">
                <c:v>164.55189405751617</c:v>
              </c:pt>
              <c:pt idx="24">
                <c:v>142.14398301714996</c:v>
              </c:pt>
              <c:pt idx="25">
                <c:v>129.07222462038501</c:v>
              </c:pt>
              <c:pt idx="26">
                <c:v>125.7227811892003</c:v>
              </c:pt>
              <c:pt idx="27">
                <c:v>127.37719139411345</c:v>
              </c:pt>
              <c:pt idx="28">
                <c:v>128.84185526059849</c:v>
              </c:pt>
              <c:pt idx="29">
                <c:v>133.11501375417888</c:v>
              </c:pt>
              <c:pt idx="30">
                <c:v>127.40844522152442</c:v>
              </c:pt>
              <c:pt idx="31">
                <c:v>128.53825488029025</c:v>
              </c:pt>
              <c:pt idx="32">
                <c:v>129.01002173547292</c:v>
              </c:pt>
              <c:pt idx="33">
                <c:v>128.34971895273031</c:v>
              </c:pt>
              <c:pt idx="34">
                <c:v>130.34077036860333</c:v>
              </c:pt>
              <c:pt idx="35">
                <c:v>132.96787133521701</c:v>
              </c:pt>
              <c:pt idx="36">
                <c:v>128.50652106040138</c:v>
              </c:pt>
              <c:pt idx="37">
                <c:v>134.43475630062196</c:v>
              </c:pt>
              <c:pt idx="38">
                <c:v>129.66074060191463</c:v>
              </c:pt>
              <c:pt idx="39">
                <c:v>130.35788582487513</c:v>
              </c:pt>
              <c:pt idx="40">
                <c:v>134.37493065948587</c:v>
              </c:pt>
              <c:pt idx="41">
                <c:v>134.61571869064329</c:v>
              </c:pt>
              <c:pt idx="42">
                <c:v>131.74759650880355</c:v>
              </c:pt>
              <c:pt idx="43">
                <c:v>135.06586265371757</c:v>
              </c:pt>
              <c:pt idx="44">
                <c:v>148.30519746521406</c:v>
              </c:pt>
              <c:pt idx="45">
                <c:v>144.30502399033051</c:v>
              </c:pt>
              <c:pt idx="46">
                <c:v>144.19098968518364</c:v>
              </c:pt>
              <c:pt idx="47">
                <c:v>137.5874575786649</c:v>
              </c:pt>
              <c:pt idx="48">
                <c:v>141.24176707858368</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108.22957770612049</c:v>
              </c:pt>
              <c:pt idx="1">
                <c:v>102.32270899003566</c:v>
              </c:pt>
              <c:pt idx="2">
                <c:v>111.48697232623661</c:v>
              </c:pt>
              <c:pt idx="3">
                <c:v>112.24769750223795</c:v>
              </c:pt>
              <c:pt idx="4">
                <c:v>113.70939186291726</c:v>
              </c:pt>
              <c:pt idx="5">
                <c:v>112.53066841196733</c:v>
              </c:pt>
              <c:pt idx="6">
                <c:v>96.044710389693236</c:v>
              </c:pt>
              <c:pt idx="7">
                <c:v>124.41339882955182</c:v>
              </c:pt>
              <c:pt idx="8">
                <c:v>113.76172618419591</c:v>
              </c:pt>
              <c:pt idx="9">
                <c:v>113.58211829318547</c:v>
              </c:pt>
              <c:pt idx="10">
                <c:v>114.95756437073359</c:v>
              </c:pt>
              <c:pt idx="11">
                <c:v>112.20469044329735</c:v>
              </c:pt>
              <c:pt idx="12">
                <c:v>114.56916717669303</c:v>
              </c:pt>
              <c:pt idx="13">
                <c:v>114.2553708098829</c:v>
              </c:pt>
              <c:pt idx="14">
                <c:v>113.4316488028681</c:v>
              </c:pt>
              <c:pt idx="15">
                <c:v>116.27997146025469</c:v>
              </c:pt>
              <c:pt idx="16">
                <c:v>113.42019986046743</c:v>
              </c:pt>
              <c:pt idx="17">
                <c:v>115.49070959818921</c:v>
              </c:pt>
              <c:pt idx="18">
                <c:v>121.09406916531422</c:v>
              </c:pt>
              <c:pt idx="19">
                <c:v>116.61243337261591</c:v>
              </c:pt>
              <c:pt idx="20">
                <c:v>117.63407515118789</c:v>
              </c:pt>
              <c:pt idx="21">
                <c:v>123.2317069933795</c:v>
              </c:pt>
              <c:pt idx="22">
                <c:v>131.84736960068696</c:v>
              </c:pt>
              <c:pt idx="23">
                <c:v>125.69820661006396</c:v>
              </c:pt>
              <c:pt idx="24">
                <c:v>129.95285250908177</c:v>
              </c:pt>
              <c:pt idx="25">
                <c:v>121.41462827036126</c:v>
              </c:pt>
              <c:pt idx="26">
                <c:v>120.86450064880859</c:v>
              </c:pt>
              <c:pt idx="27">
                <c:v>123.53547991425657</c:v>
              </c:pt>
              <c:pt idx="28">
                <c:v>125.1959589734879</c:v>
              </c:pt>
              <c:pt idx="29">
                <c:v>129.31062890719113</c:v>
              </c:pt>
              <c:pt idx="30">
                <c:v>125.14919603856617</c:v>
              </c:pt>
              <c:pt idx="31">
                <c:v>125.71407928670328</c:v>
              </c:pt>
              <c:pt idx="32">
                <c:v>126.34969892341732</c:v>
              </c:pt>
              <c:pt idx="33">
                <c:v>127.58804032993744</c:v>
              </c:pt>
              <c:pt idx="34">
                <c:v>126.68809964352225</c:v>
              </c:pt>
              <c:pt idx="35">
                <c:v>127.19908161608377</c:v>
              </c:pt>
              <c:pt idx="36">
                <c:v>125.02908381875653</c:v>
              </c:pt>
              <c:pt idx="37">
                <c:v>129.83235427715297</c:v>
              </c:pt>
              <c:pt idx="38">
                <c:v>126.81660501289794</c:v>
              </c:pt>
              <c:pt idx="39">
                <c:v>126.2080509239488</c:v>
              </c:pt>
              <c:pt idx="40">
                <c:v>130.21614000486531</c:v>
              </c:pt>
              <c:pt idx="41">
                <c:v>131.8750136031849</c:v>
              </c:pt>
              <c:pt idx="42">
                <c:v>128.35223513970135</c:v>
              </c:pt>
              <c:pt idx="43">
                <c:v>129.39881438476203</c:v>
              </c:pt>
              <c:pt idx="44">
                <c:v>126.4836261222581</c:v>
              </c:pt>
              <c:pt idx="45">
                <c:v>128.37994479957823</c:v>
              </c:pt>
              <c:pt idx="46">
                <c:v>130.67662412365161</c:v>
              </c:pt>
              <c:pt idx="47">
                <c:v>129.6255837870209</c:v>
              </c:pt>
              <c:pt idx="48">
                <c:v>133.34573876500559</c:v>
              </c:pt>
            </c:numLit>
          </c:val>
          <c:smooth val="0"/>
        </c:ser>
        <c:dLbls>
          <c:showLegendKey val="0"/>
          <c:showVal val="0"/>
          <c:showCatName val="0"/>
          <c:showSerName val="0"/>
          <c:showPercent val="0"/>
          <c:showBubbleSize val="0"/>
        </c:dLbls>
        <c:marker val="1"/>
        <c:smooth val="0"/>
        <c:axId val="1572532528"/>
        <c:axId val="1572526000"/>
      </c:lineChart>
      <c:dateAx>
        <c:axId val="1572532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2526000"/>
        <c:crosses val="autoZero"/>
        <c:auto val="0"/>
        <c:lblOffset val="100"/>
        <c:baseTimeUnit val="months"/>
        <c:majorUnit val="6"/>
        <c:majorTimeUnit val="months"/>
        <c:minorUnit val="1"/>
        <c:minorTimeUnit val="months"/>
      </c:dateAx>
      <c:valAx>
        <c:axId val="157252600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2532528"/>
        <c:crosses val="autoZero"/>
        <c:crossBetween val="midCat"/>
        <c:majorUnit val="20"/>
      </c:valAx>
      <c:spPr>
        <a:solidFill>
          <a:srgbClr val="FFFFFF"/>
        </a:solidFill>
        <a:ln w="12700">
          <a:solidFill>
            <a:srgbClr val="808080"/>
          </a:solidFill>
          <a:prstDash val="solid"/>
        </a:ln>
      </c:spPr>
    </c:plotArea>
    <c:legend>
      <c:legendPos val="r"/>
      <c:layout>
        <c:manualLayout>
          <c:xMode val="edge"/>
          <c:yMode val="edge"/>
          <c:x val="3.8558055555555554E-2"/>
          <c:y val="0.90686717808342632"/>
          <c:w val="0.864013333333333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99.155404131011196</c:v>
              </c:pt>
              <c:pt idx="1">
                <c:v>98.574380371684839</c:v>
              </c:pt>
              <c:pt idx="2">
                <c:v>100.11325272229401</c:v>
              </c:pt>
              <c:pt idx="3">
                <c:v>99.366092977392753</c:v>
              </c:pt>
              <c:pt idx="4">
                <c:v>100.07077439718579</c:v>
              </c:pt>
              <c:pt idx="5">
                <c:v>100.26257442315905</c:v>
              </c:pt>
              <c:pt idx="6">
                <c:v>101.22474747642138</c:v>
              </c:pt>
              <c:pt idx="7">
                <c:v>99.877610739601025</c:v>
              </c:pt>
              <c:pt idx="8">
                <c:v>100.52335319618855</c:v>
              </c:pt>
              <c:pt idx="9">
                <c:v>99.650040374618882</c:v>
              </c:pt>
              <c:pt idx="10">
                <c:v>100.58840348530649</c:v>
              </c:pt>
              <c:pt idx="11">
                <c:v>97.44010620042323</c:v>
              </c:pt>
              <c:pt idx="12">
                <c:v>104.09238464036122</c:v>
              </c:pt>
              <c:pt idx="13">
                <c:v>102.49698675791794</c:v>
              </c:pt>
              <c:pt idx="14">
                <c:v>100.75702464632946</c:v>
              </c:pt>
              <c:pt idx="15">
                <c:v>102.05487832188376</c:v>
              </c:pt>
              <c:pt idx="16">
                <c:v>101.043034041103</c:v>
              </c:pt>
              <c:pt idx="17">
                <c:v>102.0098974601338</c:v>
              </c:pt>
              <c:pt idx="18">
                <c:v>100.67321505336847</c:v>
              </c:pt>
              <c:pt idx="19">
                <c:v>102.15761017719234</c:v>
              </c:pt>
              <c:pt idx="20">
                <c:v>103.34429789097857</c:v>
              </c:pt>
              <c:pt idx="21">
                <c:v>108.05966964905147</c:v>
              </c:pt>
              <c:pt idx="22">
                <c:v>91.863062971644453</c:v>
              </c:pt>
              <c:pt idx="23">
                <c:v>97.987694341838633</c:v>
              </c:pt>
              <c:pt idx="24">
                <c:v>102.02952047503801</c:v>
              </c:pt>
              <c:pt idx="25">
                <c:v>101.68891688386785</c:v>
              </c:pt>
              <c:pt idx="26">
                <c:v>104.15306999039264</c:v>
              </c:pt>
              <c:pt idx="27">
                <c:v>103.88391312357035</c:v>
              </c:pt>
              <c:pt idx="28">
                <c:v>108.06167894929628</c:v>
              </c:pt>
              <c:pt idx="29">
                <c:v>106.39749114998047</c:v>
              </c:pt>
              <c:pt idx="30">
                <c:v>104.52637763823883</c:v>
              </c:pt>
              <c:pt idx="31">
                <c:v>105.20312206629434</c:v>
              </c:pt>
              <c:pt idx="32">
                <c:v>106.90119993041513</c:v>
              </c:pt>
              <c:pt idx="33">
                <c:v>109.21743871098965</c:v>
              </c:pt>
              <c:pt idx="34">
                <c:v>109.41448478645566</c:v>
              </c:pt>
              <c:pt idx="35">
                <c:v>109.01163705697243</c:v>
              </c:pt>
              <c:pt idx="36">
                <c:v>109.55463598343842</c:v>
              </c:pt>
              <c:pt idx="37">
                <c:v>112.73238693522309</c:v>
              </c:pt>
              <c:pt idx="38">
                <c:v>119.40045935373507</c:v>
              </c:pt>
              <c:pt idx="39">
                <c:v>117.2739902786015</c:v>
              </c:pt>
              <c:pt idx="40">
                <c:v>115.12870156430823</c:v>
              </c:pt>
              <c:pt idx="41">
                <c:v>115.81233381014108</c:v>
              </c:pt>
              <c:pt idx="42">
                <c:v>117.8101953256166</c:v>
              </c:pt>
              <c:pt idx="43">
                <c:v>132.92243803259026</c:v>
              </c:pt>
              <c:pt idx="44">
                <c:v>125.80889400829749</c:v>
              </c:pt>
              <c:pt idx="45">
                <c:v>120.3085542742147</c:v>
              </c:pt>
              <c:pt idx="46">
                <c:v>119.8001801883678</c:v>
              </c:pt>
              <c:pt idx="47">
                <c:v>118.7614624870959</c:v>
              </c:pt>
              <c:pt idx="48">
                <c:v>118.30435123538976</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98.716570609240691</c:v>
              </c:pt>
              <c:pt idx="1">
                <c:v>99.963799136925957</c:v>
              </c:pt>
              <c:pt idx="2">
                <c:v>100.85540483360882</c:v>
              </c:pt>
              <c:pt idx="3">
                <c:v>99.631574753851368</c:v>
              </c:pt>
              <c:pt idx="4">
                <c:v>100.22108337755657</c:v>
              </c:pt>
              <c:pt idx="5">
                <c:v>101.15891213483552</c:v>
              </c:pt>
              <c:pt idx="6">
                <c:v>100.41950118091967</c:v>
              </c:pt>
              <c:pt idx="7">
                <c:v>99.877084972328603</c:v>
              </c:pt>
              <c:pt idx="8">
                <c:v>100.46285863628212</c:v>
              </c:pt>
              <c:pt idx="9">
                <c:v>99.813203695094273</c:v>
              </c:pt>
              <c:pt idx="10">
                <c:v>100.39048434662024</c:v>
              </c:pt>
              <c:pt idx="11">
                <c:v>98.433007479008566</c:v>
              </c:pt>
              <c:pt idx="12">
                <c:v>103.31751236092121</c:v>
              </c:pt>
              <c:pt idx="13">
                <c:v>101.57995215790262</c:v>
              </c:pt>
              <c:pt idx="14">
                <c:v>101.09695657301216</c:v>
              </c:pt>
              <c:pt idx="15">
                <c:v>102.52775936023797</c:v>
              </c:pt>
              <c:pt idx="16">
                <c:v>101.86611048338176</c:v>
              </c:pt>
              <c:pt idx="17">
                <c:v>101.2098043560048</c:v>
              </c:pt>
              <c:pt idx="18">
                <c:v>101.97198835610131</c:v>
              </c:pt>
              <c:pt idx="19">
                <c:v>103.18084140248934</c:v>
              </c:pt>
              <c:pt idx="20">
                <c:v>102.88240591086439</c:v>
              </c:pt>
              <c:pt idx="21">
                <c:v>108.12674301726484</c:v>
              </c:pt>
              <c:pt idx="22">
                <c:v>92.313729362528491</c:v>
              </c:pt>
              <c:pt idx="23">
                <c:v>98.577024474043</c:v>
              </c:pt>
              <c:pt idx="24">
                <c:v>100.45983616160284</c:v>
              </c:pt>
              <c:pt idx="25">
                <c:v>100.95520587176435</c:v>
              </c:pt>
              <c:pt idx="26">
                <c:v>105.05183862516078</c:v>
              </c:pt>
              <c:pt idx="27">
                <c:v>104.51596037005184</c:v>
              </c:pt>
              <c:pt idx="28">
                <c:v>106.73057040596218</c:v>
              </c:pt>
              <c:pt idx="29">
                <c:v>105.26462278455514</c:v>
              </c:pt>
              <c:pt idx="30">
                <c:v>103.90766450165107</c:v>
              </c:pt>
              <c:pt idx="31">
                <c:v>103.88452375505726</c:v>
              </c:pt>
              <c:pt idx="32">
                <c:v>103.92430944042536</c:v>
              </c:pt>
              <c:pt idx="33">
                <c:v>104.91454815313148</c:v>
              </c:pt>
              <c:pt idx="34">
                <c:v>105.80589608620059</c:v>
              </c:pt>
              <c:pt idx="35">
                <c:v>107.08143500892091</c:v>
              </c:pt>
              <c:pt idx="36">
                <c:v>107.14227365000058</c:v>
              </c:pt>
              <c:pt idx="37">
                <c:v>107.67029299022046</c:v>
              </c:pt>
              <c:pt idx="38">
                <c:v>110.5966578297128</c:v>
              </c:pt>
              <c:pt idx="39">
                <c:v>110.92650944574225</c:v>
              </c:pt>
              <c:pt idx="40">
                <c:v>111.62596007976344</c:v>
              </c:pt>
              <c:pt idx="41">
                <c:v>112.69929833668624</c:v>
              </c:pt>
              <c:pt idx="42">
                <c:v>112.45796134194347</c:v>
              </c:pt>
              <c:pt idx="43">
                <c:v>112.36631686045202</c:v>
              </c:pt>
              <c:pt idx="44">
                <c:v>113.36946358997493</c:v>
              </c:pt>
              <c:pt idx="45">
                <c:v>114.82360632886879</c:v>
              </c:pt>
              <c:pt idx="46">
                <c:v>114.75429500052297</c:v>
              </c:pt>
              <c:pt idx="47">
                <c:v>115.49631691580244</c:v>
              </c:pt>
              <c:pt idx="48">
                <c:v>115.24567422690406</c:v>
              </c:pt>
            </c:numLit>
          </c:val>
          <c:smooth val="0"/>
        </c:ser>
        <c:dLbls>
          <c:showLegendKey val="0"/>
          <c:showVal val="0"/>
          <c:showCatName val="0"/>
          <c:showSerName val="0"/>
          <c:showPercent val="0"/>
          <c:showBubbleSize val="0"/>
        </c:dLbls>
        <c:marker val="1"/>
        <c:smooth val="0"/>
        <c:axId val="1572527088"/>
        <c:axId val="1572528720"/>
      </c:lineChart>
      <c:dateAx>
        <c:axId val="15725270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2528720"/>
        <c:crosses val="autoZero"/>
        <c:auto val="0"/>
        <c:lblOffset val="100"/>
        <c:baseTimeUnit val="months"/>
        <c:majorUnit val="6"/>
        <c:majorTimeUnit val="months"/>
        <c:minorUnit val="1"/>
        <c:minorTimeUnit val="months"/>
      </c:dateAx>
      <c:valAx>
        <c:axId val="1572528720"/>
        <c:scaling>
          <c:orientation val="minMax"/>
          <c:max val="15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2527088"/>
        <c:crossesAt val="41061"/>
        <c:crossBetween val="midCat"/>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105.53991738745007</c:v>
              </c:pt>
              <c:pt idx="1">
                <c:v>102.87678610066313</c:v>
              </c:pt>
              <c:pt idx="2">
                <c:v>107.35251902711221</c:v>
              </c:pt>
              <c:pt idx="3">
                <c:v>105.59529083414829</c:v>
              </c:pt>
              <c:pt idx="4">
                <c:v>107.49339996591989</c:v>
              </c:pt>
              <c:pt idx="5">
                <c:v>107.05071736353737</c:v>
              </c:pt>
              <c:pt idx="6">
                <c:v>104.36492553624774</c:v>
              </c:pt>
              <c:pt idx="7">
                <c:v>109.05433002863441</c:v>
              </c:pt>
              <c:pt idx="8">
                <c:v>108.21588433721172</c:v>
              </c:pt>
              <c:pt idx="9">
                <c:v>107.67878427028191</c:v>
              </c:pt>
              <c:pt idx="10">
                <c:v>108.68600213468811</c:v>
              </c:pt>
              <c:pt idx="11">
                <c:v>106.98941550928886</c:v>
              </c:pt>
              <c:pt idx="12">
                <c:v>109.90896792722027</c:v>
              </c:pt>
              <c:pt idx="13">
                <c:v>110.74622009108266</c:v>
              </c:pt>
              <c:pt idx="14">
                <c:v>108.18089403105624</c:v>
              </c:pt>
              <c:pt idx="15">
                <c:v>110.66166056886459</c:v>
              </c:pt>
              <c:pt idx="16">
                <c:v>109.34233518940417</c:v>
              </c:pt>
              <c:pt idx="17">
                <c:v>111.50153903251012</c:v>
              </c:pt>
              <c:pt idx="18">
                <c:v>111.54660767730067</c:v>
              </c:pt>
              <c:pt idx="19">
                <c:v>110.53604351648968</c:v>
              </c:pt>
              <c:pt idx="20">
                <c:v>111.79495726266072</c:v>
              </c:pt>
              <c:pt idx="21">
                <c:v>107.38853481017885</c:v>
              </c:pt>
              <c:pt idx="22">
                <c:v>98.356696985420271</c:v>
              </c:pt>
              <c:pt idx="23">
                <c:v>106.12994283667356</c:v>
              </c:pt>
              <c:pt idx="24">
                <c:v>114.42819575975767</c:v>
              </c:pt>
              <c:pt idx="25">
                <c:v>114.161887530345</c:v>
              </c:pt>
              <c:pt idx="26">
                <c:v>115.18452806774735</c:v>
              </c:pt>
              <c:pt idx="27">
                <c:v>117.12102397558471</c:v>
              </c:pt>
              <c:pt idx="28">
                <c:v>118.4709690812269</c:v>
              </c:pt>
              <c:pt idx="29">
                <c:v>123.73630609262037</c:v>
              </c:pt>
              <c:pt idx="30">
                <c:v>118.09632659027575</c:v>
              </c:pt>
              <c:pt idx="31">
                <c:v>119.65305084325584</c:v>
              </c:pt>
              <c:pt idx="32">
                <c:v>120.50000722427335</c:v>
              </c:pt>
              <c:pt idx="33">
                <c:v>122.08379555312891</c:v>
              </c:pt>
              <c:pt idx="34">
                <c:v>124.13981352460881</c:v>
              </c:pt>
              <c:pt idx="35">
                <c:v>122.37947606006931</c:v>
              </c:pt>
              <c:pt idx="36">
                <c:v>121.14760241674152</c:v>
              </c:pt>
              <c:pt idx="37">
                <c:v>124.12146933634209</c:v>
              </c:pt>
              <c:pt idx="38">
                <c:v>126.50949426227993</c:v>
              </c:pt>
              <c:pt idx="39">
                <c:v>124.65889291456665</c:v>
              </c:pt>
              <c:pt idx="40">
                <c:v>124.99681350743921</c:v>
              </c:pt>
              <c:pt idx="41">
                <c:v>123.93481693927941</c:v>
              </c:pt>
              <c:pt idx="42">
                <c:v>124.93935005646466</c:v>
              </c:pt>
              <c:pt idx="43">
                <c:v>134.62886129496374</c:v>
              </c:pt>
              <c:pt idx="44">
                <c:v>131.75231402086948</c:v>
              </c:pt>
              <c:pt idx="45">
                <c:v>128.29906300108004</c:v>
              </c:pt>
              <c:pt idx="46">
                <c:v>127.60328458463124</c:v>
              </c:pt>
              <c:pt idx="47">
                <c:v>126.70069514492522</c:v>
              </c:pt>
              <c:pt idx="48">
                <c:v>127.42308303681496</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105.15716560349557</c:v>
              </c:pt>
              <c:pt idx="1">
                <c:v>103.52515591084799</c:v>
              </c:pt>
              <c:pt idx="2">
                <c:v>107.36625106759476</c:v>
              </c:pt>
              <c:pt idx="3">
                <c:v>105.90737339409739</c:v>
              </c:pt>
              <c:pt idx="4">
                <c:v>107.55576915104244</c:v>
              </c:pt>
              <c:pt idx="5">
                <c:v>107.61775984952384</c:v>
              </c:pt>
              <c:pt idx="6">
                <c:v>103.60311898669406</c:v>
              </c:pt>
              <c:pt idx="7">
                <c:v>109.28803149601829</c:v>
              </c:pt>
              <c:pt idx="8">
                <c:v>108.71013360258569</c:v>
              </c:pt>
              <c:pt idx="9">
                <c:v>107.99035325345734</c:v>
              </c:pt>
              <c:pt idx="10">
                <c:v>108.7981430287464</c:v>
              </c:pt>
              <c:pt idx="11">
                <c:v>107.32745292235666</c:v>
              </c:pt>
              <c:pt idx="12">
                <c:v>109.4929935799841</c:v>
              </c:pt>
              <c:pt idx="13">
                <c:v>109.89758081166853</c:v>
              </c:pt>
              <c:pt idx="14">
                <c:v>108.47819617031426</c:v>
              </c:pt>
              <c:pt idx="15">
                <c:v>110.6771353264274</c:v>
              </c:pt>
              <c:pt idx="16">
                <c:v>110.14820175433226</c:v>
              </c:pt>
              <c:pt idx="17">
                <c:v>110.70784497380748</c:v>
              </c:pt>
              <c:pt idx="18">
                <c:v>111.96914096715054</c:v>
              </c:pt>
              <c:pt idx="19">
                <c:v>111.12363948886859</c:v>
              </c:pt>
              <c:pt idx="20">
                <c:v>111.93736450480853</c:v>
              </c:pt>
              <c:pt idx="21">
                <c:v>107.69698512200824</c:v>
              </c:pt>
              <c:pt idx="22">
                <c:v>89.155473175683383</c:v>
              </c:pt>
              <c:pt idx="23">
                <c:v>98.214765096581331</c:v>
              </c:pt>
              <c:pt idx="24">
                <c:v>110.03082305538965</c:v>
              </c:pt>
              <c:pt idx="25">
                <c:v>110.5361568610104</c:v>
              </c:pt>
              <c:pt idx="26">
                <c:v>113.09793967956475</c:v>
              </c:pt>
              <c:pt idx="27">
                <c:v>114.03691395826819</c:v>
              </c:pt>
              <c:pt idx="28">
                <c:v>113.88234707787146</c:v>
              </c:pt>
              <c:pt idx="29">
                <c:v>117.20103089579193</c:v>
              </c:pt>
              <c:pt idx="30">
                <c:v>114.31493721128017</c:v>
              </c:pt>
              <c:pt idx="31">
                <c:v>114.63794802752052</c:v>
              </c:pt>
              <c:pt idx="32">
                <c:v>115.05264302150293</c:v>
              </c:pt>
              <c:pt idx="33">
                <c:v>115.23635974333861</c:v>
              </c:pt>
              <c:pt idx="34">
                <c:v>116.87019265857369</c:v>
              </c:pt>
              <c:pt idx="35">
                <c:v>116.9826587259182</c:v>
              </c:pt>
              <c:pt idx="36">
                <c:v>116.44974326022822</c:v>
              </c:pt>
              <c:pt idx="37">
                <c:v>117.68261478590239</c:v>
              </c:pt>
              <c:pt idx="38">
                <c:v>117.57669367902177</c:v>
              </c:pt>
              <c:pt idx="39">
                <c:v>118.65999470555968</c:v>
              </c:pt>
              <c:pt idx="40">
                <c:v>120.66545561890348</c:v>
              </c:pt>
              <c:pt idx="41">
                <c:v>119.76168870559569</c:v>
              </c:pt>
              <c:pt idx="42">
                <c:v>118.60439287027873</c:v>
              </c:pt>
              <c:pt idx="43">
                <c:v>119.19747997240142</c:v>
              </c:pt>
              <c:pt idx="44">
                <c:v>117.9223351261213</c:v>
              </c:pt>
              <c:pt idx="45">
                <c:v>120.44660463036942</c:v>
              </c:pt>
              <c:pt idx="46">
                <c:v>119.28295749737113</c:v>
              </c:pt>
              <c:pt idx="47">
                <c:v>121.62863192754658</c:v>
              </c:pt>
              <c:pt idx="48">
                <c:v>122.72545467295653</c:v>
              </c:pt>
            </c:numLit>
          </c:val>
          <c:smooth val="0"/>
        </c:ser>
        <c:dLbls>
          <c:showLegendKey val="0"/>
          <c:showVal val="0"/>
          <c:showCatName val="0"/>
          <c:showSerName val="0"/>
          <c:showPercent val="0"/>
          <c:showBubbleSize val="0"/>
        </c:dLbls>
        <c:marker val="1"/>
        <c:smooth val="0"/>
        <c:axId val="1573084240"/>
        <c:axId val="1573077168"/>
      </c:lineChart>
      <c:dateAx>
        <c:axId val="15730842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077168"/>
        <c:crosses val="autoZero"/>
        <c:auto val="0"/>
        <c:lblOffset val="100"/>
        <c:baseTimeUnit val="months"/>
        <c:majorUnit val="6"/>
        <c:majorTimeUnit val="months"/>
        <c:minorUnit val="1"/>
        <c:minorTimeUnit val="months"/>
      </c:dateAx>
      <c:valAx>
        <c:axId val="1573077168"/>
        <c:scaling>
          <c:orientation val="minMax"/>
          <c:min val="8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084240"/>
        <c:crosses val="autoZero"/>
        <c:crossBetween val="midCat"/>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96.238951254769702</c:v>
              </c:pt>
              <c:pt idx="1">
                <c:v>95.975957210744781</c:v>
              </c:pt>
              <c:pt idx="2">
                <c:v>95.810066501380774</c:v>
              </c:pt>
              <c:pt idx="3">
                <c:v>95.725018941268956</c:v>
              </c:pt>
              <c:pt idx="4">
                <c:v>95.873847357707803</c:v>
              </c:pt>
              <c:pt idx="5">
                <c:v>96.328686417615884</c:v>
              </c:pt>
              <c:pt idx="6">
                <c:v>96.759975533558546</c:v>
              </c:pt>
              <c:pt idx="7">
                <c:v>95.426198224438636</c:v>
              </c:pt>
              <c:pt idx="8">
                <c:v>95.68568136010046</c:v>
              </c:pt>
              <c:pt idx="9">
                <c:v>94.984906528649077</c:v>
              </c:pt>
              <c:pt idx="10">
                <c:v>95.586342204796338</c:v>
              </c:pt>
              <c:pt idx="11">
                <c:v>91.3263842557825</c:v>
              </c:pt>
              <c:pt idx="12">
                <c:v>98.916023532119297</c:v>
              </c:pt>
              <c:pt idx="13">
                <c:v>96.6605456321671</c:v>
              </c:pt>
              <c:pt idx="14">
                <c:v>94.994463026621816</c:v>
              </c:pt>
              <c:pt idx="15">
                <c:v>95.52016329094397</c:v>
              </c:pt>
              <c:pt idx="16">
                <c:v>95.301779987905022</c:v>
              </c:pt>
              <c:pt idx="17">
                <c:v>95.980166748822654</c:v>
              </c:pt>
              <c:pt idx="18">
                <c:v>94.162252051391647</c:v>
              </c:pt>
              <c:pt idx="19">
                <c:v>95.445540667696193</c:v>
              </c:pt>
              <c:pt idx="20">
                <c:v>97.03359911456819</c:v>
              </c:pt>
              <c:pt idx="21">
                <c:v>100.26816352451664</c:v>
              </c:pt>
              <c:pt idx="22">
                <c:v>87.039326633107862</c:v>
              </c:pt>
              <c:pt idx="23">
                <c:v>92.514066519990564</c:v>
              </c:pt>
              <c:pt idx="24">
                <c:v>95.18708259165858</c:v>
              </c:pt>
              <c:pt idx="25">
                <c:v>94.406984506911485</c:v>
              </c:pt>
              <c:pt idx="26">
                <c:v>97.023999895165176</c:v>
              </c:pt>
              <c:pt idx="27">
                <c:v>95.962087749377162</c:v>
              </c:pt>
              <c:pt idx="28">
                <c:v>100.16708469441456</c:v>
              </c:pt>
              <c:pt idx="29">
                <c:v>97.52316024188805</c:v>
              </c:pt>
              <c:pt idx="30">
                <c:v>96.82623790380724</c:v>
              </c:pt>
              <c:pt idx="31">
                <c:v>97.103193065860253</c:v>
              </c:pt>
              <c:pt idx="32">
                <c:v>98.189026711969589</c:v>
              </c:pt>
              <c:pt idx="33">
                <c:v>98.758176781174612</c:v>
              </c:pt>
              <c:pt idx="34">
                <c:v>99.27894242423163</c:v>
              </c:pt>
              <c:pt idx="35">
                <c:v>100.21243992504907</c:v>
              </c:pt>
              <c:pt idx="36">
                <c:v>100.77674680774527</c:v>
              </c:pt>
              <c:pt idx="37">
                <c:v>101.67159792106526</c:v>
              </c:pt>
              <c:pt idx="38">
                <c:v>103.68107437609015</c:v>
              </c:pt>
              <c:pt idx="39">
                <c:v>103.64606211505753</c:v>
              </c:pt>
              <c:pt idx="40">
                <c:v>103.58292992818762</c:v>
              </c:pt>
              <c:pt idx="41">
                <c:v>104.12584746434703</c:v>
              </c:pt>
              <c:pt idx="42">
                <c:v>106.1940079238759</c:v>
              </c:pt>
              <c:pt idx="43">
                <c:v>112.19346331836186</c:v>
              </c:pt>
              <c:pt idx="44">
                <c:v>110.02082120021591</c:v>
              </c:pt>
              <c:pt idx="45">
                <c:v>107.63722767908865</c:v>
              </c:pt>
              <c:pt idx="46">
                <c:v>108.19239043159025</c:v>
              </c:pt>
              <c:pt idx="47">
                <c:v>107.51490893694356</c:v>
              </c:pt>
              <c:pt idx="48">
                <c:v>106.72411763708874</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95.557760672247824</c:v>
              </c:pt>
              <c:pt idx="1">
                <c:v>96.539333536788391</c:v>
              </c:pt>
              <c:pt idx="2">
                <c:v>97.001706384614863</c:v>
              </c:pt>
              <c:pt idx="3">
                <c:v>95.678936389585957</c:v>
              </c:pt>
              <c:pt idx="4">
                <c:v>96.026772582907952</c:v>
              </c:pt>
              <c:pt idx="5">
                <c:v>96.931553037825736</c:v>
              </c:pt>
              <c:pt idx="6">
                <c:v>96.425496332697435</c:v>
              </c:pt>
              <c:pt idx="7">
                <c:v>95.414081352939135</c:v>
              </c:pt>
              <c:pt idx="8">
                <c:v>95.501143386710723</c:v>
              </c:pt>
              <c:pt idx="9">
                <c:v>95.216618383632337</c:v>
              </c:pt>
              <c:pt idx="10">
                <c:v>95.371058779935197</c:v>
              </c:pt>
              <c:pt idx="11">
                <c:v>93.732843688594571</c:v>
              </c:pt>
              <c:pt idx="12">
                <c:v>98.483889771619076</c:v>
              </c:pt>
              <c:pt idx="13">
                <c:v>95.935687434649694</c:v>
              </c:pt>
              <c:pt idx="14">
                <c:v>95.534276108933256</c:v>
              </c:pt>
              <c:pt idx="15">
                <c:v>96.185884635595386</c:v>
              </c:pt>
              <c:pt idx="16">
                <c:v>95.496790693515734</c:v>
              </c:pt>
              <c:pt idx="17">
                <c:v>95.073062774300027</c:v>
              </c:pt>
              <c:pt idx="18">
                <c:v>95.701274853981516</c:v>
              </c:pt>
              <c:pt idx="19">
                <c:v>96.757601043594534</c:v>
              </c:pt>
              <c:pt idx="20">
                <c:v>96.440775327402307</c:v>
              </c:pt>
              <c:pt idx="21">
                <c:v>100.70489800965674</c:v>
              </c:pt>
              <c:pt idx="22">
                <c:v>87.090618344744513</c:v>
              </c:pt>
              <c:pt idx="23">
                <c:v>93.775968410138475</c:v>
              </c:pt>
              <c:pt idx="24">
                <c:v>94.602934940033805</c:v>
              </c:pt>
              <c:pt idx="25">
                <c:v>94.623060993054963</c:v>
              </c:pt>
              <c:pt idx="26">
                <c:v>96.752848371251716</c:v>
              </c:pt>
              <c:pt idx="27">
                <c:v>96.089678265880082</c:v>
              </c:pt>
              <c:pt idx="28">
                <c:v>98.801734973761171</c:v>
              </c:pt>
              <c:pt idx="29">
                <c:v>96.705359770190057</c:v>
              </c:pt>
              <c:pt idx="30">
                <c:v>96.051063701224692</c:v>
              </c:pt>
              <c:pt idx="31">
                <c:v>96.386887583596305</c:v>
              </c:pt>
              <c:pt idx="32">
                <c:v>96.332258070986541</c:v>
              </c:pt>
              <c:pt idx="33">
                <c:v>96.7108896915869</c:v>
              </c:pt>
              <c:pt idx="34">
                <c:v>97.47655832096072</c:v>
              </c:pt>
              <c:pt idx="35">
                <c:v>99.314699061708794</c:v>
              </c:pt>
              <c:pt idx="36">
                <c:v>99.300950085027537</c:v>
              </c:pt>
              <c:pt idx="37">
                <c:v>100.11980255984439</c:v>
              </c:pt>
              <c:pt idx="38">
                <c:v>100.13656738094173</c:v>
              </c:pt>
              <c:pt idx="39">
                <c:v>100.8791634399997</c:v>
              </c:pt>
              <c:pt idx="40">
                <c:v>101.96729243353266</c:v>
              </c:pt>
              <c:pt idx="41">
                <c:v>102.64153080268352</c:v>
              </c:pt>
              <c:pt idx="42">
                <c:v>102.79807241724252</c:v>
              </c:pt>
              <c:pt idx="43">
                <c:v>102.82601953528774</c:v>
              </c:pt>
              <c:pt idx="44">
                <c:v>104.43359231731087</c:v>
              </c:pt>
              <c:pt idx="45">
                <c:v>104.82312305531455</c:v>
              </c:pt>
              <c:pt idx="46">
                <c:v>105.53252736660363</c:v>
              </c:pt>
              <c:pt idx="47">
                <c:v>105.77256420819698</c:v>
              </c:pt>
              <c:pt idx="48">
                <c:v>105.5792283353594</c:v>
              </c:pt>
            </c:numLit>
          </c:val>
          <c:smooth val="0"/>
        </c:ser>
        <c:dLbls>
          <c:showLegendKey val="0"/>
          <c:showVal val="0"/>
          <c:showCatName val="0"/>
          <c:showSerName val="0"/>
          <c:showPercent val="0"/>
          <c:showBubbleSize val="0"/>
        </c:dLbls>
        <c:marker val="1"/>
        <c:smooth val="0"/>
        <c:axId val="1573772304"/>
        <c:axId val="1573775568"/>
      </c:lineChart>
      <c:dateAx>
        <c:axId val="15737723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775568"/>
        <c:crosses val="autoZero"/>
        <c:auto val="0"/>
        <c:lblOffset val="100"/>
        <c:baseTimeUnit val="months"/>
        <c:majorUnit val="6"/>
        <c:majorTimeUnit val="months"/>
        <c:minorUnit val="1"/>
        <c:minorTimeUnit val="months"/>
      </c:dateAx>
      <c:valAx>
        <c:axId val="1573775568"/>
        <c:scaling>
          <c:orientation val="minMax"/>
          <c:max val="14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7723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103.19708337389602</c:v>
              </c:pt>
              <c:pt idx="1">
                <c:v>102.17532761803182</c:v>
              </c:pt>
              <c:pt idx="2">
                <c:v>106.07669501516126</c:v>
              </c:pt>
              <c:pt idx="3">
                <c:v>104.41196684475085</c:v>
              </c:pt>
              <c:pt idx="4">
                <c:v>105.88696057236592</c:v>
              </c:pt>
              <c:pt idx="5">
                <c:v>105.71423579761863</c:v>
              </c:pt>
              <c:pt idx="6">
                <c:v>107.4121185231768</c:v>
              </c:pt>
              <c:pt idx="7">
                <c:v>106.0464680218881</c:v>
              </c:pt>
              <c:pt idx="8">
                <c:v>107.22749643919651</c:v>
              </c:pt>
              <c:pt idx="9">
                <c:v>106.1150769895202</c:v>
              </c:pt>
              <c:pt idx="10">
                <c:v>107.52036093737732</c:v>
              </c:pt>
              <c:pt idx="11">
                <c:v>105.9126254314789</c:v>
              </c:pt>
              <c:pt idx="12">
                <c:v>111.26589031065318</c:v>
              </c:pt>
              <c:pt idx="13">
                <c:v>110.58524463529749</c:v>
              </c:pt>
              <c:pt idx="14">
                <c:v>108.74289881352395</c:v>
              </c:pt>
              <c:pt idx="15">
                <c:v>111.1108182665584</c:v>
              </c:pt>
              <c:pt idx="16">
                <c:v>108.99937975269309</c:v>
              </c:pt>
              <c:pt idx="17">
                <c:v>110.36601994530074</c:v>
              </c:pt>
              <c:pt idx="18">
                <c:v>109.69623895704754</c:v>
              </c:pt>
              <c:pt idx="19">
                <c:v>111.45933153683629</c:v>
              </c:pt>
              <c:pt idx="20">
                <c:v>112.08979159001828</c:v>
              </c:pt>
              <c:pt idx="21">
                <c:v>118.85729605024511</c:v>
              </c:pt>
              <c:pt idx="22">
                <c:v>98.547894120960834</c:v>
              </c:pt>
              <c:pt idx="23">
                <c:v>105.57315822197175</c:v>
              </c:pt>
              <c:pt idx="24">
                <c:v>111.51190895772901</c:v>
              </c:pt>
              <c:pt idx="25">
                <c:v>111.78036570369731</c:v>
              </c:pt>
              <c:pt idx="26">
                <c:v>114.03267917580982</c:v>
              </c:pt>
              <c:pt idx="27">
                <c:v>114.86213857046887</c:v>
              </c:pt>
              <c:pt idx="28">
                <c:v>119.0021669615946</c:v>
              </c:pt>
              <c:pt idx="29">
                <c:v>118.69571798502234</c:v>
              </c:pt>
              <c:pt idx="30">
                <c:v>115.19738665247381</c:v>
              </c:pt>
              <c:pt idx="31">
                <c:v>116.42816711213936</c:v>
              </c:pt>
              <c:pt idx="32">
                <c:v>118.97470536719304</c:v>
              </c:pt>
              <c:pt idx="33">
                <c:v>123.71209493602248</c:v>
              </c:pt>
              <c:pt idx="34">
                <c:v>123.46052390284024</c:v>
              </c:pt>
              <c:pt idx="35">
                <c:v>121.20574198898075</c:v>
              </c:pt>
              <c:pt idx="36">
                <c:v>121.71921191975967</c:v>
              </c:pt>
              <c:pt idx="37">
                <c:v>128.06065153110484</c:v>
              </c:pt>
              <c:pt idx="38">
                <c:v>141.18470023505486</c:v>
              </c:pt>
              <c:pt idx="39">
                <c:v>136.15984810638287</c:v>
              </c:pt>
              <c:pt idx="40">
                <c:v>131.12906486348629</c:v>
              </c:pt>
              <c:pt idx="41">
                <c:v>132.00770239326832</c:v>
              </c:pt>
              <c:pt idx="42">
                <c:v>133.9081422136114</c:v>
              </c:pt>
              <c:pt idx="43">
                <c:v>161.6490694523134</c:v>
              </c:pt>
              <c:pt idx="44">
                <c:v>147.6883238709913</c:v>
              </c:pt>
              <c:pt idx="45">
                <c:v>137.8687343465686</c:v>
              </c:pt>
              <c:pt idx="46">
                <c:v>135.88648945052847</c:v>
              </c:pt>
              <c:pt idx="47">
                <c:v>134.34716332523939</c:v>
              </c:pt>
              <c:pt idx="48">
                <c:v>134.3524726171168</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103.09630916844688</c:v>
              </c:pt>
              <c:pt idx="1">
                <c:v>104.71187335878803</c:v>
              </c:pt>
              <c:pt idx="2">
                <c:v>106.19861700188493</c:v>
              </c:pt>
              <c:pt idx="3">
                <c:v>105.11196863631808</c:v>
              </c:pt>
              <c:pt idx="4">
                <c:v>106.0365598016004</c:v>
              </c:pt>
              <c:pt idx="5">
                <c:v>107.02021053837618</c:v>
              </c:pt>
              <c:pt idx="6">
                <c:v>105.95725032959686</c:v>
              </c:pt>
              <c:pt idx="7">
                <c:v>106.06510813029197</c:v>
              </c:pt>
              <c:pt idx="8">
                <c:v>107.3423531395306</c:v>
              </c:pt>
              <c:pt idx="9">
                <c:v>106.1864399235632</c:v>
              </c:pt>
              <c:pt idx="10">
                <c:v>107.34999509211445</c:v>
              </c:pt>
              <c:pt idx="11">
                <c:v>104.94985686155096</c:v>
              </c:pt>
              <c:pt idx="12">
                <c:v>110.01940442067904</c:v>
              </c:pt>
              <c:pt idx="13">
                <c:v>109.40581200382027</c:v>
              </c:pt>
              <c:pt idx="14">
                <c:v>108.80969858884315</c:v>
              </c:pt>
              <c:pt idx="15">
                <c:v>111.32086620211852</c:v>
              </c:pt>
              <c:pt idx="16">
                <c:v>110.69727033029164</c:v>
              </c:pt>
              <c:pt idx="17">
                <c:v>109.71849094031482</c:v>
              </c:pt>
              <c:pt idx="18">
                <c:v>110.66642906851538</c:v>
              </c:pt>
              <c:pt idx="19">
                <c:v>112.08676294764001</c:v>
              </c:pt>
              <c:pt idx="20">
                <c:v>111.81382578521387</c:v>
              </c:pt>
              <c:pt idx="21">
                <c:v>118.41724526610162</c:v>
              </c:pt>
              <c:pt idx="22">
                <c:v>99.555653118593597</c:v>
              </c:pt>
              <c:pt idx="23">
                <c:v>105.23376254547347</c:v>
              </c:pt>
              <c:pt idx="24">
                <c:v>108.58051978272236</c:v>
              </c:pt>
              <c:pt idx="25">
                <c:v>109.7348221326163</c:v>
              </c:pt>
              <c:pt idx="26">
                <c:v>116.55851624822913</c:v>
              </c:pt>
              <c:pt idx="27">
                <c:v>116.19913010122056</c:v>
              </c:pt>
              <c:pt idx="28">
                <c:v>117.72402267586031</c:v>
              </c:pt>
              <c:pt idx="29">
                <c:v>117.1321725929141</c:v>
              </c:pt>
              <c:pt idx="30">
                <c:v>114.80096234364632</c:v>
              </c:pt>
              <c:pt idx="31">
                <c:v>114.28011161822175</c:v>
              </c:pt>
              <c:pt idx="32">
                <c:v>114.45080542766415</c:v>
              </c:pt>
              <c:pt idx="33">
                <c:v>116.28904677991166</c:v>
              </c:pt>
              <c:pt idx="34">
                <c:v>117.3546510004649</c:v>
              </c:pt>
              <c:pt idx="35">
                <c:v>117.85013384983962</c:v>
              </c:pt>
              <c:pt idx="36">
                <c:v>118.01438937008039</c:v>
              </c:pt>
              <c:pt idx="37">
                <c:v>118.13916409625369</c:v>
              </c:pt>
              <c:pt idx="38">
                <c:v>125.09973411004121</c:v>
              </c:pt>
              <c:pt idx="39">
                <c:v>124.85730920792378</c:v>
              </c:pt>
              <c:pt idx="40">
                <c:v>125.01785131872336</c:v>
              </c:pt>
              <c:pt idx="41">
                <c:v>126.64454770808051</c:v>
              </c:pt>
              <c:pt idx="42">
                <c:v>125.85154590228518</c:v>
              </c:pt>
              <c:pt idx="43">
                <c:v>125.59408582875255</c:v>
              </c:pt>
              <c:pt idx="44">
                <c:v>125.75918654058937</c:v>
              </c:pt>
              <c:pt idx="45">
                <c:v>128.68943019213614</c:v>
              </c:pt>
              <c:pt idx="46">
                <c:v>127.54041765301965</c:v>
              </c:pt>
              <c:pt idx="47">
                <c:v>128.97844959334734</c:v>
              </c:pt>
              <c:pt idx="48">
                <c:v>128.64835012261872</c:v>
              </c:pt>
            </c:numLit>
          </c:val>
          <c:smooth val="0"/>
        </c:ser>
        <c:dLbls>
          <c:showLegendKey val="0"/>
          <c:showVal val="0"/>
          <c:showCatName val="0"/>
          <c:showSerName val="0"/>
          <c:showPercent val="0"/>
          <c:showBubbleSize val="0"/>
        </c:dLbls>
        <c:marker val="1"/>
        <c:smooth val="0"/>
        <c:axId val="1573773392"/>
        <c:axId val="1573770672"/>
      </c:lineChart>
      <c:dateAx>
        <c:axId val="15737733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770672"/>
        <c:crosses val="autoZero"/>
        <c:auto val="0"/>
        <c:lblOffset val="100"/>
        <c:baseTimeUnit val="months"/>
        <c:majorUnit val="6"/>
        <c:majorTimeUnit val="months"/>
        <c:minorUnit val="1"/>
        <c:minorTimeUnit val="months"/>
      </c:dateAx>
      <c:valAx>
        <c:axId val="1573770672"/>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77339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99.22930278674437</c:v>
              </c:pt>
              <c:pt idx="1">
                <c:v>98.062865024243223</c:v>
              </c:pt>
              <c:pt idx="2">
                <c:v>99.736657210442019</c:v>
              </c:pt>
              <c:pt idx="3">
                <c:v>98.950267596012239</c:v>
              </c:pt>
              <c:pt idx="4">
                <c:v>100.0559502850483</c:v>
              </c:pt>
              <c:pt idx="5">
                <c:v>99.88472997232644</c:v>
              </c:pt>
              <c:pt idx="6">
                <c:v>99.55767702629997</c:v>
              </c:pt>
              <c:pt idx="7">
                <c:v>99.695118441022544</c:v>
              </c:pt>
              <c:pt idx="8">
                <c:v>100.89299266659954</c:v>
              </c:pt>
              <c:pt idx="9">
                <c:v>98.445721236065978</c:v>
              </c:pt>
              <c:pt idx="10">
                <c:v>100.15064246388461</c:v>
              </c:pt>
              <c:pt idx="11">
                <c:v>97.389679461325656</c:v>
              </c:pt>
              <c:pt idx="12">
                <c:v>102.52262049182094</c:v>
              </c:pt>
              <c:pt idx="13">
                <c:v>102.06515996736225</c:v>
              </c:pt>
              <c:pt idx="14">
                <c:v>100.0856523779361</c:v>
              </c:pt>
              <c:pt idx="15">
                <c:v>101.03206087128439</c:v>
              </c:pt>
              <c:pt idx="16">
                <c:v>100.20051034710711</c:v>
              </c:pt>
              <c:pt idx="17">
                <c:v>101.76256567205012</c:v>
              </c:pt>
              <c:pt idx="18">
                <c:v>99.500320789171937</c:v>
              </c:pt>
              <c:pt idx="19">
                <c:v>101.11536518890911</c:v>
              </c:pt>
              <c:pt idx="20">
                <c:v>102.09909744190762</c:v>
              </c:pt>
              <c:pt idx="21">
                <c:v>105.82083920902372</c:v>
              </c:pt>
              <c:pt idx="22">
                <c:v>92.989746807173816</c:v>
              </c:pt>
              <c:pt idx="23">
                <c:v>97.376149504566655</c:v>
              </c:pt>
              <c:pt idx="24">
                <c:v>101.07223561828569</c:v>
              </c:pt>
              <c:pt idx="25">
                <c:v>100.89719030179968</c:v>
              </c:pt>
              <c:pt idx="26">
                <c:v>103.79438399931796</c:v>
              </c:pt>
              <c:pt idx="27">
                <c:v>103.26727938263014</c:v>
              </c:pt>
              <c:pt idx="28">
                <c:v>106.83238809790041</c:v>
              </c:pt>
              <c:pt idx="29">
                <c:v>106.02164324873522</c:v>
              </c:pt>
              <c:pt idx="30">
                <c:v>103.70316950725777</c:v>
              </c:pt>
              <c:pt idx="31">
                <c:v>104.94830623334926</c:v>
              </c:pt>
              <c:pt idx="32">
                <c:v>106.60998908791331</c:v>
              </c:pt>
              <c:pt idx="33">
                <c:v>108.356173761844</c:v>
              </c:pt>
              <c:pt idx="34">
                <c:v>108.73248132073314</c:v>
              </c:pt>
              <c:pt idx="35">
                <c:v>109.13429359190981</c:v>
              </c:pt>
              <c:pt idx="36">
                <c:v>109.3111131124672</c:v>
              </c:pt>
              <c:pt idx="37">
                <c:v>111.91890841188641</c:v>
              </c:pt>
              <c:pt idx="38">
                <c:v>117.4516967107628</c:v>
              </c:pt>
              <c:pt idx="39">
                <c:v>115.10896286443644</c:v>
              </c:pt>
              <c:pt idx="40">
                <c:v>113.62795840103483</c:v>
              </c:pt>
              <c:pt idx="41">
                <c:v>113.39658207607633</c:v>
              </c:pt>
              <c:pt idx="42">
                <c:v>115.94397304808852</c:v>
              </c:pt>
              <c:pt idx="43">
                <c:v>128.91445872355419</c:v>
              </c:pt>
              <c:pt idx="44">
                <c:v>121.49278175513459</c:v>
              </c:pt>
              <c:pt idx="45">
                <c:v>117.95973339072505</c:v>
              </c:pt>
              <c:pt idx="46">
                <c:v>117.45875804767803</c:v>
              </c:pt>
              <c:pt idx="47">
                <c:v>115.43005823578025</c:v>
              </c:pt>
              <c:pt idx="48">
                <c:v>115.62998415337</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98.832035783940313</c:v>
              </c:pt>
              <c:pt idx="1">
                <c:v>99.320204104409697</c:v>
              </c:pt>
              <c:pt idx="2">
                <c:v>100.40808324381429</c:v>
              </c:pt>
              <c:pt idx="3">
                <c:v>99.189969953895002</c:v>
              </c:pt>
              <c:pt idx="4">
                <c:v>100.192039811868</c:v>
              </c:pt>
              <c:pt idx="5">
                <c:v>100.69577921983705</c:v>
              </c:pt>
              <c:pt idx="6">
                <c:v>98.825629992196468</c:v>
              </c:pt>
              <c:pt idx="7">
                <c:v>99.694331124437042</c:v>
              </c:pt>
              <c:pt idx="8">
                <c:v>100.83884114450518</c:v>
              </c:pt>
              <c:pt idx="9">
                <c:v>98.591422810931036</c:v>
              </c:pt>
              <c:pt idx="10">
                <c:v>99.970666982166406</c:v>
              </c:pt>
              <c:pt idx="11">
                <c:v>98.288731795297551</c:v>
              </c:pt>
              <c:pt idx="12">
                <c:v>101.81824508877956</c:v>
              </c:pt>
              <c:pt idx="13">
                <c:v>101.23398759636078</c:v>
              </c:pt>
              <c:pt idx="14">
                <c:v>100.39233853470206</c:v>
              </c:pt>
              <c:pt idx="15">
                <c:v>101.45854200507027</c:v>
              </c:pt>
              <c:pt idx="16">
                <c:v>100.94442422417278</c:v>
              </c:pt>
              <c:pt idx="17">
                <c:v>101.03760623893403</c:v>
              </c:pt>
              <c:pt idx="18">
                <c:v>100.67444652594784</c:v>
              </c:pt>
              <c:pt idx="19">
                <c:v>102.04019199111829</c:v>
              </c:pt>
              <c:pt idx="20">
                <c:v>101.67870004271018</c:v>
              </c:pt>
              <c:pt idx="21">
                <c:v>105.87776079920977</c:v>
              </c:pt>
              <c:pt idx="22">
                <c:v>93.399776583452933</c:v>
              </c:pt>
              <c:pt idx="23">
                <c:v>97.908784391175303</c:v>
              </c:pt>
              <c:pt idx="24">
                <c:v>99.649149356269106</c:v>
              </c:pt>
              <c:pt idx="25">
                <c:v>100.23141593815825</c:v>
              </c:pt>
              <c:pt idx="26">
                <c:v>104.60766728021996</c:v>
              </c:pt>
              <c:pt idx="27">
                <c:v>103.83858878709229</c:v>
              </c:pt>
              <c:pt idx="28">
                <c:v>105.62488426199097</c:v>
              </c:pt>
              <c:pt idx="29">
                <c:v>104.99511446829244</c:v>
              </c:pt>
              <c:pt idx="30">
                <c:v>103.14147970457334</c:v>
              </c:pt>
              <c:pt idx="31">
                <c:v>103.75379299321904</c:v>
              </c:pt>
              <c:pt idx="32">
                <c:v>103.91371962330362</c:v>
              </c:pt>
              <c:pt idx="33">
                <c:v>104.45815070541155</c:v>
              </c:pt>
              <c:pt idx="34">
                <c:v>105.463500589885</c:v>
              </c:pt>
              <c:pt idx="35">
                <c:v>107.38657607319944</c:v>
              </c:pt>
              <c:pt idx="36">
                <c:v>107.12614286359535</c:v>
              </c:pt>
              <c:pt idx="37">
                <c:v>107.33345754527399</c:v>
              </c:pt>
              <c:pt idx="38">
                <c:v>109.4759441233219</c:v>
              </c:pt>
              <c:pt idx="39">
                <c:v>109.35720368679426</c:v>
              </c:pt>
              <c:pt idx="40">
                <c:v>110.45343320806955</c:v>
              </c:pt>
              <c:pt idx="41">
                <c:v>110.573401326294</c:v>
              </c:pt>
              <c:pt idx="42">
                <c:v>111.0939858108422</c:v>
              </c:pt>
              <c:pt idx="43">
                <c:v>110.29268539335322</c:v>
              </c:pt>
              <c:pt idx="44">
                <c:v>110.22068776190605</c:v>
              </c:pt>
              <c:pt idx="45">
                <c:v>112.98874184780649</c:v>
              </c:pt>
              <c:pt idx="46">
                <c:v>112.885379730094</c:v>
              </c:pt>
              <c:pt idx="47">
                <c:v>112.46757021017848</c:v>
              </c:pt>
              <c:pt idx="48">
                <c:v>112.85558760897305</c:v>
              </c:pt>
            </c:numLit>
          </c:val>
          <c:smooth val="0"/>
        </c:ser>
        <c:dLbls>
          <c:showLegendKey val="0"/>
          <c:showVal val="0"/>
          <c:showCatName val="0"/>
          <c:showSerName val="0"/>
          <c:showPercent val="0"/>
          <c:showBubbleSize val="0"/>
        </c:dLbls>
        <c:marker val="1"/>
        <c:smooth val="0"/>
        <c:axId val="1573766320"/>
        <c:axId val="1573777744"/>
      </c:lineChart>
      <c:dateAx>
        <c:axId val="15737663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777744"/>
        <c:crosses val="autoZero"/>
        <c:auto val="0"/>
        <c:lblOffset val="100"/>
        <c:baseTimeUnit val="months"/>
        <c:majorUnit val="6"/>
        <c:majorTimeUnit val="months"/>
        <c:minorUnit val="1"/>
        <c:minorTimeUnit val="months"/>
      </c:dateAx>
      <c:valAx>
        <c:axId val="1573777744"/>
        <c:scaling>
          <c:orientation val="minMax"/>
          <c:max val="14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766320"/>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96.297776829138158</c:v>
              </c:pt>
              <c:pt idx="1">
                <c:v>95.673147508483609</c:v>
              </c:pt>
              <c:pt idx="2">
                <c:v>95.842157999637664</c:v>
              </c:pt>
              <c:pt idx="3">
                <c:v>95.83379071636007</c:v>
              </c:pt>
              <c:pt idx="4">
                <c:v>96.548594003236985</c:v>
              </c:pt>
              <c:pt idx="5">
                <c:v>96.107612177038348</c:v>
              </c:pt>
              <c:pt idx="6">
                <c:v>96.313192246945007</c:v>
              </c:pt>
              <c:pt idx="7">
                <c:v>95.299226861811945</c:v>
              </c:pt>
              <c:pt idx="8">
                <c:v>95.837706155401492</c:v>
              </c:pt>
              <c:pt idx="9">
                <c:v>94.464802096387345</c:v>
              </c:pt>
              <c:pt idx="10">
                <c:v>95.522645212082352</c:v>
              </c:pt>
              <c:pt idx="11">
                <c:v>91.710059567336145</c:v>
              </c:pt>
              <c:pt idx="12">
                <c:v>98.224679894516214</c:v>
              </c:pt>
              <c:pt idx="13">
                <c:v>96.31359738455248</c:v>
              </c:pt>
              <c:pt idx="14">
                <c:v>94.896818187099157</c:v>
              </c:pt>
              <c:pt idx="15">
                <c:v>95.239479663851228</c:v>
              </c:pt>
              <c:pt idx="16">
                <c:v>95.018753608932215</c:v>
              </c:pt>
              <c:pt idx="17">
                <c:v>96.120381312848806</c:v>
              </c:pt>
              <c:pt idx="18">
                <c:v>93.653576938827939</c:v>
              </c:pt>
              <c:pt idx="19">
                <c:v>95.144716039555348</c:v>
              </c:pt>
              <c:pt idx="20">
                <c:v>96.756329613202368</c:v>
              </c:pt>
              <c:pt idx="21">
                <c:v>98.563307188901916</c:v>
              </c:pt>
              <c:pt idx="22">
                <c:v>88.139061893172396</c:v>
              </c:pt>
              <c:pt idx="23">
                <c:v>92.93166275603177</c:v>
              </c:pt>
              <c:pt idx="24">
                <c:v>95.111632331940882</c:v>
              </c:pt>
              <c:pt idx="25">
                <c:v>94.510853501417955</c:v>
              </c:pt>
              <c:pt idx="26">
                <c:v>97.664207069537397</c:v>
              </c:pt>
              <c:pt idx="27">
                <c:v>96.064338858100513</c:v>
              </c:pt>
              <c:pt idx="28">
                <c:v>100.38538264024683</c:v>
              </c:pt>
              <c:pt idx="29">
                <c:v>98.226338969413092</c:v>
              </c:pt>
              <c:pt idx="30">
                <c:v>97.160903766171799</c:v>
              </c:pt>
              <c:pt idx="31">
                <c:v>97.850070188999737</c:v>
              </c:pt>
              <c:pt idx="32">
                <c:v>98.845993870787893</c:v>
              </c:pt>
              <c:pt idx="33">
                <c:v>99.097084035645878</c:v>
              </c:pt>
              <c:pt idx="34">
                <c:v>100.02120193127793</c:v>
              </c:pt>
              <c:pt idx="35">
                <c:v>101.25000588812713</c:v>
              </c:pt>
              <c:pt idx="36">
                <c:v>101.7856943461429</c:v>
              </c:pt>
              <c:pt idx="37">
                <c:v>102.31841487169471</c:v>
              </c:pt>
              <c:pt idx="38">
                <c:v>103.24272178280786</c:v>
              </c:pt>
              <c:pt idx="39">
                <c:v>102.63163389240755</c:v>
              </c:pt>
              <c:pt idx="40">
                <c:v>102.86203117348636</c:v>
              </c:pt>
              <c:pt idx="41">
                <c:v>102.46235284323035</c:v>
              </c:pt>
              <c:pt idx="42">
                <c:v>105.15880846270153</c:v>
              </c:pt>
              <c:pt idx="43">
                <c:v>110.03784242785719</c:v>
              </c:pt>
              <c:pt idx="44">
                <c:v>107.19986419109122</c:v>
              </c:pt>
              <c:pt idx="45">
                <c:v>105.83369502241555</c:v>
              </c:pt>
              <c:pt idx="46">
                <c:v>106.1109053872495</c:v>
              </c:pt>
              <c:pt idx="47">
                <c:v>104.80832518579469</c:v>
              </c:pt>
              <c:pt idx="48">
                <c:v>104.60066299543401</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95.670934531340919</c:v>
              </c:pt>
              <c:pt idx="1">
                <c:v>96.191184040606174</c:v>
              </c:pt>
              <c:pt idx="2">
                <c:v>96.938931585526106</c:v>
              </c:pt>
              <c:pt idx="3">
                <c:v>95.791546136154125</c:v>
              </c:pt>
              <c:pt idx="4">
                <c:v>96.690377186038205</c:v>
              </c:pt>
              <c:pt idx="5">
                <c:v>96.662119366498672</c:v>
              </c:pt>
              <c:pt idx="6">
                <c:v>96.004667013103258</c:v>
              </c:pt>
              <c:pt idx="7">
                <c:v>95.287879664969381</c:v>
              </c:pt>
              <c:pt idx="8">
                <c:v>95.668100891860192</c:v>
              </c:pt>
              <c:pt idx="9">
                <c:v>94.677257185035117</c:v>
              </c:pt>
              <c:pt idx="10">
                <c:v>95.32441134704996</c:v>
              </c:pt>
              <c:pt idx="11">
                <c:v>93.925431916883923</c:v>
              </c:pt>
              <c:pt idx="12">
                <c:v>97.825901958262861</c:v>
              </c:pt>
              <c:pt idx="13">
                <c:v>95.645941037305121</c:v>
              </c:pt>
              <c:pt idx="14">
                <c:v>95.393484134544209</c:v>
              </c:pt>
              <c:pt idx="15">
                <c:v>95.851743357384365</c:v>
              </c:pt>
              <c:pt idx="16">
                <c:v>95.197795783644409</c:v>
              </c:pt>
              <c:pt idx="17">
                <c:v>95.285745208369732</c:v>
              </c:pt>
              <c:pt idx="18">
                <c:v>95.06923151828758</c:v>
              </c:pt>
              <c:pt idx="19">
                <c:v>96.351806000016637</c:v>
              </c:pt>
              <c:pt idx="20">
                <c:v>96.210298218720766</c:v>
              </c:pt>
              <c:pt idx="21">
                <c:v>98.962630864888084</c:v>
              </c:pt>
              <c:pt idx="22">
                <c:v>88.187961002212575</c:v>
              </c:pt>
              <c:pt idx="23">
                <c:v>94.093695304000178</c:v>
              </c:pt>
              <c:pt idx="24">
                <c:v>94.573896672753392</c:v>
              </c:pt>
              <c:pt idx="25">
                <c:v>94.709879097126219</c:v>
              </c:pt>
              <c:pt idx="26">
                <c:v>97.415638611061468</c:v>
              </c:pt>
              <c:pt idx="27">
                <c:v>96.181924018514081</c:v>
              </c:pt>
              <c:pt idx="28">
                <c:v>99.129120866587513</c:v>
              </c:pt>
              <c:pt idx="29">
                <c:v>97.474759810302302</c:v>
              </c:pt>
              <c:pt idx="30">
                <c:v>96.447988376173498</c:v>
              </c:pt>
              <c:pt idx="31">
                <c:v>97.19196907489372</c:v>
              </c:pt>
              <c:pt idx="32">
                <c:v>97.138130599925759</c:v>
              </c:pt>
              <c:pt idx="33">
                <c:v>97.213387765566097</c:v>
              </c:pt>
              <c:pt idx="34">
                <c:v>98.36352269025916</c:v>
              </c:pt>
              <c:pt idx="35">
                <c:v>100.42536842626527</c:v>
              </c:pt>
              <c:pt idx="36">
                <c:v>100.42899988743726</c:v>
              </c:pt>
              <c:pt idx="37">
                <c:v>100.89121773005063</c:v>
              </c:pt>
              <c:pt idx="38">
                <c:v>99.979864701989626</c:v>
              </c:pt>
              <c:pt idx="39">
                <c:v>100.08356083026231</c:v>
              </c:pt>
              <c:pt idx="40">
                <c:v>101.37397164967818</c:v>
              </c:pt>
              <c:pt idx="41">
                <c:v>101.09370331235348</c:v>
              </c:pt>
              <c:pt idx="42">
                <c:v>102.0317702129133</c:v>
              </c:pt>
              <c:pt idx="43">
                <c:v>101.41320976000637</c:v>
              </c:pt>
              <c:pt idx="44">
                <c:v>102.05332312605118</c:v>
              </c:pt>
              <c:pt idx="45">
                <c:v>103.2409613395866</c:v>
              </c:pt>
              <c:pt idx="46">
                <c:v>103.65969985942935</c:v>
              </c:pt>
              <c:pt idx="47">
                <c:v>103.20059421205505</c:v>
              </c:pt>
              <c:pt idx="48">
                <c:v>103.54369695718594</c:v>
              </c:pt>
            </c:numLit>
          </c:val>
          <c:smooth val="0"/>
        </c:ser>
        <c:dLbls>
          <c:showLegendKey val="0"/>
          <c:showVal val="0"/>
          <c:showCatName val="0"/>
          <c:showSerName val="0"/>
          <c:showPercent val="0"/>
          <c:showBubbleSize val="0"/>
        </c:dLbls>
        <c:marker val="1"/>
        <c:smooth val="0"/>
        <c:axId val="1573774480"/>
        <c:axId val="1573776112"/>
      </c:lineChart>
      <c:dateAx>
        <c:axId val="15737744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776112"/>
        <c:crosses val="autoZero"/>
        <c:auto val="0"/>
        <c:lblOffset val="100"/>
        <c:baseTimeUnit val="months"/>
        <c:majorUnit val="6"/>
        <c:majorTimeUnit val="months"/>
        <c:minorUnit val="1"/>
        <c:minorTimeUnit val="months"/>
      </c:dateAx>
      <c:valAx>
        <c:axId val="1573776112"/>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774480"/>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103.13999143140784</c:v>
              </c:pt>
              <c:pt idx="1">
                <c:v>101.2507751051984</c:v>
              </c:pt>
              <c:pt idx="2">
                <c:v>104.93196302065562</c:v>
              </c:pt>
              <c:pt idx="3">
                <c:v>103.10768285375195</c:v>
              </c:pt>
              <c:pt idx="4">
                <c:v>104.73480306766834</c:v>
              </c:pt>
              <c:pt idx="5">
                <c:v>104.9234476521969</c:v>
              </c:pt>
              <c:pt idx="6">
                <c:v>103.88585626397176</c:v>
              </c:pt>
              <c:pt idx="7">
                <c:v>105.55928731777652</c:v>
              </c:pt>
              <c:pt idx="8">
                <c:v>107.63680180926394</c:v>
              </c:pt>
              <c:pt idx="9">
                <c:v>103.756312204729</c:v>
              </c:pt>
              <c:pt idx="10">
                <c:v>106.32444292203769</c:v>
              </c:pt>
              <c:pt idx="11">
                <c:v>104.96635636838147</c:v>
              </c:pt>
              <c:pt idx="12">
                <c:v>108.25612165550933</c:v>
              </c:pt>
              <c:pt idx="13">
                <c:v>109.73780923158105</c:v>
              </c:pt>
              <c:pt idx="14">
                <c:v>107.00761562936074</c:v>
              </c:pt>
              <c:pt idx="15">
                <c:v>108.75942944273571</c:v>
              </c:pt>
              <c:pt idx="16">
                <c:v>107.11303219696862</c:v>
              </c:pt>
              <c:pt idx="17">
                <c:v>109.28930315406917</c:v>
              </c:pt>
              <c:pt idx="18">
                <c:v>107.2999429362898</c:v>
              </c:pt>
              <c:pt idx="19">
                <c:v>109.08027840042772</c:v>
              </c:pt>
              <c:pt idx="20">
                <c:v>109.22640989997376</c:v>
              </c:pt>
              <c:pt idx="21">
                <c:v>115.5024686640628</c:v>
              </c:pt>
              <c:pt idx="22">
                <c:v>99.460615114789192</c:v>
              </c:pt>
              <c:pt idx="23">
                <c:v>103.30514488451735</c:v>
              </c:pt>
              <c:pt idx="24">
                <c:v>109.02374753540573</c:v>
              </c:pt>
              <c:pt idx="25">
                <c:v>109.41663552160021</c:v>
              </c:pt>
              <c:pt idx="26">
                <c:v>111.9721090666568</c:v>
              </c:pt>
              <c:pt idx="27">
                <c:v>112.87608316769568</c:v>
              </c:pt>
              <c:pt idx="28">
                <c:v>115.4327659898011</c:v>
              </c:pt>
              <c:pt idx="29">
                <c:v>116.42066695437379</c:v>
              </c:pt>
              <c:pt idx="30">
                <c:v>112.43062569015565</c:v>
              </c:pt>
              <c:pt idx="31">
                <c:v>114.41743306258797</c:v>
              </c:pt>
              <c:pt idx="32">
                <c:v>116.96724615195345</c:v>
              </c:pt>
              <c:pt idx="33">
                <c:v>120.70790373995099</c:v>
              </c:pt>
              <c:pt idx="34">
                <c:v>120.35342613974187</c:v>
              </c:pt>
              <c:pt idx="35">
                <c:v>119.65202218798201</c:v>
              </c:pt>
              <c:pt idx="36">
                <c:v>119.35010650409765</c:v>
              </c:pt>
              <c:pt idx="37">
                <c:v>124.7260749230267</c:v>
              </c:pt>
              <c:pt idx="38">
                <c:v>136.4066292976247</c:v>
              </c:pt>
              <c:pt idx="39">
                <c:v>131.75386024289543</c:v>
              </c:pt>
              <c:pt idx="40">
                <c:v>127.98982657716607</c:v>
              </c:pt>
              <c:pt idx="41">
                <c:v>127.98296702282769</c:v>
              </c:pt>
              <c:pt idx="42">
                <c:v>130.33150407624296</c:v>
              </c:pt>
              <c:pt idx="43">
                <c:v>154.09607746573695</c:v>
              </c:pt>
              <c:pt idx="44">
                <c:v>140.55969476396831</c:v>
              </c:pt>
              <c:pt idx="45">
                <c:v>134.13600514730339</c:v>
              </c:pt>
              <c:pt idx="46">
                <c:v>132.59692130538622</c:v>
              </c:pt>
              <c:pt idx="47">
                <c:v>129.59956975501112</c:v>
              </c:pt>
              <c:pt idx="48">
                <c:v>130.34322279919365</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103.05061163525484</c:v>
              </c:pt>
              <c:pt idx="1">
                <c:v>103.49596673415331</c:v>
              </c:pt>
              <c:pt idx="2">
                <c:v>105.03776076463652</c:v>
              </c:pt>
              <c:pt idx="3">
                <c:v>103.72525924216596</c:v>
              </c:pt>
              <c:pt idx="4">
                <c:v>104.86510410572099</c:v>
              </c:pt>
              <c:pt idx="5">
                <c:v>106.07880832582275</c:v>
              </c:pt>
              <c:pt idx="6">
                <c:v>102.59028203909597</c:v>
              </c:pt>
              <c:pt idx="7">
                <c:v>105.57486079795326</c:v>
              </c:pt>
              <c:pt idx="8">
                <c:v>107.73933506107657</c:v>
              </c:pt>
              <c:pt idx="9">
                <c:v>103.81498361078583</c:v>
              </c:pt>
              <c:pt idx="10">
                <c:v>106.1712218695553</c:v>
              </c:pt>
              <c:pt idx="11">
                <c:v>104.11167450679196</c:v>
              </c:pt>
              <c:pt idx="12">
                <c:v>107.14613590110645</c:v>
              </c:pt>
              <c:pt idx="13">
                <c:v>108.69138816227712</c:v>
              </c:pt>
              <c:pt idx="14">
                <c:v>107.06344609236176</c:v>
              </c:pt>
              <c:pt idx="15">
                <c:v>108.94096774479027</c:v>
              </c:pt>
              <c:pt idx="16">
                <c:v>108.61345663677122</c:v>
              </c:pt>
              <c:pt idx="17">
                <c:v>108.71362168567202</c:v>
              </c:pt>
              <c:pt idx="18">
                <c:v>108.15475885485448</c:v>
              </c:pt>
              <c:pt idx="19">
                <c:v>109.63149826619711</c:v>
              </c:pt>
              <c:pt idx="20">
                <c:v>108.9764314459661</c:v>
              </c:pt>
              <c:pt idx="21">
                <c:v>115.10619033010296</c:v>
              </c:pt>
              <c:pt idx="22">
                <c:v>100.35508664650324</c:v>
              </c:pt>
              <c:pt idx="23">
                <c:v>103.00012484745974</c:v>
              </c:pt>
              <c:pt idx="24">
                <c:v>106.4222125070913</c:v>
              </c:pt>
              <c:pt idx="25">
                <c:v>107.60005747109473</c:v>
              </c:pt>
              <c:pt idx="26">
                <c:v>114.20562572610176</c:v>
              </c:pt>
              <c:pt idx="27">
                <c:v>114.05661678216971</c:v>
              </c:pt>
              <c:pt idx="28">
                <c:v>114.2936577070581</c:v>
              </c:pt>
              <c:pt idx="29">
                <c:v>115.03123290247115</c:v>
              </c:pt>
              <c:pt idx="30">
                <c:v>112.07412646992181</c:v>
              </c:pt>
              <c:pt idx="31">
                <c:v>112.51072600814945</c:v>
              </c:pt>
              <c:pt idx="32">
                <c:v>112.95592800209234</c:v>
              </c:pt>
              <c:pt idx="33">
                <c:v>114.1264844740306</c:v>
              </c:pt>
              <c:pt idx="34">
                <c:v>114.93861477282962</c:v>
              </c:pt>
              <c:pt idx="35">
                <c:v>116.67649756849939</c:v>
              </c:pt>
              <c:pt idx="36">
                <c:v>116.06366285248822</c:v>
              </c:pt>
              <c:pt idx="37">
                <c:v>115.93080231255422</c:v>
              </c:pt>
              <c:pt idx="38">
                <c:v>122.14872114875115</c:v>
              </c:pt>
              <c:pt idx="39">
                <c:v>121.73313304878846</c:v>
              </c:pt>
              <c:pt idx="40">
                <c:v>122.57022233074393</c:v>
              </c:pt>
              <c:pt idx="41">
                <c:v>123.22431691670079</c:v>
              </c:pt>
              <c:pt idx="42">
                <c:v>123.18775972883753</c:v>
              </c:pt>
              <c:pt idx="43">
                <c:v>122.14258784376366</c:v>
              </c:pt>
              <c:pt idx="44">
                <c:v>121.12025866092917</c:v>
              </c:pt>
              <c:pt idx="45">
                <c:v>125.99742083968512</c:v>
              </c:pt>
              <c:pt idx="46">
                <c:v>125.19730117909573</c:v>
              </c:pt>
              <c:pt idx="47">
                <c:v>124.83460246776536</c:v>
              </c:pt>
              <c:pt idx="48">
                <c:v>125.2825596970731</c:v>
              </c:pt>
            </c:numLit>
          </c:val>
          <c:smooth val="0"/>
        </c:ser>
        <c:dLbls>
          <c:showLegendKey val="0"/>
          <c:showVal val="0"/>
          <c:showCatName val="0"/>
          <c:showSerName val="0"/>
          <c:showPercent val="0"/>
          <c:showBubbleSize val="0"/>
        </c:dLbls>
        <c:marker val="1"/>
        <c:smooth val="0"/>
        <c:axId val="1573771216"/>
        <c:axId val="1573779376"/>
      </c:lineChart>
      <c:dateAx>
        <c:axId val="157377121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779376"/>
        <c:crosses val="autoZero"/>
        <c:auto val="0"/>
        <c:lblOffset val="100"/>
        <c:baseTimeUnit val="months"/>
        <c:majorUnit val="6"/>
        <c:majorTimeUnit val="months"/>
        <c:minorUnit val="1"/>
        <c:minorTimeUnit val="months"/>
      </c:dateAx>
      <c:valAx>
        <c:axId val="1573779376"/>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77121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100.24809385217695</c:v>
              </c:pt>
              <c:pt idx="1">
                <c:v>98.376686033729484</c:v>
              </c:pt>
              <c:pt idx="2">
                <c:v>101.48130693138373</c:v>
              </c:pt>
              <c:pt idx="3">
                <c:v>100.02262245581093</c:v>
              </c:pt>
              <c:pt idx="4">
                <c:v>101.13505726071695</c:v>
              </c:pt>
              <c:pt idx="5">
                <c:v>100.7293668436735</c:v>
              </c:pt>
              <c:pt idx="6">
                <c:v>99.159459847290364</c:v>
              </c:pt>
              <c:pt idx="7">
                <c:v>100.95233148614342</c:v>
              </c:pt>
              <c:pt idx="8">
                <c:v>100.60541095340227</c:v>
              </c:pt>
              <c:pt idx="9">
                <c:v>100.45199175295832</c:v>
              </c:pt>
              <c:pt idx="10">
                <c:v>100.72190246235419</c:v>
              </c:pt>
              <c:pt idx="11">
                <c:v>99.08736130208905</c:v>
              </c:pt>
              <c:pt idx="12">
                <c:v>102.32224931196643</c:v>
              </c:pt>
              <c:pt idx="13">
                <c:v>101.86120996795816</c:v>
              </c:pt>
              <c:pt idx="14">
                <c:v>99.964809551519267</c:v>
              </c:pt>
              <c:pt idx="15">
                <c:v>101.26846970868444</c:v>
              </c:pt>
              <c:pt idx="16">
                <c:v>100.83562088139351</c:v>
              </c:pt>
              <c:pt idx="17">
                <c:v>101.60914103581132</c:v>
              </c:pt>
              <c:pt idx="18">
                <c:v>101.7760862315416</c:v>
              </c:pt>
              <c:pt idx="19">
                <c:v>101.00406786557332</c:v>
              </c:pt>
              <c:pt idx="20">
                <c:v>101.95339351529087</c:v>
              </c:pt>
              <c:pt idx="21">
                <c:v>97.516713696217721</c:v>
              </c:pt>
              <c:pt idx="22">
                <c:v>84.996234335258748</c:v>
              </c:pt>
              <c:pt idx="23">
                <c:v>94.121498610694402</c:v>
              </c:pt>
              <c:pt idx="24">
                <c:v>102.12380502084572</c:v>
              </c:pt>
              <c:pt idx="25">
                <c:v>101.98228674030705</c:v>
              </c:pt>
              <c:pt idx="26">
                <c:v>103.38508683911338</c:v>
              </c:pt>
              <c:pt idx="27">
                <c:v>104.25841152643926</c:v>
              </c:pt>
              <c:pt idx="28">
                <c:v>105.32699764831619</c:v>
              </c:pt>
              <c:pt idx="29">
                <c:v>109.47699367833832</c:v>
              </c:pt>
              <c:pt idx="30">
                <c:v>105.42820738053132</c:v>
              </c:pt>
              <c:pt idx="31">
                <c:v>106.46707401156574</c:v>
              </c:pt>
              <c:pt idx="32">
                <c:v>106.89247608386276</c:v>
              </c:pt>
              <c:pt idx="33">
                <c:v>107.16488860255664</c:v>
              </c:pt>
              <c:pt idx="34">
                <c:v>109.20007739778914</c:v>
              </c:pt>
              <c:pt idx="35">
                <c:v>107.88230497579974</c:v>
              </c:pt>
              <c:pt idx="36">
                <c:v>106.53203755358767</c:v>
              </c:pt>
              <c:pt idx="37">
                <c:v>107.76909582414049</c:v>
              </c:pt>
              <c:pt idx="38">
                <c:v>108.62298055751893</c:v>
              </c:pt>
              <c:pt idx="39">
                <c:v>108.09585916497007</c:v>
              </c:pt>
              <c:pt idx="40">
                <c:v>108.45841366714488</c:v>
              </c:pt>
              <c:pt idx="41">
                <c:v>107.49059407034909</c:v>
              </c:pt>
              <c:pt idx="42">
                <c:v>108.30086716236642</c:v>
              </c:pt>
              <c:pt idx="43">
                <c:v>113.70167160944212</c:v>
              </c:pt>
              <c:pt idx="44">
                <c:v>111.72149400213974</c:v>
              </c:pt>
              <c:pt idx="45">
                <c:v>109.60877822318105</c:v>
              </c:pt>
              <c:pt idx="46">
                <c:v>108.8293319137136</c:v>
              </c:pt>
              <c:pt idx="47">
                <c:v>109.34189499092062</c:v>
              </c:pt>
              <c:pt idx="48">
                <c:v>109.32090839692326</c:v>
              </c:pt>
            </c:numLit>
          </c:val>
          <c:smooth val="0"/>
        </c:ser>
        <c:ser>
          <c:idx val="0"/>
          <c:order val="1"/>
          <c:tx>
            <c:v>SDV 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100.00988105958959</c:v>
              </c:pt>
              <c:pt idx="1">
                <c:v>98.774203942111555</c:v>
              </c:pt>
              <c:pt idx="2">
                <c:v>101.59017704538759</c:v>
              </c:pt>
              <c:pt idx="3">
                <c:v>100.16400107776549</c:v>
              </c:pt>
              <c:pt idx="4">
                <c:v>101.11569497639854</c:v>
              </c:pt>
              <c:pt idx="5">
                <c:v>100.9288239576311</c:v>
              </c:pt>
              <c:pt idx="6">
                <c:v>98.685857095983224</c:v>
              </c:pt>
              <c:pt idx="7">
                <c:v>101.11820333517912</c:v>
              </c:pt>
              <c:pt idx="8">
                <c:v>100.84900320920597</c:v>
              </c:pt>
              <c:pt idx="9">
                <c:v>100.67813921625324</c:v>
              </c:pt>
              <c:pt idx="10">
                <c:v>100.84268172842459</c:v>
              </c:pt>
              <c:pt idx="11">
                <c:v>99.638321454968064</c:v>
              </c:pt>
              <c:pt idx="12">
                <c:v>102.03924307644418</c:v>
              </c:pt>
              <c:pt idx="13">
                <c:v>101.37822114388703</c:v>
              </c:pt>
              <c:pt idx="14">
                <c:v>100.10798999941647</c:v>
              </c:pt>
              <c:pt idx="15">
                <c:v>101.33645060737308</c:v>
              </c:pt>
              <c:pt idx="16">
                <c:v>101.11590686004442</c:v>
              </c:pt>
              <c:pt idx="17">
                <c:v>100.98796284280947</c:v>
              </c:pt>
              <c:pt idx="18">
                <c:v>102.14966006941835</c:v>
              </c:pt>
              <c:pt idx="19">
                <c:v>101.52117455543068</c:v>
              </c:pt>
              <c:pt idx="20">
                <c:v>101.86990243120047</c:v>
              </c:pt>
              <c:pt idx="21">
                <c:v>97.743329201300838</c:v>
              </c:pt>
              <c:pt idx="22">
                <c:v>80.347479874526655</c:v>
              </c:pt>
              <c:pt idx="23">
                <c:v>90.123067284982582</c:v>
              </c:pt>
              <c:pt idx="24">
                <c:v>99.092094433895667</c:v>
              </c:pt>
              <c:pt idx="25">
                <c:v>99.560569702346911</c:v>
              </c:pt>
              <c:pt idx="26">
                <c:v>101.81496231394891</c:v>
              </c:pt>
              <c:pt idx="27">
                <c:v>102.14853459270353</c:v>
              </c:pt>
              <c:pt idx="28">
                <c:v>101.8760175790222</c:v>
              </c:pt>
              <c:pt idx="29">
                <c:v>104.58586240941329</c:v>
              </c:pt>
              <c:pt idx="30">
                <c:v>102.54553613510708</c:v>
              </c:pt>
              <c:pt idx="31">
                <c:v>102.79471666109059</c:v>
              </c:pt>
              <c:pt idx="32">
                <c:v>102.78866286094495</c:v>
              </c:pt>
              <c:pt idx="33">
                <c:v>102.28637592780339</c:v>
              </c:pt>
              <c:pt idx="34">
                <c:v>104.04202064591949</c:v>
              </c:pt>
              <c:pt idx="35">
                <c:v>104.06710561104626</c:v>
              </c:pt>
              <c:pt idx="36">
                <c:v>103.27331483705129</c:v>
              </c:pt>
              <c:pt idx="37">
                <c:v>103.78815495522254</c:v>
              </c:pt>
              <c:pt idx="38">
                <c:v>103.21043934822846</c:v>
              </c:pt>
              <c:pt idx="39">
                <c:v>104.20087269619522</c:v>
              </c:pt>
              <c:pt idx="40">
                <c:v>105.42763848968546</c:v>
              </c:pt>
              <c:pt idx="41">
                <c:v>104.50891241523462</c:v>
              </c:pt>
              <c:pt idx="42">
                <c:v>103.85907282970497</c:v>
              </c:pt>
              <c:pt idx="43">
                <c:v>104.04456112081111</c:v>
              </c:pt>
              <c:pt idx="44">
                <c:v>103.60179955766158</c:v>
              </c:pt>
              <c:pt idx="45">
                <c:v>104.91381430661278</c:v>
              </c:pt>
              <c:pt idx="46">
                <c:v>103.81400148254916</c:v>
              </c:pt>
              <c:pt idx="47">
                <c:v>106.23278592703538</c:v>
              </c:pt>
              <c:pt idx="48">
                <c:v>106.38505813947701</c:v>
              </c:pt>
            </c:numLit>
          </c:val>
          <c:smooth val="0"/>
        </c:ser>
        <c:dLbls>
          <c:showLegendKey val="0"/>
          <c:showVal val="0"/>
          <c:showCatName val="0"/>
          <c:showSerName val="0"/>
          <c:showPercent val="0"/>
          <c:showBubbleSize val="0"/>
        </c:dLbls>
        <c:marker val="1"/>
        <c:smooth val="0"/>
        <c:axId val="1573085328"/>
        <c:axId val="1573080976"/>
      </c:lineChart>
      <c:dateAx>
        <c:axId val="1573085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080976"/>
        <c:crosses val="autoZero"/>
        <c:auto val="0"/>
        <c:lblOffset val="100"/>
        <c:baseTimeUnit val="months"/>
        <c:majorUnit val="6"/>
        <c:majorTimeUnit val="months"/>
        <c:minorUnit val="1"/>
        <c:minorTimeUnit val="months"/>
      </c:dateAx>
      <c:valAx>
        <c:axId val="1573080976"/>
        <c:scaling>
          <c:orientation val="minMax"/>
          <c:max val="115"/>
          <c:min val="9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085328"/>
        <c:crossesAt val="41061"/>
        <c:crossBetween val="midCat"/>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87.092549807687618</c:v>
              </c:pt>
              <c:pt idx="1">
                <c:v>83.667461083118823</c:v>
              </c:pt>
              <c:pt idx="2">
                <c:v>87.476103397281463</c:v>
              </c:pt>
              <c:pt idx="3">
                <c:v>84.212841916147894</c:v>
              </c:pt>
              <c:pt idx="4">
                <c:v>86.947756771558588</c:v>
              </c:pt>
              <c:pt idx="5">
                <c:v>86.099587184456155</c:v>
              </c:pt>
              <c:pt idx="6">
                <c:v>86.353179534703401</c:v>
              </c:pt>
              <c:pt idx="7">
                <c:v>84.277059889667768</c:v>
              </c:pt>
              <c:pt idx="8">
                <c:v>86.036209265515183</c:v>
              </c:pt>
              <c:pt idx="9">
                <c:v>84.583182295870174</c:v>
              </c:pt>
              <c:pt idx="10">
                <c:v>84.161916885262215</c:v>
              </c:pt>
              <c:pt idx="11">
                <c:v>85.158979509588889</c:v>
              </c:pt>
              <c:pt idx="12">
                <c:v>84.649046153550842</c:v>
              </c:pt>
              <c:pt idx="13">
                <c:v>84.145208530544508</c:v>
              </c:pt>
              <c:pt idx="14">
                <c:v>81.653087983899113</c:v>
              </c:pt>
              <c:pt idx="15">
                <c:v>83.572002320086213</c:v>
              </c:pt>
              <c:pt idx="16">
                <c:v>82.653600728682761</c:v>
              </c:pt>
              <c:pt idx="17">
                <c:v>82.846612749267109</c:v>
              </c:pt>
              <c:pt idx="18">
                <c:v>82.573254804486041</c:v>
              </c:pt>
              <c:pt idx="19">
                <c:v>81.660082955705136</c:v>
              </c:pt>
              <c:pt idx="20">
                <c:v>82.178155623315874</c:v>
              </c:pt>
              <c:pt idx="21">
                <c:v>69.266922236514475</c:v>
              </c:pt>
              <c:pt idx="22">
                <c:v>58.800468379387475</c:v>
              </c:pt>
              <c:pt idx="23">
                <c:v>77.047411752566546</c:v>
              </c:pt>
              <c:pt idx="24">
                <c:v>82.36615160583257</c:v>
              </c:pt>
              <c:pt idx="25">
                <c:v>81.336928160463472</c:v>
              </c:pt>
              <c:pt idx="26">
                <c:v>80.938535484466655</c:v>
              </c:pt>
              <c:pt idx="27">
                <c:v>80.310370799724325</c:v>
              </c:pt>
              <c:pt idx="28">
                <c:v>78.60071806582198</c:v>
              </c:pt>
              <c:pt idx="29">
                <c:v>82.673541066588228</c:v>
              </c:pt>
              <c:pt idx="30">
                <c:v>75.087622090447596</c:v>
              </c:pt>
              <c:pt idx="31">
                <c:v>80.611444805551784</c:v>
              </c:pt>
              <c:pt idx="32">
                <c:v>79.731537506140242</c:v>
              </c:pt>
              <c:pt idx="33">
                <c:v>85.228011777202013</c:v>
              </c:pt>
              <c:pt idx="34">
                <c:v>84.182809617459753</c:v>
              </c:pt>
              <c:pt idx="35">
                <c:v>82.098529040890611</c:v>
              </c:pt>
              <c:pt idx="36">
                <c:v>80.215539656428504</c:v>
              </c:pt>
              <c:pt idx="37">
                <c:v>80.483862503780287</c:v>
              </c:pt>
              <c:pt idx="38">
                <c:v>79.648548284986958</c:v>
              </c:pt>
              <c:pt idx="39">
                <c:v>78.191900525994811</c:v>
              </c:pt>
              <c:pt idx="40">
                <c:v>79.668184525682292</c:v>
              </c:pt>
              <c:pt idx="41">
                <c:v>79.847478811073756</c:v>
              </c:pt>
              <c:pt idx="42">
                <c:v>77.467668198491111</c:v>
              </c:pt>
              <c:pt idx="43">
                <c:v>77.146825454613349</c:v>
              </c:pt>
              <c:pt idx="44">
                <c:v>71.365550676643366</c:v>
              </c:pt>
              <c:pt idx="45">
                <c:v>74.441151386332393</c:v>
              </c:pt>
              <c:pt idx="46">
                <c:v>75.911682690042852</c:v>
              </c:pt>
              <c:pt idx="47">
                <c:v>76.203395047064291</c:v>
              </c:pt>
              <c:pt idx="48">
                <c:v>76.670012679245019</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86.963027519008548</c:v>
              </c:pt>
              <c:pt idx="1">
                <c:v>83.612846449224548</c:v>
              </c:pt>
              <c:pt idx="2">
                <c:v>87.522420442134305</c:v>
              </c:pt>
              <c:pt idx="3">
                <c:v>84.063979102943918</c:v>
              </c:pt>
              <c:pt idx="4">
                <c:v>86.412411936166677</c:v>
              </c:pt>
              <c:pt idx="5">
                <c:v>85.324023999804595</c:v>
              </c:pt>
              <c:pt idx="6">
                <c:v>86.76071687159444</c:v>
              </c:pt>
              <c:pt idx="7">
                <c:v>84.76939781947226</c:v>
              </c:pt>
              <c:pt idx="8">
                <c:v>87.154514767052575</c:v>
              </c:pt>
              <c:pt idx="9">
                <c:v>84.643426308394424</c:v>
              </c:pt>
              <c:pt idx="10">
                <c:v>84.335292747436071</c:v>
              </c:pt>
              <c:pt idx="11">
                <c:v>85.235005870963647</c:v>
              </c:pt>
              <c:pt idx="12">
                <c:v>84.788065465756517</c:v>
              </c:pt>
              <c:pt idx="13">
                <c:v>84.208594814411725</c:v>
              </c:pt>
              <c:pt idx="14">
                <c:v>81.605391941675265</c:v>
              </c:pt>
              <c:pt idx="15">
                <c:v>83.303036790839528</c:v>
              </c:pt>
              <c:pt idx="16">
                <c:v>81.837509506523759</c:v>
              </c:pt>
              <c:pt idx="17">
                <c:v>82.192408579439373</c:v>
              </c:pt>
              <c:pt idx="18">
                <c:v>82.706968558529397</c:v>
              </c:pt>
              <c:pt idx="19">
                <c:v>82.301836692106093</c:v>
              </c:pt>
              <c:pt idx="20">
                <c:v>82.415490194212069</c:v>
              </c:pt>
              <c:pt idx="21">
                <c:v>69.727547301141428</c:v>
              </c:pt>
              <c:pt idx="22">
                <c:v>59.57638183656173</c:v>
              </c:pt>
              <c:pt idx="23">
                <c:v>77.250961684589626</c:v>
              </c:pt>
              <c:pt idx="24">
                <c:v>78.341339797599701</c:v>
              </c:pt>
              <c:pt idx="25">
                <c:v>78.253512587868386</c:v>
              </c:pt>
              <c:pt idx="26">
                <c:v>79.664606609446608</c:v>
              </c:pt>
              <c:pt idx="27">
                <c:v>79.016074600778921</c:v>
              </c:pt>
              <c:pt idx="28">
                <c:v>77.247491050859011</c:v>
              </c:pt>
              <c:pt idx="29">
                <c:v>81.839848255307587</c:v>
              </c:pt>
              <c:pt idx="30">
                <c:v>74.691177897643541</c:v>
              </c:pt>
              <c:pt idx="31">
                <c:v>74.027339847169543</c:v>
              </c:pt>
              <c:pt idx="32">
                <c:v>74.061197326046113</c:v>
              </c:pt>
              <c:pt idx="33">
                <c:v>75.692772837975838</c:v>
              </c:pt>
              <c:pt idx="34">
                <c:v>77.031868821244146</c:v>
              </c:pt>
              <c:pt idx="35">
                <c:v>77.446545920234627</c:v>
              </c:pt>
              <c:pt idx="36">
                <c:v>76.31425966056004</c:v>
              </c:pt>
              <c:pt idx="37">
                <c:v>76.535378254555297</c:v>
              </c:pt>
              <c:pt idx="38">
                <c:v>75.184005373433891</c:v>
              </c:pt>
              <c:pt idx="39">
                <c:v>75.078020603895439</c:v>
              </c:pt>
              <c:pt idx="40">
                <c:v>76.621370977606063</c:v>
              </c:pt>
              <c:pt idx="41">
                <c:v>76.327165300973718</c:v>
              </c:pt>
              <c:pt idx="42">
                <c:v>73.230333233650043</c:v>
              </c:pt>
              <c:pt idx="43">
                <c:v>73.355541940229259</c:v>
              </c:pt>
              <c:pt idx="44">
                <c:v>70.689568171695853</c:v>
              </c:pt>
              <c:pt idx="45">
                <c:v>73.471090556186212</c:v>
              </c:pt>
              <c:pt idx="46">
                <c:v>75.476209849946812</c:v>
              </c:pt>
              <c:pt idx="47">
                <c:v>75.81384128883677</c:v>
              </c:pt>
              <c:pt idx="48">
                <c:v>76.101625235295316</c:v>
              </c:pt>
            </c:numLit>
          </c:val>
          <c:smooth val="0"/>
        </c:ser>
        <c:dLbls>
          <c:showLegendKey val="0"/>
          <c:showVal val="0"/>
          <c:showCatName val="0"/>
          <c:showSerName val="0"/>
          <c:showPercent val="0"/>
          <c:showBubbleSize val="0"/>
        </c:dLbls>
        <c:marker val="1"/>
        <c:smooth val="0"/>
        <c:axId val="1573078800"/>
        <c:axId val="1573086416"/>
      </c:lineChart>
      <c:dateAx>
        <c:axId val="1573078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086416"/>
        <c:crosses val="autoZero"/>
        <c:auto val="0"/>
        <c:lblOffset val="100"/>
        <c:baseTimeUnit val="months"/>
        <c:majorUnit val="6"/>
        <c:majorTimeUnit val="months"/>
        <c:minorUnit val="1"/>
        <c:minorTimeUnit val="months"/>
      </c:dateAx>
      <c:valAx>
        <c:axId val="1573086416"/>
        <c:scaling>
          <c:orientation val="minMax"/>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07880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79.851418789825786</c:v>
              </c:pt>
              <c:pt idx="1">
                <c:v>76.894125677397795</c:v>
              </c:pt>
              <c:pt idx="2">
                <c:v>80.305784790003301</c:v>
              </c:pt>
              <c:pt idx="3">
                <c:v>77.656286676980443</c:v>
              </c:pt>
              <c:pt idx="4">
                <c:v>79.928696993869394</c:v>
              </c:pt>
              <c:pt idx="5">
                <c:v>78.599411677878734</c:v>
              </c:pt>
              <c:pt idx="6">
                <c:v>78.372212182561796</c:v>
              </c:pt>
              <c:pt idx="7">
                <c:v>76.521018188620118</c:v>
              </c:pt>
              <c:pt idx="8">
                <c:v>77.958344063393668</c:v>
              </c:pt>
              <c:pt idx="9">
                <c:v>76.924261960732181</c:v>
              </c:pt>
              <c:pt idx="10">
                <c:v>75.761216210648101</c:v>
              </c:pt>
              <c:pt idx="11">
                <c:v>75.951860061275369</c:v>
              </c:pt>
              <c:pt idx="12">
                <c:v>75.856473780180451</c:v>
              </c:pt>
              <c:pt idx="13">
                <c:v>75.101943812327548</c:v>
              </c:pt>
              <c:pt idx="14">
                <c:v>73.128649279892599</c:v>
              </c:pt>
              <c:pt idx="15">
                <c:v>74.544403156462366</c:v>
              </c:pt>
              <c:pt idx="16">
                <c:v>73.35909531808646</c:v>
              </c:pt>
              <c:pt idx="17">
                <c:v>73.114366402009495</c:v>
              </c:pt>
              <c:pt idx="18">
                <c:v>73.545630945369965</c:v>
              </c:pt>
              <c:pt idx="19">
                <c:v>72.036457440394514</c:v>
              </c:pt>
              <c:pt idx="20">
                <c:v>72.964360794767188</c:v>
              </c:pt>
              <c:pt idx="21">
                <c:v>58.730288918244014</c:v>
              </c:pt>
              <c:pt idx="22">
                <c:v>52.06239285012866</c:v>
              </c:pt>
              <c:pt idx="23">
                <c:v>70.725969998342407</c:v>
              </c:pt>
              <c:pt idx="24">
                <c:v>74.045629170468487</c:v>
              </c:pt>
              <c:pt idx="25">
                <c:v>70.671421049311135</c:v>
              </c:pt>
              <c:pt idx="26">
                <c:v>70.233388256110644</c:v>
              </c:pt>
              <c:pt idx="27">
                <c:v>70.147114405905114</c:v>
              </c:pt>
              <c:pt idx="28">
                <c:v>67.963067705237776</c:v>
              </c:pt>
              <c:pt idx="29">
                <c:v>72.738339153174564</c:v>
              </c:pt>
              <c:pt idx="30">
                <c:v>67.980990620014609</c:v>
              </c:pt>
              <c:pt idx="31">
                <c:v>73.24947699612207</c:v>
              </c:pt>
              <c:pt idx="32">
                <c:v>72.212557359481295</c:v>
              </c:pt>
              <c:pt idx="33">
                <c:v>74.34094353481629</c:v>
              </c:pt>
              <c:pt idx="34">
                <c:v>73.126278465618967</c:v>
              </c:pt>
              <c:pt idx="35">
                <c:v>70.8370809388027</c:v>
              </c:pt>
              <c:pt idx="36">
                <c:v>68.102369724346175</c:v>
              </c:pt>
              <c:pt idx="37">
                <c:v>67.454252510031608</c:v>
              </c:pt>
              <c:pt idx="38">
                <c:v>65.994300141059412</c:v>
              </c:pt>
              <c:pt idx="39">
                <c:v>66.805167824022135</c:v>
              </c:pt>
              <c:pt idx="40">
                <c:v>66.113156456470648</c:v>
              </c:pt>
              <c:pt idx="41">
                <c:v>66.38415414675319</c:v>
              </c:pt>
              <c:pt idx="42">
                <c:v>64.3945461436888</c:v>
              </c:pt>
              <c:pt idx="43">
                <c:v>63.499656549898752</c:v>
              </c:pt>
              <c:pt idx="44">
                <c:v>60.611320297717874</c:v>
              </c:pt>
              <c:pt idx="45">
                <c:v>60.71664833403414</c:v>
              </c:pt>
              <c:pt idx="46">
                <c:v>62.777250748647347</c:v>
              </c:pt>
              <c:pt idx="47">
                <c:v>63.031348738306235</c:v>
              </c:pt>
              <c:pt idx="48">
                <c:v>62.839392918062167</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80.118443437139348</c:v>
              </c:pt>
              <c:pt idx="1">
                <c:v>76.921897351827724</c:v>
              </c:pt>
              <c:pt idx="2">
                <c:v>80.49115029690148</c:v>
              </c:pt>
              <c:pt idx="3">
                <c:v>77.499362949615445</c:v>
              </c:pt>
              <c:pt idx="4">
                <c:v>79.220048248698475</c:v>
              </c:pt>
              <c:pt idx="5">
                <c:v>77.514012904597081</c:v>
              </c:pt>
              <c:pt idx="6">
                <c:v>78.411974916675646</c:v>
              </c:pt>
              <c:pt idx="7">
                <c:v>76.616880945516527</c:v>
              </c:pt>
              <c:pt idx="8">
                <c:v>78.399843974033985</c:v>
              </c:pt>
              <c:pt idx="9">
                <c:v>77.214826623343768</c:v>
              </c:pt>
              <c:pt idx="10">
                <c:v>76.290655021307444</c:v>
              </c:pt>
              <c:pt idx="11">
                <c:v>76.660593343842976</c:v>
              </c:pt>
              <c:pt idx="12">
                <c:v>76.294850309649888</c:v>
              </c:pt>
              <c:pt idx="13">
                <c:v>75.256625872694769</c:v>
              </c:pt>
              <c:pt idx="14">
                <c:v>73.073323760965465</c:v>
              </c:pt>
              <c:pt idx="15">
                <c:v>74.12698908400958</c:v>
              </c:pt>
              <c:pt idx="16">
                <c:v>72.76804114026649</c:v>
              </c:pt>
              <c:pt idx="17">
                <c:v>72.225303887197839</c:v>
              </c:pt>
              <c:pt idx="18">
                <c:v>73.742919433231421</c:v>
              </c:pt>
              <c:pt idx="19">
                <c:v>72.093948264009342</c:v>
              </c:pt>
              <c:pt idx="20">
                <c:v>72.085412631320779</c:v>
              </c:pt>
              <c:pt idx="21">
                <c:v>59.469725062425915</c:v>
              </c:pt>
              <c:pt idx="22">
                <c:v>52.707506781450675</c:v>
              </c:pt>
              <c:pt idx="23">
                <c:v>71.519308211516986</c:v>
              </c:pt>
              <c:pt idx="24">
                <c:v>70.257815428817665</c:v>
              </c:pt>
              <c:pt idx="25">
                <c:v>67.69931654569865</c:v>
              </c:pt>
              <c:pt idx="26">
                <c:v>69.099097208257618</c:v>
              </c:pt>
              <c:pt idx="27">
                <c:v>68.970814769136197</c:v>
              </c:pt>
              <c:pt idx="28">
                <c:v>67.087496958397921</c:v>
              </c:pt>
              <c:pt idx="29">
                <c:v>71.571666909747847</c:v>
              </c:pt>
              <c:pt idx="30">
                <c:v>67.857242589265226</c:v>
              </c:pt>
              <c:pt idx="31">
                <c:v>66.077791597640058</c:v>
              </c:pt>
              <c:pt idx="32">
                <c:v>65.523276932928553</c:v>
              </c:pt>
              <c:pt idx="33">
                <c:v>65.862536813056721</c:v>
              </c:pt>
              <c:pt idx="34">
                <c:v>67.260463953816938</c:v>
              </c:pt>
              <c:pt idx="35">
                <c:v>67.253801805585411</c:v>
              </c:pt>
              <c:pt idx="36">
                <c:v>65.225769797449047</c:v>
              </c:pt>
              <c:pt idx="37">
                <c:v>64.761195360644408</c:v>
              </c:pt>
              <c:pt idx="38">
                <c:v>63.085425096161011</c:v>
              </c:pt>
              <c:pt idx="39">
                <c:v>64.469392244991695</c:v>
              </c:pt>
              <c:pt idx="40">
                <c:v>63.524819474558704</c:v>
              </c:pt>
              <c:pt idx="41">
                <c:v>62.865828855044825</c:v>
              </c:pt>
              <c:pt idx="42">
                <c:v>61.025964667250221</c:v>
              </c:pt>
              <c:pt idx="43">
                <c:v>61.066841455667344</c:v>
              </c:pt>
              <c:pt idx="44">
                <c:v>59.501526624460624</c:v>
              </c:pt>
              <c:pt idx="45">
                <c:v>60.887217156360599</c:v>
              </c:pt>
              <c:pt idx="46">
                <c:v>62.569030154914849</c:v>
              </c:pt>
              <c:pt idx="47">
                <c:v>63.128470795208443</c:v>
              </c:pt>
              <c:pt idx="48">
                <c:v>62.988451631975863</c:v>
              </c:pt>
            </c:numLit>
          </c:val>
          <c:smooth val="0"/>
        </c:ser>
        <c:dLbls>
          <c:showLegendKey val="0"/>
          <c:showVal val="0"/>
          <c:showCatName val="0"/>
          <c:showSerName val="0"/>
          <c:showPercent val="0"/>
          <c:showBubbleSize val="0"/>
        </c:dLbls>
        <c:marker val="1"/>
        <c:smooth val="0"/>
        <c:axId val="1573076624"/>
        <c:axId val="1573085872"/>
      </c:lineChart>
      <c:dateAx>
        <c:axId val="1573076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085872"/>
        <c:crosses val="autoZero"/>
        <c:auto val="0"/>
        <c:lblOffset val="100"/>
        <c:baseTimeUnit val="months"/>
        <c:majorUnit val="6"/>
        <c:majorTimeUnit val="months"/>
        <c:minorUnit val="1"/>
        <c:minorTimeUnit val="months"/>
      </c:dateAx>
      <c:valAx>
        <c:axId val="1573085872"/>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07662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96.575245498476789</c:v>
              </c:pt>
              <c:pt idx="1">
                <c:v>92.537550342057017</c:v>
              </c:pt>
              <c:pt idx="2">
                <c:v>96.866065986150545</c:v>
              </c:pt>
              <c:pt idx="3">
                <c:v>92.799044535532815</c:v>
              </c:pt>
              <c:pt idx="4">
                <c:v>96.139636844312619</c:v>
              </c:pt>
              <c:pt idx="5">
                <c:v>95.921517181434083</c:v>
              </c:pt>
              <c:pt idx="6">
                <c:v>96.804735311252415</c:v>
              </c:pt>
              <c:pt idx="7">
                <c:v>94.434062025754429</c:v>
              </c:pt>
              <c:pt idx="8">
                <c:v>96.614658592558598</c:v>
              </c:pt>
              <c:pt idx="9">
                <c:v>94.612998173936731</c:v>
              </c:pt>
              <c:pt idx="10">
                <c:v>95.163138640575156</c:v>
              </c:pt>
              <c:pt idx="11">
                <c:v>97.2162550514537</c:v>
              </c:pt>
              <c:pt idx="12">
                <c:v>96.163447419077343</c:v>
              </c:pt>
              <c:pt idx="13">
                <c:v>95.987906468555778</c:v>
              </c:pt>
              <c:pt idx="14">
                <c:v>92.816352115632498</c:v>
              </c:pt>
              <c:pt idx="15">
                <c:v>95.394185274089139</c:v>
              </c:pt>
              <c:pt idx="16">
                <c:v>94.825313433185556</c:v>
              </c:pt>
              <c:pt idx="17">
                <c:v>95.591573484156498</c:v>
              </c:pt>
              <c:pt idx="18">
                <c:v>94.395470098718278</c:v>
              </c:pt>
              <c:pt idx="19">
                <c:v>94.26279819158438</c:v>
              </c:pt>
              <c:pt idx="20">
                <c:v>94.244172976264323</c:v>
              </c:pt>
              <c:pt idx="21">
                <c:v>83.065275990385928</c:v>
              </c:pt>
              <c:pt idx="22">
                <c:v>67.62438271375089</c:v>
              </c:pt>
              <c:pt idx="23">
                <c:v>85.325719151575115</c:v>
              </c:pt>
              <c:pt idx="24">
                <c:v>93.262375144436632</c:v>
              </c:pt>
              <c:pt idx="25">
                <c:v>95.304049881300642</c:v>
              </c:pt>
              <c:pt idx="26">
                <c:v>94.957568318037815</c:v>
              </c:pt>
              <c:pt idx="27">
                <c:v>93.619765060417137</c:v>
              </c:pt>
              <c:pt idx="28">
                <c:v>92.53135969978868</c:v>
              </c:pt>
              <c:pt idx="29">
                <c:v>95.684284297038388</c:v>
              </c:pt>
              <c:pt idx="30">
                <c:v>84.39418255102612</c:v>
              </c:pt>
              <c:pt idx="31">
                <c:v>90.252383527693809</c:v>
              </c:pt>
              <c:pt idx="32">
                <c:v>89.578093307985966</c:v>
              </c:pt>
              <c:pt idx="33">
                <c:v>99.485281097800979</c:v>
              </c:pt>
              <c:pt idx="34">
                <c:v>98.662000789392977</c:v>
              </c:pt>
              <c:pt idx="35">
                <c:v>96.846071258576927</c:v>
              </c:pt>
              <c:pt idx="36">
                <c:v>96.07846273203829</c:v>
              </c:pt>
              <c:pt idx="37">
                <c:v>97.5469188461675</c:v>
              </c:pt>
              <c:pt idx="38">
                <c:v>97.529605776696386</c:v>
              </c:pt>
              <c:pt idx="39">
                <c:v>93.103510446988651</c:v>
              </c:pt>
              <c:pt idx="40">
                <c:v>97.419307374222456</c:v>
              </c:pt>
              <c:pt idx="41">
                <c:v>97.478510546741276</c:v>
              </c:pt>
              <c:pt idx="42">
                <c:v>94.587706196483381</c:v>
              </c:pt>
              <c:pt idx="43">
                <c:v>95.018612257667527</c:v>
              </c:pt>
              <c:pt idx="44">
                <c:v>85.448860841925153</c:v>
              </c:pt>
              <c:pt idx="45">
                <c:v>92.414211897352004</c:v>
              </c:pt>
              <c:pt idx="46">
                <c:v>93.112009664434808</c:v>
              </c:pt>
              <c:pt idx="47">
                <c:v>93.452980293184879</c:v>
              </c:pt>
              <c:pt idx="48">
                <c:v>94.782039389823566</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95.924684465140643</c:v>
              </c:pt>
              <c:pt idx="1">
                <c:v>92.373348144826096</c:v>
              </c:pt>
              <c:pt idx="2">
                <c:v>96.728506624064721</c:v>
              </c:pt>
              <c:pt idx="3">
                <c:v>92.659072281067438</c:v>
              </c:pt>
              <c:pt idx="4">
                <c:v>95.829418905172332</c:v>
              </c:pt>
              <c:pt idx="5">
                <c:v>95.549720600732513</c:v>
              </c:pt>
              <c:pt idx="6">
                <c:v>97.691777172241629</c:v>
              </c:pt>
              <c:pt idx="7">
                <c:v>95.44353938864009</c:v>
              </c:pt>
              <c:pt idx="8">
                <c:v>98.617060246065662</c:v>
              </c:pt>
              <c:pt idx="9">
                <c:v>94.369738553416738</c:v>
              </c:pt>
              <c:pt idx="10">
                <c:v>94.868187470498441</c:v>
              </c:pt>
              <c:pt idx="11">
                <c:v>96.461538069789142</c:v>
              </c:pt>
              <c:pt idx="12">
                <c:v>95.908285436512003</c:v>
              </c:pt>
              <c:pt idx="13">
                <c:v>95.929463999232624</c:v>
              </c:pt>
              <c:pt idx="14">
                <c:v>92.776482421675581</c:v>
              </c:pt>
              <c:pt idx="15">
                <c:v>95.317293710815136</c:v>
              </c:pt>
              <c:pt idx="16">
                <c:v>93.712221426199406</c:v>
              </c:pt>
              <c:pt idx="17">
                <c:v>95.242401380997407</c:v>
              </c:pt>
              <c:pt idx="18">
                <c:v>94.443654403618439</c:v>
              </c:pt>
              <c:pt idx="19">
                <c:v>95.667089151976867</c:v>
              </c:pt>
              <c:pt idx="20">
                <c:v>95.940725656041153</c:v>
              </c:pt>
              <c:pt idx="21">
                <c:v>83.15817841301299</c:v>
              </c:pt>
              <c:pt idx="22">
                <c:v>68.569843106590994</c:v>
              </c:pt>
              <c:pt idx="23">
                <c:v>84.755451591557957</c:v>
              </c:pt>
              <c:pt idx="24">
                <c:v>88.925149046231212</c:v>
              </c:pt>
              <c:pt idx="25">
                <c:v>92.072187782858521</c:v>
              </c:pt>
              <c:pt idx="26">
                <c:v>93.498094456487806</c:v>
              </c:pt>
              <c:pt idx="27">
                <c:v>92.168396417440491</c:v>
              </c:pt>
              <c:pt idx="28">
                <c:v>90.550035156139359</c:v>
              </c:pt>
              <c:pt idx="29">
                <c:v>95.284042610861405</c:v>
              </c:pt>
              <c:pt idx="30">
                <c:v>83.638892337732756</c:v>
              </c:pt>
              <c:pt idx="31">
                <c:v>84.435733321028735</c:v>
              </c:pt>
              <c:pt idx="32">
                <c:v>85.239950144524101</c:v>
              </c:pt>
              <c:pt idx="33">
                <c:v>88.563562633398504</c:v>
              </c:pt>
              <c:pt idx="34">
                <c:v>89.82563061249877</c:v>
              </c:pt>
              <c:pt idx="35">
                <c:v>90.791969835349704</c:v>
              </c:pt>
              <c:pt idx="36">
                <c:v>90.832489112527909</c:v>
              </c:pt>
              <c:pt idx="37">
                <c:v>91.951389900281271</c:v>
              </c:pt>
              <c:pt idx="38">
                <c:v>91.024752551537048</c:v>
              </c:pt>
              <c:pt idx="39">
                <c:v>88.96796437320927</c:v>
              </c:pt>
              <c:pt idx="40">
                <c:v>93.768768152338254</c:v>
              </c:pt>
              <c:pt idx="41">
                <c:v>93.952177693536072</c:v>
              </c:pt>
              <c:pt idx="42">
                <c:v>89.209589683424667</c:v>
              </c:pt>
              <c:pt idx="43">
                <c:v>89.44521470035059</c:v>
              </c:pt>
              <c:pt idx="44">
                <c:v>85.338141269217687</c:v>
              </c:pt>
              <c:pt idx="45">
                <c:v>89.94723506897256</c:v>
              </c:pt>
              <c:pt idx="46">
                <c:v>92.37566132653231</c:v>
              </c:pt>
              <c:pt idx="47">
                <c:v>92.422876584292979</c:v>
              </c:pt>
              <c:pt idx="48">
                <c:v>93.270785830358236</c:v>
              </c:pt>
            </c:numLit>
          </c:val>
          <c:smooth val="0"/>
        </c:ser>
        <c:dLbls>
          <c:showLegendKey val="0"/>
          <c:showVal val="0"/>
          <c:showCatName val="0"/>
          <c:showSerName val="0"/>
          <c:showPercent val="0"/>
          <c:showBubbleSize val="0"/>
        </c:dLbls>
        <c:marker val="1"/>
        <c:smooth val="0"/>
        <c:axId val="1573077712"/>
        <c:axId val="1573082608"/>
      </c:lineChart>
      <c:dateAx>
        <c:axId val="157307771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082608"/>
        <c:crosses val="autoZero"/>
        <c:auto val="0"/>
        <c:lblOffset val="100"/>
        <c:baseTimeUnit val="months"/>
        <c:majorUnit val="6"/>
        <c:majorTimeUnit val="months"/>
        <c:minorUnit val="1"/>
        <c:minorTimeUnit val="months"/>
      </c:dateAx>
      <c:valAx>
        <c:axId val="1573082608"/>
        <c:scaling>
          <c:orientation val="minMax"/>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07771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99.001801461413223</c:v>
              </c:pt>
              <c:pt idx="1">
                <c:v>97.603550867938054</c:v>
              </c:pt>
              <c:pt idx="2">
                <c:v>103.29326617346291</c:v>
              </c:pt>
              <c:pt idx="3">
                <c:v>99.821487452221419</c:v>
              </c:pt>
              <c:pt idx="4">
                <c:v>101.22153384834296</c:v>
              </c:pt>
              <c:pt idx="5">
                <c:v>101.53315196836164</c:v>
              </c:pt>
              <c:pt idx="6">
                <c:v>103.64348060260686</c:v>
              </c:pt>
              <c:pt idx="7">
                <c:v>98.94812104987561</c:v>
              </c:pt>
              <c:pt idx="8">
                <c:v>99.798890847386772</c:v>
              </c:pt>
              <c:pt idx="9">
                <c:v>100.66263447887742</c:v>
              </c:pt>
              <c:pt idx="10">
                <c:v>101.65267432897885</c:v>
              </c:pt>
              <c:pt idx="11">
                <c:v>99.056197978942322</c:v>
              </c:pt>
              <c:pt idx="12">
                <c:v>104.35304444526608</c:v>
              </c:pt>
              <c:pt idx="13">
                <c:v>101.89124823071552</c:v>
              </c:pt>
              <c:pt idx="14">
                <c:v>100.70029935530629</c:v>
              </c:pt>
              <c:pt idx="15">
                <c:v>101.79616484990129</c:v>
              </c:pt>
              <c:pt idx="16">
                <c:v>100.87043696027777</c:v>
              </c:pt>
              <c:pt idx="17">
                <c:v>98.927556505993152</c:v>
              </c:pt>
              <c:pt idx="18">
                <c:v>103.21111506443216</c:v>
              </c:pt>
              <c:pt idx="19">
                <c:v>101.08348732655732</c:v>
              </c:pt>
              <c:pt idx="20">
                <c:v>100.41274934388372</c:v>
              </c:pt>
              <c:pt idx="21">
                <c:v>100.85848699038662</c:v>
              </c:pt>
              <c:pt idx="22">
                <c:v>98.792580621087552</c:v>
              </c:pt>
              <c:pt idx="23">
                <c:v>97.456966012031813</c:v>
              </c:pt>
              <c:pt idx="24">
                <c:v>106.66827305931325</c:v>
              </c:pt>
              <c:pt idx="25">
                <c:v>104.00360578795262</c:v>
              </c:pt>
              <c:pt idx="26">
                <c:v>103.3910098868249</c:v>
              </c:pt>
              <c:pt idx="27">
                <c:v>105.33583846324299</c:v>
              </c:pt>
              <c:pt idx="28">
                <c:v>104.52454582009069</c:v>
              </c:pt>
              <c:pt idx="29">
                <c:v>112.38718306248094</c:v>
              </c:pt>
              <c:pt idx="30">
                <c:v>106.8913011623424</c:v>
              </c:pt>
              <c:pt idx="31">
                <c:v>105.47095385602319</c:v>
              </c:pt>
              <c:pt idx="32">
                <c:v>106.98273619350704</c:v>
              </c:pt>
              <c:pt idx="33">
                <c:v>106.08839442086592</c:v>
              </c:pt>
              <c:pt idx="34">
                <c:v>108.9994931369571</c:v>
              </c:pt>
              <c:pt idx="35">
                <c:v>104.1916512545755</c:v>
              </c:pt>
              <c:pt idx="36">
                <c:v>103.58733519075587</c:v>
              </c:pt>
              <c:pt idx="37">
                <c:v>104.04876567784443</c:v>
              </c:pt>
              <c:pt idx="38">
                <c:v>104.69156265636724</c:v>
              </c:pt>
              <c:pt idx="39">
                <c:v>103.73041998222709</c:v>
              </c:pt>
              <c:pt idx="40">
                <c:v>104.81899102626575</c:v>
              </c:pt>
              <c:pt idx="41">
                <c:v>104.6600837556325</c:v>
              </c:pt>
              <c:pt idx="42">
                <c:v>103.72309002674784</c:v>
              </c:pt>
              <c:pt idx="43">
                <c:v>108.89987091047564</c:v>
              </c:pt>
              <c:pt idx="44">
                <c:v>107.26832652264082</c:v>
              </c:pt>
              <c:pt idx="45">
                <c:v>105.2961688903352</c:v>
              </c:pt>
              <c:pt idx="46">
                <c:v>102.50788421656929</c:v>
              </c:pt>
              <c:pt idx="47">
                <c:v>103.51442381747897</c:v>
              </c:pt>
              <c:pt idx="48">
                <c:v>105.03064066912182</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98.818877042495174</c:v>
              </c:pt>
              <c:pt idx="1">
                <c:v>98.847824686200852</c:v>
              </c:pt>
              <c:pt idx="2">
                <c:v>102.70712652108816</c:v>
              </c:pt>
              <c:pt idx="3">
                <c:v>100.42649304536762</c:v>
              </c:pt>
              <c:pt idx="4">
                <c:v>100.52533429612716</c:v>
              </c:pt>
              <c:pt idx="5">
                <c:v>101.83080234040926</c:v>
              </c:pt>
              <c:pt idx="6">
                <c:v>102.105031939809</c:v>
              </c:pt>
              <c:pt idx="7">
                <c:v>99.063164143953557</c:v>
              </c:pt>
              <c:pt idx="8">
                <c:v>99.999534327210952</c:v>
              </c:pt>
              <c:pt idx="9">
                <c:v>101.43103555137426</c:v>
              </c:pt>
              <c:pt idx="10">
                <c:v>101.13146765943827</c:v>
              </c:pt>
              <c:pt idx="11">
                <c:v>99.273000641115345</c:v>
              </c:pt>
              <c:pt idx="12">
                <c:v>103.99633879418448</c:v>
              </c:pt>
              <c:pt idx="13">
                <c:v>101.32705041394475</c:v>
              </c:pt>
              <c:pt idx="14">
                <c:v>100.18261625930296</c:v>
              </c:pt>
              <c:pt idx="15">
                <c:v>101.2476175267396</c:v>
              </c:pt>
              <c:pt idx="16">
                <c:v>101.49374334232846</c:v>
              </c:pt>
              <c:pt idx="17">
                <c:v>97.974932857223095</c:v>
              </c:pt>
              <c:pt idx="18">
                <c:v>102.65440061022917</c:v>
              </c:pt>
              <c:pt idx="19">
                <c:v>101.14423140154337</c:v>
              </c:pt>
              <c:pt idx="20">
                <c:v>100.83003536019595</c:v>
              </c:pt>
              <c:pt idx="21">
                <c:v>101.14004269920669</c:v>
              </c:pt>
              <c:pt idx="22">
                <c:v>99.984439298053601</c:v>
              </c:pt>
              <c:pt idx="23">
                <c:v>100.0705115870456</c:v>
              </c:pt>
              <c:pt idx="24">
                <c:v>104.06106439284845</c:v>
              </c:pt>
              <c:pt idx="25">
                <c:v>102.93099779175654</c:v>
              </c:pt>
              <c:pt idx="26">
                <c:v>103.76067211801036</c:v>
              </c:pt>
              <c:pt idx="27">
                <c:v>105.09662275584681</c:v>
              </c:pt>
              <c:pt idx="28">
                <c:v>102.6079193037762</c:v>
              </c:pt>
              <c:pt idx="29">
                <c:v>109.85534082741246</c:v>
              </c:pt>
              <c:pt idx="30">
                <c:v>106.59146358038281</c:v>
              </c:pt>
              <c:pt idx="31">
                <c:v>104.94468031689983</c:v>
              </c:pt>
              <c:pt idx="32">
                <c:v>105.25493555537106</c:v>
              </c:pt>
              <c:pt idx="33">
                <c:v>103.298497967071</c:v>
              </c:pt>
              <c:pt idx="34">
                <c:v>106.47310521998494</c:v>
              </c:pt>
              <c:pt idx="35">
                <c:v>103.99832175725889</c:v>
              </c:pt>
              <c:pt idx="36">
                <c:v>102.60329645592832</c:v>
              </c:pt>
              <c:pt idx="37">
                <c:v>101.27142422003723</c:v>
              </c:pt>
              <c:pt idx="38">
                <c:v>101.56366235167916</c:v>
              </c:pt>
              <c:pt idx="39">
                <c:v>101.26205920029032</c:v>
              </c:pt>
              <c:pt idx="40">
                <c:v>102.91486544940662</c:v>
              </c:pt>
              <c:pt idx="41">
                <c:v>100.97038243077583</c:v>
              </c:pt>
              <c:pt idx="42">
                <c:v>101.37779613729596</c:v>
              </c:pt>
              <c:pt idx="43">
                <c:v>102.53431247149693</c:v>
              </c:pt>
              <c:pt idx="44">
                <c:v>101.68308702802058</c:v>
              </c:pt>
              <c:pt idx="45">
                <c:v>102.94267529564523</c:v>
              </c:pt>
              <c:pt idx="46">
                <c:v>99.429916699400906</c:v>
              </c:pt>
              <c:pt idx="47">
                <c:v>102.51730983569529</c:v>
              </c:pt>
              <c:pt idx="48">
                <c:v>102.527984007523</c:v>
              </c:pt>
            </c:numLit>
          </c:val>
          <c:smooth val="0"/>
        </c:ser>
        <c:dLbls>
          <c:showLegendKey val="0"/>
          <c:showVal val="0"/>
          <c:showCatName val="0"/>
          <c:showSerName val="0"/>
          <c:showPercent val="0"/>
          <c:showBubbleSize val="0"/>
        </c:dLbls>
        <c:marker val="1"/>
        <c:smooth val="0"/>
        <c:axId val="1573074448"/>
        <c:axId val="1573072816"/>
      </c:lineChart>
      <c:dateAx>
        <c:axId val="157307444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072816"/>
        <c:crosses val="autoZero"/>
        <c:auto val="0"/>
        <c:lblOffset val="100"/>
        <c:baseTimeUnit val="months"/>
        <c:majorUnit val="6"/>
        <c:majorTimeUnit val="months"/>
        <c:minorUnit val="1"/>
        <c:minorTimeUnit val="months"/>
      </c:dateAx>
      <c:valAx>
        <c:axId val="157307281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074448"/>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97.722365886075195</c:v>
              </c:pt>
              <c:pt idx="1">
                <c:v>97.227191807118928</c:v>
              </c:pt>
              <c:pt idx="2">
                <c:v>101.88153608274592</c:v>
              </c:pt>
              <c:pt idx="3">
                <c:v>98.83335996555175</c:v>
              </c:pt>
              <c:pt idx="4">
                <c:v>98.600505908139056</c:v>
              </c:pt>
              <c:pt idx="5">
                <c:v>99.64746691101692</c:v>
              </c:pt>
              <c:pt idx="6">
                <c:v>100.07232567218556</c:v>
              </c:pt>
              <c:pt idx="7">
                <c:v>97.143542203207915</c:v>
              </c:pt>
              <c:pt idx="8">
                <c:v>97.467774483495262</c:v>
              </c:pt>
              <c:pt idx="9">
                <c:v>98.695012200443159</c:v>
              </c:pt>
              <c:pt idx="10">
                <c:v>98.131536542739482</c:v>
              </c:pt>
              <c:pt idx="11">
                <c:v>96.801838240958702</c:v>
              </c:pt>
              <c:pt idx="12">
                <c:v>101.69271167274528</c:v>
              </c:pt>
              <c:pt idx="13">
                <c:v>98.19873306068564</c:v>
              </c:pt>
              <c:pt idx="14">
                <c:v>97.999739197750188</c:v>
              </c:pt>
              <c:pt idx="15">
                <c:v>97.946842507351775</c:v>
              </c:pt>
              <c:pt idx="16">
                <c:v>98.527612924080145</c:v>
              </c:pt>
              <c:pt idx="17">
                <c:v>93.870310031861322</c:v>
              </c:pt>
              <c:pt idx="18">
                <c:v>99.605111535913466</c:v>
              </c:pt>
              <c:pt idx="19">
                <c:v>97.986162014628093</c:v>
              </c:pt>
              <c:pt idx="20">
                <c:v>97.034983068473906</c:v>
              </c:pt>
              <c:pt idx="21">
                <c:v>97.275654196892361</c:v>
              </c:pt>
              <c:pt idx="22">
                <c:v>95.936258470355895</c:v>
              </c:pt>
              <c:pt idx="23">
                <c:v>95.652636802887542</c:v>
              </c:pt>
              <c:pt idx="24">
                <c:v>101.52007855488623</c:v>
              </c:pt>
              <c:pt idx="25">
                <c:v>99.234845739110952</c:v>
              </c:pt>
              <c:pt idx="26">
                <c:v>99.478256428897993</c:v>
              </c:pt>
              <c:pt idx="27">
                <c:v>100.78451718013743</c:v>
              </c:pt>
              <c:pt idx="28">
                <c:v>98.482895211724582</c:v>
              </c:pt>
              <c:pt idx="29">
                <c:v>106.54399156493103</c:v>
              </c:pt>
              <c:pt idx="30">
                <c:v>102.38758531067818</c:v>
              </c:pt>
              <c:pt idx="31">
                <c:v>101.68614451327711</c:v>
              </c:pt>
              <c:pt idx="32">
                <c:v>101.47822318279216</c:v>
              </c:pt>
              <c:pt idx="33">
                <c:v>99.568620229432057</c:v>
              </c:pt>
              <c:pt idx="34">
                <c:v>101.77814833856141</c:v>
              </c:pt>
              <c:pt idx="35">
                <c:v>99.470372203887223</c:v>
              </c:pt>
              <c:pt idx="36">
                <c:v>98.231856397090837</c:v>
              </c:pt>
              <c:pt idx="37">
                <c:v>96.731664329828973</c:v>
              </c:pt>
              <c:pt idx="38">
                <c:v>97.224434742911129</c:v>
              </c:pt>
              <c:pt idx="39">
                <c:v>96.617080783673998</c:v>
              </c:pt>
              <c:pt idx="40">
                <c:v>98.17306229943037</c:v>
              </c:pt>
              <c:pt idx="41">
                <c:v>96.743391464775257</c:v>
              </c:pt>
              <c:pt idx="42">
                <c:v>97.251324486145478</c:v>
              </c:pt>
              <c:pt idx="43">
                <c:v>99.479143972223298</c:v>
              </c:pt>
              <c:pt idx="44">
                <c:v>98.301513059544391</c:v>
              </c:pt>
              <c:pt idx="45">
                <c:v>97.800623439187277</c:v>
              </c:pt>
              <c:pt idx="46">
                <c:v>94.377251231049314</c:v>
              </c:pt>
              <c:pt idx="47">
                <c:v>97.028091676925754</c:v>
              </c:pt>
              <c:pt idx="48">
                <c:v>96.842977319334665</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97.39085104040339</c:v>
              </c:pt>
              <c:pt idx="1">
                <c:v>97.015052463898655</c:v>
              </c:pt>
              <c:pt idx="2">
                <c:v>101.28425203447257</c:v>
              </c:pt>
              <c:pt idx="3">
                <c:v>98.789270385132895</c:v>
              </c:pt>
              <c:pt idx="4">
                <c:v>98.314246874775804</c:v>
              </c:pt>
              <c:pt idx="5">
                <c:v>99.581300799897818</c:v>
              </c:pt>
              <c:pt idx="6">
                <c:v>100.02903020096224</c:v>
              </c:pt>
              <c:pt idx="7">
                <c:v>97.079211512016911</c:v>
              </c:pt>
              <c:pt idx="8">
                <c:v>97.32185467574233</c:v>
              </c:pt>
              <c:pt idx="9">
                <c:v>98.851282154418612</c:v>
              </c:pt>
              <c:pt idx="10">
                <c:v>98.420448759746719</c:v>
              </c:pt>
              <c:pt idx="11">
                <c:v>96.633632625100617</c:v>
              </c:pt>
              <c:pt idx="12">
                <c:v>101.06133688428929</c:v>
              </c:pt>
              <c:pt idx="13">
                <c:v>98.051630412858685</c:v>
              </c:pt>
              <c:pt idx="14">
                <c:v>97.329442073201577</c:v>
              </c:pt>
              <c:pt idx="15">
                <c:v>97.778276109166555</c:v>
              </c:pt>
              <c:pt idx="16">
                <c:v>98.257789863852025</c:v>
              </c:pt>
              <c:pt idx="17">
                <c:v>94.248395859323139</c:v>
              </c:pt>
              <c:pt idx="18">
                <c:v>99.156240215664724</c:v>
              </c:pt>
              <c:pt idx="19">
                <c:v>97.795792854072872</c:v>
              </c:pt>
              <c:pt idx="20">
                <c:v>97.07562794275168</c:v>
              </c:pt>
              <c:pt idx="21">
                <c:v>97.325180798122645</c:v>
              </c:pt>
              <c:pt idx="22">
                <c:v>96.726082752128704</c:v>
              </c:pt>
              <c:pt idx="23">
                <c:v>96.717011125662211</c:v>
              </c:pt>
              <c:pt idx="24">
                <c:v>100.36107796471224</c:v>
              </c:pt>
              <c:pt idx="25">
                <c:v>98.947367277614177</c:v>
              </c:pt>
              <c:pt idx="26">
                <c:v>99.145706300051557</c:v>
              </c:pt>
              <c:pt idx="27">
                <c:v>100.13220240594363</c:v>
              </c:pt>
              <c:pt idx="28">
                <c:v>97.575181020815236</c:v>
              </c:pt>
              <c:pt idx="29">
                <c:v>105.52690081524307</c:v>
              </c:pt>
              <c:pt idx="30">
                <c:v>101.92502756008786</c:v>
              </c:pt>
              <c:pt idx="31">
                <c:v>101.06470673150692</c:v>
              </c:pt>
              <c:pt idx="32">
                <c:v>100.44086180615631</c:v>
              </c:pt>
              <c:pt idx="33">
                <c:v>98.353473205023562</c:v>
              </c:pt>
              <c:pt idx="34">
                <c:v>100.93867141518267</c:v>
              </c:pt>
              <c:pt idx="35">
                <c:v>98.457286579978103</c:v>
              </c:pt>
              <c:pt idx="36">
                <c:v>96.528346017040434</c:v>
              </c:pt>
              <c:pt idx="37">
                <c:v>95.518139743655212</c:v>
              </c:pt>
              <c:pt idx="38">
                <c:v>95.650996873661512</c:v>
              </c:pt>
              <c:pt idx="39">
                <c:v>95.176361192570468</c:v>
              </c:pt>
              <c:pt idx="40">
                <c:v>96.589921574204539</c:v>
              </c:pt>
              <c:pt idx="41">
                <c:v>95.390239134695321</c:v>
              </c:pt>
              <c:pt idx="42">
                <c:v>95.168820927991632</c:v>
              </c:pt>
              <c:pt idx="43">
                <c:v>95.821204054431718</c:v>
              </c:pt>
              <c:pt idx="44">
                <c:v>95.389591745484566</c:v>
              </c:pt>
              <c:pt idx="45">
                <c:v>95.979310234080515</c:v>
              </c:pt>
              <c:pt idx="46">
                <c:v>93.146921824816175</c:v>
              </c:pt>
              <c:pt idx="47">
                <c:v>95.886945567709191</c:v>
              </c:pt>
              <c:pt idx="48">
                <c:v>95.049981876431005</c:v>
              </c:pt>
            </c:numLit>
          </c:val>
          <c:smooth val="0"/>
        </c:ser>
        <c:dLbls>
          <c:showLegendKey val="0"/>
          <c:showVal val="0"/>
          <c:showCatName val="0"/>
          <c:showSerName val="0"/>
          <c:showPercent val="0"/>
          <c:showBubbleSize val="0"/>
        </c:dLbls>
        <c:marker val="1"/>
        <c:smooth val="0"/>
        <c:axId val="1573081520"/>
        <c:axId val="1573083152"/>
      </c:lineChart>
      <c:dateAx>
        <c:axId val="15730815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573083152"/>
        <c:crosses val="autoZero"/>
        <c:auto val="0"/>
        <c:lblOffset val="100"/>
        <c:baseTimeUnit val="months"/>
        <c:majorUnit val="6"/>
        <c:majorTimeUnit val="months"/>
        <c:minorUnit val="1"/>
        <c:minorTimeUnit val="months"/>
      </c:dateAx>
      <c:valAx>
        <c:axId val="1573083152"/>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081520"/>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102.37455468459218</c:v>
              </c:pt>
              <c:pt idx="1">
                <c:v>98.595680725758399</c:v>
              </c:pt>
              <c:pt idx="2">
                <c:v>107.01476439150829</c:v>
              </c:pt>
              <c:pt idx="3">
                <c:v>102.42631588580342</c:v>
              </c:pt>
              <c:pt idx="4">
                <c:v>108.13089341576713</c:v>
              </c:pt>
              <c:pt idx="5">
                <c:v>106.50405513664293</c:v>
              </c:pt>
              <c:pt idx="6">
                <c:v>113.0574945117226</c:v>
              </c:pt>
              <c:pt idx="7">
                <c:v>103.70521803771805</c:v>
              </c:pt>
              <c:pt idx="8">
                <c:v>105.94400700756779</c:v>
              </c:pt>
              <c:pt idx="9">
                <c:v>105.84953447564705</c:v>
              </c:pt>
              <c:pt idx="10">
                <c:v>110.93483675021535</c:v>
              </c:pt>
              <c:pt idx="11">
                <c:v>104.99897401163172</c:v>
              </c:pt>
              <c:pt idx="12">
                <c:v>111.36601649810065</c:v>
              </c:pt>
              <c:pt idx="13">
                <c:v>111.6251830074352</c:v>
              </c:pt>
              <c:pt idx="14">
                <c:v>107.81931585864169</c:v>
              </c:pt>
              <c:pt idx="15">
                <c:v>111.94346307119569</c:v>
              </c:pt>
              <c:pt idx="16">
                <c:v>107.0464160183393</c:v>
              </c:pt>
              <c:pt idx="17">
                <c:v>112.25909478335554</c:v>
              </c:pt>
              <c:pt idx="18">
                <c:v>112.71699426463542</c:v>
              </c:pt>
              <c:pt idx="19">
                <c:v>109.24842671890059</c:v>
              </c:pt>
              <c:pt idx="20">
                <c:v>109.31696641594964</c:v>
              </c:pt>
              <c:pt idx="21">
                <c:v>110.30328521649201</c:v>
              </c:pt>
              <c:pt idx="22">
                <c:v>106.32220534468668</c:v>
              </c:pt>
              <c:pt idx="23">
                <c:v>102.21340492393981</c:v>
              </c:pt>
              <c:pt idx="24">
                <c:v>120.23956179244897</c:v>
              </c:pt>
              <c:pt idx="25">
                <c:v>116.57465753555476</c:v>
              </c:pt>
              <c:pt idx="26">
                <c:v>113.70552051252847</c:v>
              </c:pt>
              <c:pt idx="27">
                <c:v>117.33369425466202</c:v>
              </c:pt>
              <c:pt idx="28">
                <c:v>120.45109730534529</c:v>
              </c:pt>
              <c:pt idx="29">
                <c:v>127.79057135095036</c:v>
              </c:pt>
              <c:pt idx="30">
                <c:v>118.7636630442364</c:v>
              </c:pt>
              <c:pt idx="31">
                <c:v>115.44818768938119</c:v>
              </c:pt>
              <c:pt idx="32">
                <c:v>121.49332536015089</c:v>
              </c:pt>
              <c:pt idx="33">
                <c:v>123.27533985400927</c:v>
              </c:pt>
              <c:pt idx="34">
                <c:v>128.03586699895499</c:v>
              </c:pt>
              <c:pt idx="35">
                <c:v>116.6375371144624</c:v>
              </c:pt>
              <c:pt idx="36">
                <c:v>117.70505140184974</c:v>
              </c:pt>
              <c:pt idx="37">
                <c:v>123.33756585781867</c:v>
              </c:pt>
              <c:pt idx="38">
                <c:v>124.37585174715954</c:v>
              </c:pt>
              <c:pt idx="39">
                <c:v>122.48207748803472</c:v>
              </c:pt>
              <c:pt idx="40">
                <c:v>122.33849569419633</c:v>
              </c:pt>
              <c:pt idx="41">
                <c:v>125.52948113333913</c:v>
              </c:pt>
              <c:pt idx="42">
                <c:v>120.78347861329912</c:v>
              </c:pt>
              <c:pt idx="43">
                <c:v>133.73409293629658</c:v>
              </c:pt>
              <c:pt idx="44">
                <c:v>130.90597549243134</c:v>
              </c:pt>
              <c:pt idx="45">
                <c:v>125.05537018748822</c:v>
              </c:pt>
              <c:pt idx="46">
                <c:v>123.94125619479635</c:v>
              </c:pt>
              <c:pt idx="47">
                <c:v>120.61321179504458</c:v>
              </c:pt>
              <c:pt idx="48">
                <c:v>126.61435186614891</c:v>
              </c:pt>
            </c:numLit>
          </c:val>
          <c:smooth val="0"/>
        </c:ser>
        <c:ser>
          <c:idx val="0"/>
          <c:order val="1"/>
          <c:tx>
            <c:v>"HORS COVID"</c:v>
          </c:tx>
          <c:spPr>
            <a:ln w="12700">
              <a:solidFill>
                <a:srgbClr val="FF00FF"/>
              </a:solidFill>
              <a:prstDash val="solid"/>
            </a:ln>
          </c:spPr>
          <c:cat>
            <c:numLit>
              <c:formatCode>General</c:formatCode>
              <c:ptCount val="49"/>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pt idx="48">
                <c:v>44713</c:v>
              </c:pt>
            </c:numLit>
          </c:cat>
          <c:val>
            <c:numLit>
              <c:formatCode>General</c:formatCode>
              <c:ptCount val="49"/>
              <c:pt idx="0">
                <c:v>102.60140724632814</c:v>
              </c:pt>
              <c:pt idx="1">
                <c:v>103.70243957237886</c:v>
              </c:pt>
              <c:pt idx="2">
                <c:v>106.47601148116799</c:v>
              </c:pt>
              <c:pt idx="3">
                <c:v>104.76313968462088</c:v>
              </c:pt>
              <c:pt idx="4">
                <c:v>106.38202383982285</c:v>
              </c:pt>
              <c:pt idx="5">
                <c:v>107.78924252853574</c:v>
              </c:pt>
              <c:pt idx="6">
                <c:v>107.60390889925864</c:v>
              </c:pt>
              <c:pt idx="7">
                <c:v>104.31822304503922</c:v>
              </c:pt>
              <c:pt idx="8">
                <c:v>107.09212517852092</c:v>
              </c:pt>
              <c:pt idx="9">
                <c:v>108.26424105892931</c:v>
              </c:pt>
              <c:pt idx="10">
                <c:v>108.31236692613537</c:v>
              </c:pt>
              <c:pt idx="11">
                <c:v>106.26411230503628</c:v>
              </c:pt>
              <c:pt idx="12">
                <c:v>111.77052032605017</c:v>
              </c:pt>
              <c:pt idx="13">
                <c:v>110.00292540935688</c:v>
              </c:pt>
              <c:pt idx="14">
                <c:v>107.74005395295578</c:v>
              </c:pt>
              <c:pt idx="15">
                <c:v>110.4371481656468</c:v>
              </c:pt>
              <c:pt idx="16">
                <c:v>110.06508010552881</c:v>
              </c:pt>
              <c:pt idx="17">
                <c:v>107.84571863395965</c:v>
              </c:pt>
              <c:pt idx="18">
                <c:v>111.92026644944353</c:v>
              </c:pt>
              <c:pt idx="19">
                <c:v>110.01351664070071</c:v>
              </c:pt>
              <c:pt idx="20">
                <c:v>110.77464381492665</c:v>
              </c:pt>
              <c:pt idx="21">
                <c:v>111.24478192885998</c:v>
              </c:pt>
              <c:pt idx="22">
                <c:v>108.6151169130019</c:v>
              </c:pt>
              <c:pt idx="23">
                <c:v>108.95320473490821</c:v>
              </c:pt>
              <c:pt idx="24">
                <c:v>113.8615234865181</c:v>
              </c:pt>
              <c:pt idx="25">
                <c:v>113.48276836076717</c:v>
              </c:pt>
              <c:pt idx="26">
                <c:v>115.98471255601052</c:v>
              </c:pt>
              <c:pt idx="27">
                <c:v>118.24629222301712</c:v>
              </c:pt>
              <c:pt idx="28">
                <c:v>115.93854811263628</c:v>
              </c:pt>
              <c:pt idx="29">
                <c:v>121.32043674130144</c:v>
              </c:pt>
              <c:pt idx="30">
                <c:v>118.95183738671709</c:v>
              </c:pt>
              <c:pt idx="31">
                <c:v>115.22188623284597</c:v>
              </c:pt>
              <c:pt idx="32">
                <c:v>118.0063695861316</c:v>
              </c:pt>
              <c:pt idx="33">
                <c:v>116.39679274163906</c:v>
              </c:pt>
              <c:pt idx="34">
                <c:v>121.1326163193025</c:v>
              </c:pt>
              <c:pt idx="35">
                <c:v>118.6753184561034</c:v>
              </c:pt>
              <c:pt idx="36">
                <c:v>118.69451852627024</c:v>
              </c:pt>
              <c:pt idx="37">
                <c:v>116.51062313608006</c:v>
              </c:pt>
              <c:pt idx="38">
                <c:v>117.22502686675223</c:v>
              </c:pt>
              <c:pt idx="39">
                <c:v>117.38174924226941</c:v>
              </c:pt>
              <c:pt idx="40">
                <c:v>119.66826574495826</c:v>
              </c:pt>
              <c:pt idx="41">
                <c:v>115.75096802811264</c:v>
              </c:pt>
              <c:pt idx="42">
                <c:v>117.82402066657028</c:v>
              </c:pt>
              <c:pt idx="43">
                <c:v>120.31587619089625</c:v>
              </c:pt>
              <c:pt idx="44">
                <c:v>118.35318684343166</c:v>
              </c:pt>
              <c:pt idx="45">
                <c:v>121.38711442147461</c:v>
              </c:pt>
              <c:pt idx="46">
                <c:v>116.07220321857639</c:v>
              </c:pt>
              <c:pt idx="47">
                <c:v>120.07970230567504</c:v>
              </c:pt>
              <c:pt idx="48">
                <c:v>122.33558476811793</c:v>
              </c:pt>
            </c:numLit>
          </c:val>
          <c:smooth val="0"/>
        </c:ser>
        <c:dLbls>
          <c:showLegendKey val="0"/>
          <c:showVal val="0"/>
          <c:showCatName val="0"/>
          <c:showSerName val="0"/>
          <c:showPercent val="0"/>
          <c:showBubbleSize val="0"/>
        </c:dLbls>
        <c:marker val="1"/>
        <c:smooth val="0"/>
        <c:axId val="1573184528"/>
        <c:axId val="1573190512"/>
      </c:lineChart>
      <c:dateAx>
        <c:axId val="1573184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190512"/>
        <c:crosses val="autoZero"/>
        <c:auto val="0"/>
        <c:lblOffset val="100"/>
        <c:baseTimeUnit val="months"/>
        <c:majorUnit val="6"/>
        <c:majorTimeUnit val="months"/>
        <c:minorUnit val="1"/>
        <c:minorTimeUnit val="months"/>
      </c:dateAx>
      <c:valAx>
        <c:axId val="1573190512"/>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318452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9525</xdr:rowOff>
    </xdr:from>
    <xdr:to>
      <xdr:col>7</xdr:col>
      <xdr:colOff>885375</xdr:colOff>
      <xdr:row>16</xdr:row>
      <xdr:rowOff>128025</xdr:rowOff>
    </xdr:to>
    <xdr:graphicFrame macro="">
      <xdr:nvGraphicFramePr>
        <xdr:cNvPr id="2"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xdr:row>
      <xdr:rowOff>9525</xdr:rowOff>
    </xdr:from>
    <xdr:to>
      <xdr:col>11</xdr:col>
      <xdr:colOff>885375</xdr:colOff>
      <xdr:row>16</xdr:row>
      <xdr:rowOff>128025</xdr:rowOff>
    </xdr:to>
    <xdr:graphicFrame macro="">
      <xdr:nvGraphicFramePr>
        <xdr:cNvPr id="3"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9525</xdr:rowOff>
    </xdr:from>
    <xdr:to>
      <xdr:col>3</xdr:col>
      <xdr:colOff>885375</xdr:colOff>
      <xdr:row>16</xdr:row>
      <xdr:rowOff>128025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9525</xdr:rowOff>
    </xdr:from>
    <xdr:to>
      <xdr:col>3</xdr:col>
      <xdr:colOff>885375</xdr:colOff>
      <xdr:row>31</xdr:row>
      <xdr:rowOff>128025</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18</xdr:row>
      <xdr:rowOff>9525</xdr:rowOff>
    </xdr:from>
    <xdr:to>
      <xdr:col>7</xdr:col>
      <xdr:colOff>885375</xdr:colOff>
      <xdr:row>31</xdr:row>
      <xdr:rowOff>128025</xdr:rowOff>
    </xdr:to>
    <xdr:graphicFrame macro="">
      <xdr:nvGraphicFramePr>
        <xdr:cNvPr id="6"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18</xdr:row>
      <xdr:rowOff>9525</xdr:rowOff>
    </xdr:from>
    <xdr:to>
      <xdr:col>11</xdr:col>
      <xdr:colOff>885375</xdr:colOff>
      <xdr:row>31</xdr:row>
      <xdr:rowOff>128025</xdr:rowOff>
    </xdr:to>
    <xdr:graphicFrame macro="">
      <xdr:nvGraphicFramePr>
        <xdr:cNvPr id="7"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9525</xdr:rowOff>
    </xdr:from>
    <xdr:to>
      <xdr:col>3</xdr:col>
      <xdr:colOff>885375</xdr:colOff>
      <xdr:row>46</xdr:row>
      <xdr:rowOff>128025</xdr:rowOff>
    </xdr:to>
    <xdr:graphicFrame macro="">
      <xdr:nvGraphicFramePr>
        <xdr:cNvPr id="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33</xdr:row>
      <xdr:rowOff>9525</xdr:rowOff>
    </xdr:from>
    <xdr:to>
      <xdr:col>7</xdr:col>
      <xdr:colOff>885375</xdr:colOff>
      <xdr:row>46</xdr:row>
      <xdr:rowOff>128025</xdr:rowOff>
    </xdr:to>
    <xdr:graphicFrame macro="">
      <xdr:nvGraphicFramePr>
        <xdr:cNvPr id="9"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33</xdr:row>
      <xdr:rowOff>9525</xdr:rowOff>
    </xdr:from>
    <xdr:to>
      <xdr:col>11</xdr:col>
      <xdr:colOff>885375</xdr:colOff>
      <xdr:row>46</xdr:row>
      <xdr:rowOff>128025</xdr:rowOff>
    </xdr:to>
    <xdr:graphicFrame macro="">
      <xdr:nvGraphicFramePr>
        <xdr:cNvPr id="10"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48</xdr:row>
      <xdr:rowOff>9525</xdr:rowOff>
    </xdr:from>
    <xdr:to>
      <xdr:col>3</xdr:col>
      <xdr:colOff>885375</xdr:colOff>
      <xdr:row>61</xdr:row>
      <xdr:rowOff>128025</xdr:rowOff>
    </xdr:to>
    <xdr:graphicFrame macro="">
      <xdr:nvGraphicFramePr>
        <xdr:cNvPr id="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48</xdr:row>
      <xdr:rowOff>9525</xdr:rowOff>
    </xdr:from>
    <xdr:to>
      <xdr:col>7</xdr:col>
      <xdr:colOff>885375</xdr:colOff>
      <xdr:row>61</xdr:row>
      <xdr:rowOff>128025</xdr:rowOff>
    </xdr:to>
    <xdr:graphicFrame macro="">
      <xdr:nvGraphicFramePr>
        <xdr:cNvPr id="12"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48</xdr:row>
      <xdr:rowOff>9525</xdr:rowOff>
    </xdr:from>
    <xdr:to>
      <xdr:col>11</xdr:col>
      <xdr:colOff>885375</xdr:colOff>
      <xdr:row>61</xdr:row>
      <xdr:rowOff>128025</xdr:rowOff>
    </xdr:to>
    <xdr:graphicFrame macro="">
      <xdr:nvGraphicFramePr>
        <xdr:cNvPr id="13"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64</xdr:row>
      <xdr:rowOff>9525</xdr:rowOff>
    </xdr:from>
    <xdr:to>
      <xdr:col>3</xdr:col>
      <xdr:colOff>885375</xdr:colOff>
      <xdr:row>77</xdr:row>
      <xdr:rowOff>128025</xdr:rowOff>
    </xdr:to>
    <xdr:graphicFrame macro="">
      <xdr:nvGraphicFramePr>
        <xdr:cNvPr id="1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64</xdr:row>
      <xdr:rowOff>9525</xdr:rowOff>
    </xdr:from>
    <xdr:to>
      <xdr:col>7</xdr:col>
      <xdr:colOff>885375</xdr:colOff>
      <xdr:row>77</xdr:row>
      <xdr:rowOff>128025</xdr:rowOff>
    </xdr:to>
    <xdr:graphicFrame macro="">
      <xdr:nvGraphicFramePr>
        <xdr:cNvPr id="15"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64</xdr:row>
      <xdr:rowOff>9525</xdr:rowOff>
    </xdr:from>
    <xdr:to>
      <xdr:col>11</xdr:col>
      <xdr:colOff>885375</xdr:colOff>
      <xdr:row>77</xdr:row>
      <xdr:rowOff>128025</xdr:rowOff>
    </xdr:to>
    <xdr:graphicFrame macro="">
      <xdr:nvGraphicFramePr>
        <xdr:cNvPr id="16"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80</xdr:row>
      <xdr:rowOff>9525</xdr:rowOff>
    </xdr:from>
    <xdr:to>
      <xdr:col>3</xdr:col>
      <xdr:colOff>885375</xdr:colOff>
      <xdr:row>93</xdr:row>
      <xdr:rowOff>128025</xdr:rowOff>
    </xdr:to>
    <xdr:graphicFrame macro="">
      <xdr:nvGraphicFramePr>
        <xdr:cNvPr id="1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80</xdr:row>
      <xdr:rowOff>9525</xdr:rowOff>
    </xdr:from>
    <xdr:to>
      <xdr:col>7</xdr:col>
      <xdr:colOff>885375</xdr:colOff>
      <xdr:row>93</xdr:row>
      <xdr:rowOff>128025</xdr:rowOff>
    </xdr:to>
    <xdr:graphicFrame macro="">
      <xdr:nvGraphicFramePr>
        <xdr:cNvPr id="18"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80</xdr:row>
      <xdr:rowOff>9525</xdr:rowOff>
    </xdr:from>
    <xdr:to>
      <xdr:col>11</xdr:col>
      <xdr:colOff>885375</xdr:colOff>
      <xdr:row>93</xdr:row>
      <xdr:rowOff>128025</xdr:rowOff>
    </xdr:to>
    <xdr:graphicFrame macro="">
      <xdr:nvGraphicFramePr>
        <xdr:cNvPr id="19"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96</xdr:row>
      <xdr:rowOff>9525</xdr:rowOff>
    </xdr:from>
    <xdr:to>
      <xdr:col>3</xdr:col>
      <xdr:colOff>885375</xdr:colOff>
      <xdr:row>109</xdr:row>
      <xdr:rowOff>128025</xdr:rowOff>
    </xdr:to>
    <xdr:graphicFrame macro="">
      <xdr:nvGraphicFramePr>
        <xdr:cNvPr id="2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96</xdr:row>
      <xdr:rowOff>9525</xdr:rowOff>
    </xdr:from>
    <xdr:to>
      <xdr:col>7</xdr:col>
      <xdr:colOff>885375</xdr:colOff>
      <xdr:row>109</xdr:row>
      <xdr:rowOff>128025</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895350</xdr:colOff>
      <xdr:row>96</xdr:row>
      <xdr:rowOff>9525</xdr:rowOff>
    </xdr:from>
    <xdr:to>
      <xdr:col>11</xdr:col>
      <xdr:colOff>875850</xdr:colOff>
      <xdr:row>109</xdr:row>
      <xdr:rowOff>128025</xdr:rowOff>
    </xdr:to>
    <xdr:graphicFrame macro="">
      <xdr:nvGraphicFramePr>
        <xdr:cNvPr id="22"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112</xdr:row>
      <xdr:rowOff>9525</xdr:rowOff>
    </xdr:from>
    <xdr:to>
      <xdr:col>3</xdr:col>
      <xdr:colOff>885375</xdr:colOff>
      <xdr:row>125</xdr:row>
      <xdr:rowOff>128025</xdr:rowOff>
    </xdr:to>
    <xdr:graphicFrame macro="">
      <xdr:nvGraphicFramePr>
        <xdr:cNvPr id="2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112</xdr:row>
      <xdr:rowOff>9525</xdr:rowOff>
    </xdr:from>
    <xdr:to>
      <xdr:col>7</xdr:col>
      <xdr:colOff>885375</xdr:colOff>
      <xdr:row>125</xdr:row>
      <xdr:rowOff>128025</xdr:rowOff>
    </xdr:to>
    <xdr:graphicFrame macro="">
      <xdr:nvGraphicFramePr>
        <xdr:cNvPr id="24"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112</xdr:row>
      <xdr:rowOff>9525</xdr:rowOff>
    </xdr:from>
    <xdr:to>
      <xdr:col>11</xdr:col>
      <xdr:colOff>885375</xdr:colOff>
      <xdr:row>125</xdr:row>
      <xdr:rowOff>128025</xdr:rowOff>
    </xdr:to>
    <xdr:graphicFrame macro="">
      <xdr:nvGraphicFramePr>
        <xdr:cNvPr id="25"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314"/>
  <sheetViews>
    <sheetView tabSelected="1" zoomScaleNormal="100" workbookViewId="0"/>
  </sheetViews>
  <sheetFormatPr baseColWidth="10" defaultColWidth="11.28515625" defaultRowHeight="12" x14ac:dyDescent="0.2"/>
  <cols>
    <col min="1" max="1" width="4" style="36" customWidth="1"/>
    <col min="2" max="2" width="3.7109375" style="36" customWidth="1"/>
    <col min="3" max="3" width="44.85546875" style="2" bestFit="1" customWidth="1"/>
    <col min="4" max="4" width="10.28515625" style="36" customWidth="1"/>
    <col min="5" max="7" width="9.7109375" style="36" customWidth="1"/>
    <col min="8" max="8" width="10.7109375" style="36" customWidth="1"/>
    <col min="9" max="12" width="9.7109375" style="36" customWidth="1"/>
    <col min="13" max="196" width="11.28515625" style="36"/>
    <col min="197" max="16384" width="11.28515625" style="77"/>
  </cols>
  <sheetData>
    <row r="1" spans="1:12" s="2" customFormat="1" x14ac:dyDescent="0.2">
      <c r="A1" s="1"/>
      <c r="C1" s="3"/>
    </row>
    <row r="2" spans="1:12" s="4" customFormat="1" x14ac:dyDescent="0.2">
      <c r="A2" s="1"/>
      <c r="C2" s="5"/>
    </row>
    <row r="3" spans="1:12" s="4" customFormat="1" x14ac:dyDescent="0.2">
      <c r="A3" s="1"/>
    </row>
    <row r="4" spans="1:12" s="4" customFormat="1" ht="24" customHeight="1" x14ac:dyDescent="0.2">
      <c r="A4" s="1"/>
      <c r="C4" s="191" t="s">
        <v>0</v>
      </c>
      <c r="D4" s="194" t="s">
        <v>1</v>
      </c>
      <c r="E4" s="195"/>
      <c r="F4" s="195"/>
      <c r="G4" s="194" t="s">
        <v>2</v>
      </c>
      <c r="H4" s="195"/>
      <c r="I4" s="195"/>
      <c r="J4" s="196"/>
      <c r="K4" s="194" t="s">
        <v>3</v>
      </c>
      <c r="L4" s="196"/>
    </row>
    <row r="5" spans="1:12" s="4" customFormat="1" ht="59.25" customHeight="1" x14ac:dyDescent="0.2">
      <c r="A5" s="1"/>
      <c r="C5" s="192"/>
      <c r="D5" s="197" t="s">
        <v>87</v>
      </c>
      <c r="E5" s="199" t="s">
        <v>88</v>
      </c>
      <c r="F5" s="200"/>
      <c r="G5" s="201" t="s">
        <v>89</v>
      </c>
      <c r="H5" s="203" t="s">
        <v>90</v>
      </c>
      <c r="I5" s="199" t="s">
        <v>91</v>
      </c>
      <c r="J5" s="200"/>
      <c r="K5" s="199" t="s">
        <v>92</v>
      </c>
      <c r="L5" s="200"/>
    </row>
    <row r="6" spans="1:12" s="4" customFormat="1" ht="36" customHeight="1" x14ac:dyDescent="0.2">
      <c r="A6" s="1"/>
      <c r="C6" s="193"/>
      <c r="D6" s="198"/>
      <c r="E6" s="6" t="s">
        <v>4</v>
      </c>
      <c r="F6" s="6" t="s">
        <v>5</v>
      </c>
      <c r="G6" s="202"/>
      <c r="H6" s="204"/>
      <c r="I6" s="6" t="s">
        <v>4</v>
      </c>
      <c r="J6" s="6" t="s">
        <v>5</v>
      </c>
      <c r="K6" s="6" t="s">
        <v>4</v>
      </c>
      <c r="L6" s="6" t="s">
        <v>5</v>
      </c>
    </row>
    <row r="7" spans="1:12" s="8" customFormat="1" ht="14.25" x14ac:dyDescent="0.2">
      <c r="A7" s="7"/>
      <c r="C7" s="9" t="s">
        <v>6</v>
      </c>
      <c r="D7" s="10">
        <v>438.90106499999996</v>
      </c>
      <c r="E7" s="11">
        <v>-6.4691401269334481E-3</v>
      </c>
      <c r="F7" s="12">
        <v>2.6178705555432114E-2</v>
      </c>
      <c r="G7" s="11">
        <v>7.1458009433268632E-2</v>
      </c>
      <c r="H7" s="13">
        <v>5117.1779890000007</v>
      </c>
      <c r="I7" s="11">
        <v>2.9075372934461496E-2</v>
      </c>
      <c r="J7" s="12">
        <v>2.9250501966146647E-2</v>
      </c>
      <c r="K7" s="11">
        <v>2.9262734373175503E-2</v>
      </c>
      <c r="L7" s="11">
        <v>2.8542324787546036E-2</v>
      </c>
    </row>
    <row r="8" spans="1:12" s="8" customFormat="1" x14ac:dyDescent="0.2">
      <c r="A8" s="7"/>
      <c r="C8" s="14" t="s">
        <v>7</v>
      </c>
      <c r="D8" s="15">
        <v>281.546064</v>
      </c>
      <c r="E8" s="16">
        <v>-2.5037865887445165E-2</v>
      </c>
      <c r="F8" s="17">
        <v>1.6979437789208074E-2</v>
      </c>
      <c r="G8" s="18">
        <v>8.1474899616683638E-2</v>
      </c>
      <c r="H8" s="19">
        <v>3241.6161420000003</v>
      </c>
      <c r="I8" s="20">
        <v>2.7079087861807682E-3</v>
      </c>
      <c r="J8" s="21">
        <v>2.8189118999961682E-3</v>
      </c>
      <c r="K8" s="20">
        <v>4.704638732157207E-3</v>
      </c>
      <c r="L8" s="20">
        <v>2.1885647097630301E-3</v>
      </c>
    </row>
    <row r="9" spans="1:12" s="8" customFormat="1" x14ac:dyDescent="0.2">
      <c r="A9" s="7"/>
      <c r="C9" s="22" t="s">
        <v>8</v>
      </c>
      <c r="D9" s="23">
        <v>90.704542999999987</v>
      </c>
      <c r="E9" s="24">
        <v>-9.6800012971018812E-2</v>
      </c>
      <c r="F9" s="25">
        <v>-3.6247524733521441E-3</v>
      </c>
      <c r="G9" s="26">
        <v>7.3635353601512632E-2</v>
      </c>
      <c r="H9" s="27">
        <v>1001.2396560000001</v>
      </c>
      <c r="I9" s="28">
        <v>-9.0828027624136887E-3</v>
      </c>
      <c r="J9" s="29">
        <v>-1.0875524985583751E-2</v>
      </c>
      <c r="K9" s="28">
        <v>-1.7188403910464944E-2</v>
      </c>
      <c r="L9" s="28">
        <v>-2.1888492270317195E-2</v>
      </c>
    </row>
    <row r="10" spans="1:12" s="8" customFormat="1" x14ac:dyDescent="0.2">
      <c r="A10" s="7"/>
      <c r="C10" s="30" t="s">
        <v>9</v>
      </c>
      <c r="D10" s="23">
        <v>23.619226999999999</v>
      </c>
      <c r="E10" s="24">
        <v>-9.6800012971018812E-2</v>
      </c>
      <c r="F10" s="25">
        <v>-4.4200001550439683E-2</v>
      </c>
      <c r="G10" s="26">
        <v>2.3454360411193198E-2</v>
      </c>
      <c r="H10" s="27">
        <v>282.72226000000006</v>
      </c>
      <c r="I10" s="28">
        <v>-4.6569661480775681E-2</v>
      </c>
      <c r="J10" s="29">
        <v>-4.5281793441209972E-2</v>
      </c>
      <c r="K10" s="28">
        <v>-8.1868039438673601E-2</v>
      </c>
      <c r="L10" s="28">
        <v>-8.1958723036986147E-2</v>
      </c>
    </row>
    <row r="11" spans="1:12" s="8" customFormat="1" x14ac:dyDescent="0.2">
      <c r="A11" s="7"/>
      <c r="C11" s="30" t="s">
        <v>10</v>
      </c>
      <c r="D11" s="23">
        <v>51.227430999999996</v>
      </c>
      <c r="E11" s="24">
        <v>-2.9681877666354217E-2</v>
      </c>
      <c r="F11" s="25">
        <v>1.5112182393147267E-2</v>
      </c>
      <c r="G11" s="26">
        <v>6.163330415367696E-2</v>
      </c>
      <c r="H11" s="27">
        <v>548.68845499999998</v>
      </c>
      <c r="I11" s="28">
        <v>7.3149956313516284E-3</v>
      </c>
      <c r="J11" s="29">
        <v>4.7564939353816893E-3</v>
      </c>
      <c r="K11" s="28">
        <v>6.758170782726447E-3</v>
      </c>
      <c r="L11" s="28">
        <v>1.1884012613954109E-3</v>
      </c>
    </row>
    <row r="12" spans="1:12" s="8" customFormat="1" x14ac:dyDescent="0.2">
      <c r="C12" s="30" t="s">
        <v>11</v>
      </c>
      <c r="D12" s="23">
        <v>14.860900000000001</v>
      </c>
      <c r="E12" s="24">
        <v>-4.5751639862537385E-2</v>
      </c>
      <c r="F12" s="25">
        <v>4.2081053705356197E-4</v>
      </c>
      <c r="G12" s="26">
        <v>0.228303762054471</v>
      </c>
      <c r="H12" s="27">
        <v>158.77206000000001</v>
      </c>
      <c r="I12" s="28">
        <v>-1.4567837650362181E-3</v>
      </c>
      <c r="J12" s="29">
        <v>-6.6610395913626608E-3</v>
      </c>
      <c r="K12" s="28">
        <v>1.3794000211799773E-2</v>
      </c>
      <c r="L12" s="28">
        <v>5.0892052762641082E-3</v>
      </c>
    </row>
    <row r="13" spans="1:12" s="8" customFormat="1" x14ac:dyDescent="0.2">
      <c r="C13" s="31" t="s">
        <v>12</v>
      </c>
      <c r="D13" s="23">
        <v>82.807823999999997</v>
      </c>
      <c r="E13" s="24">
        <v>-8.15122051271433E-3</v>
      </c>
      <c r="F13" s="25">
        <v>8.5448727691557202E-3</v>
      </c>
      <c r="G13" s="26">
        <v>7.1829131550393388E-2</v>
      </c>
      <c r="H13" s="27">
        <v>961.75399499999992</v>
      </c>
      <c r="I13" s="28">
        <v>-1.4846687861997387E-2</v>
      </c>
      <c r="J13" s="29">
        <v>-1.2322993452650977E-2</v>
      </c>
      <c r="K13" s="28">
        <v>-6.4106093420349675E-3</v>
      </c>
      <c r="L13" s="28">
        <v>-6.9377451922475464E-3</v>
      </c>
    </row>
    <row r="14" spans="1:12" s="8" customFormat="1" x14ac:dyDescent="0.2">
      <c r="C14" s="32" t="s">
        <v>13</v>
      </c>
      <c r="D14" s="23">
        <v>19.526521999999996</v>
      </c>
      <c r="E14" s="24">
        <v>-9.5857023016753251E-3</v>
      </c>
      <c r="F14" s="25">
        <v>-1.2088129681357418E-2</v>
      </c>
      <c r="G14" s="26">
        <v>0.13615606988835638</v>
      </c>
      <c r="H14" s="27">
        <v>218.89289799999997</v>
      </c>
      <c r="I14" s="28">
        <v>-1.4957303381303633E-2</v>
      </c>
      <c r="J14" s="29">
        <v>-1.5869283421599545E-2</v>
      </c>
      <c r="K14" s="28">
        <v>-9.0589826193298029E-3</v>
      </c>
      <c r="L14" s="28">
        <v>-1.344928085836683E-2</v>
      </c>
    </row>
    <row r="15" spans="1:12" s="8" customFormat="1" x14ac:dyDescent="0.2">
      <c r="C15" s="32" t="s">
        <v>14</v>
      </c>
      <c r="D15" s="23">
        <v>59.928350999999999</v>
      </c>
      <c r="E15" s="24">
        <v>-8.4943253557975273E-3</v>
      </c>
      <c r="F15" s="25">
        <v>1.3933223358899127E-2</v>
      </c>
      <c r="G15" s="26">
        <v>4.8805293229227553E-2</v>
      </c>
      <c r="H15" s="27">
        <v>708.98672599999998</v>
      </c>
      <c r="I15" s="28">
        <v>-1.4618557490778006E-2</v>
      </c>
      <c r="J15" s="29">
        <v>-1.0743229620464811E-2</v>
      </c>
      <c r="K15" s="28">
        <v>-5.6307628640188678E-3</v>
      </c>
      <c r="L15" s="28">
        <v>-4.4123379356414416E-3</v>
      </c>
    </row>
    <row r="16" spans="1:12" s="8" customFormat="1" x14ac:dyDescent="0.2">
      <c r="C16" s="33" t="s">
        <v>15</v>
      </c>
      <c r="D16" s="23">
        <v>17.827072000000001</v>
      </c>
      <c r="E16" s="24">
        <v>-0.17575014663700295</v>
      </c>
      <c r="F16" s="25">
        <v>-0.12604015965406035</v>
      </c>
      <c r="G16" s="26">
        <v>0.59694746094755469</v>
      </c>
      <c r="H16" s="27">
        <v>237.60125699999998</v>
      </c>
      <c r="I16" s="28">
        <v>-0.11828364889835419</v>
      </c>
      <c r="J16" s="29">
        <v>-0.1131403792907435</v>
      </c>
      <c r="K16" s="28">
        <v>-0.13188409388858013</v>
      </c>
      <c r="L16" s="28">
        <v>-0.13518680601484856</v>
      </c>
    </row>
    <row r="17" spans="1:20" s="8" customFormat="1" x14ac:dyDescent="0.2">
      <c r="C17" s="22" t="s">
        <v>16</v>
      </c>
      <c r="D17" s="23">
        <v>25.550010999999998</v>
      </c>
      <c r="E17" s="24">
        <v>1.5998772689916896E-2</v>
      </c>
      <c r="F17" s="25">
        <v>3.7426531605298186E-2</v>
      </c>
      <c r="G17" s="34">
        <v>2.209693433410731E-2</v>
      </c>
      <c r="H17" s="27">
        <v>292.54003399999999</v>
      </c>
      <c r="I17" s="35">
        <v>9.7274354167248056E-2</v>
      </c>
      <c r="J17" s="29">
        <v>9.5262648326536192E-2</v>
      </c>
      <c r="K17" s="28">
        <v>5.2846790043966196E-2</v>
      </c>
      <c r="L17" s="28">
        <v>5.4825187581216239E-2</v>
      </c>
    </row>
    <row r="18" spans="1:20" s="8" customFormat="1" x14ac:dyDescent="0.2">
      <c r="C18" s="22" t="s">
        <v>17</v>
      </c>
      <c r="D18" s="23">
        <v>59.662889999999997</v>
      </c>
      <c r="E18" s="24">
        <v>1.4375707412450645E-2</v>
      </c>
      <c r="F18" s="25">
        <v>8.8937416191311902E-2</v>
      </c>
      <c r="G18" s="26">
        <v>-1.9435652421777583E-3</v>
      </c>
      <c r="H18" s="27">
        <v>694.71613000000002</v>
      </c>
      <c r="I18" s="28">
        <v>4.7655791809680048E-2</v>
      </c>
      <c r="J18" s="29">
        <v>4.5922972354515368E-2</v>
      </c>
      <c r="K18" s="28">
        <v>8.3574829689213148E-2</v>
      </c>
      <c r="L18" s="28">
        <v>7.8102570548062689E-2</v>
      </c>
    </row>
    <row r="19" spans="1:20" s="8" customFormat="1" x14ac:dyDescent="0.2">
      <c r="A19" s="36"/>
      <c r="C19" s="30" t="s">
        <v>18</v>
      </c>
      <c r="D19" s="23">
        <v>39.266704000000004</v>
      </c>
      <c r="E19" s="24">
        <v>3.3902336291441015E-2</v>
      </c>
      <c r="F19" s="25">
        <v>0.11430823533353673</v>
      </c>
      <c r="G19" s="26">
        <v>-2.9192951636470621E-2</v>
      </c>
      <c r="H19" s="27">
        <v>447.76997499999993</v>
      </c>
      <c r="I19" s="28">
        <v>7.208058317126298E-2</v>
      </c>
      <c r="J19" s="29">
        <v>6.914292160439528E-2</v>
      </c>
      <c r="K19" s="28">
        <v>0.13315426109439654</v>
      </c>
      <c r="L19" s="28">
        <v>0.12758152980670734</v>
      </c>
    </row>
    <row r="20" spans="1:20" s="8" customFormat="1" x14ac:dyDescent="0.2">
      <c r="A20" s="36"/>
      <c r="C20" s="30" t="s">
        <v>19</v>
      </c>
      <c r="D20" s="23">
        <v>20.396187000000001</v>
      </c>
      <c r="E20" s="24">
        <v>-2.1212890195163481E-2</v>
      </c>
      <c r="F20" s="25">
        <v>4.507572621091227E-2</v>
      </c>
      <c r="G20" s="26">
        <v>4.8201819903938015E-2</v>
      </c>
      <c r="H20" s="27">
        <v>246.94615599999997</v>
      </c>
      <c r="I20" s="28">
        <v>6.0939728479874056E-3</v>
      </c>
      <c r="J20" s="29">
        <v>6.347735599108395E-3</v>
      </c>
      <c r="K20" s="28">
        <v>-1.7077321980503157E-3</v>
      </c>
      <c r="L20" s="28">
        <v>-4.8634785829938521E-3</v>
      </c>
    </row>
    <row r="21" spans="1:20" s="8" customFormat="1" x14ac:dyDescent="0.2">
      <c r="C21" s="37" t="s">
        <v>20</v>
      </c>
      <c r="D21" s="15">
        <v>157.35500099999999</v>
      </c>
      <c r="E21" s="16">
        <v>2.8582002893194236E-2</v>
      </c>
      <c r="F21" s="17">
        <v>4.2610673319597669E-2</v>
      </c>
      <c r="G21" s="38">
        <v>5.3384781347452837E-2</v>
      </c>
      <c r="H21" s="19">
        <v>1875.5618469999997</v>
      </c>
      <c r="I21" s="20">
        <v>7.807267402044693E-2</v>
      </c>
      <c r="J21" s="21">
        <v>7.8212091820327956E-2</v>
      </c>
      <c r="K21" s="20">
        <v>7.5623485325635231E-2</v>
      </c>
      <c r="L21" s="20">
        <v>7.6804631387831446E-2</v>
      </c>
    </row>
    <row r="22" spans="1:20" s="8" customFormat="1" ht="12.75" customHeight="1" x14ac:dyDescent="0.2">
      <c r="C22" s="39" t="s">
        <v>21</v>
      </c>
      <c r="D22" s="23">
        <v>118.52375000000001</v>
      </c>
      <c r="E22" s="24">
        <v>4.7935261506216298E-2</v>
      </c>
      <c r="F22" s="25">
        <v>5.7806300393277388E-2</v>
      </c>
      <c r="G22" s="26">
        <v>5.5171870181621729E-2</v>
      </c>
      <c r="H22" s="27">
        <v>1425.1337940000001</v>
      </c>
      <c r="I22" s="28">
        <v>0.10394392271990771</v>
      </c>
      <c r="J22" s="29">
        <v>0.10437603507268478</v>
      </c>
      <c r="K22" s="28">
        <v>0.10594524133423611</v>
      </c>
      <c r="L22" s="28">
        <v>0.10785696420511681</v>
      </c>
    </row>
    <row r="23" spans="1:20" s="8" customFormat="1" ht="12.75" customHeight="1" x14ac:dyDescent="0.2">
      <c r="C23" s="40" t="s">
        <v>22</v>
      </c>
      <c r="D23" s="23">
        <v>109.76678099999999</v>
      </c>
      <c r="E23" s="24">
        <v>7.0763380984042223E-2</v>
      </c>
      <c r="F23" s="25">
        <v>7.9866225408060876E-2</v>
      </c>
      <c r="G23" s="26">
        <v>5.2316412863129713E-2</v>
      </c>
      <c r="H23" s="27">
        <v>1317.6723870000001</v>
      </c>
      <c r="I23" s="28">
        <v>0.12072942205526571</v>
      </c>
      <c r="J23" s="29">
        <v>0.12210350226384925</v>
      </c>
      <c r="K23" s="28">
        <v>0.1305971785105362</v>
      </c>
      <c r="L23" s="28">
        <v>0.13337906325521165</v>
      </c>
    </row>
    <row r="24" spans="1:20" s="8" customFormat="1" ht="12.75" customHeight="1" x14ac:dyDescent="0.2">
      <c r="A24" s="36"/>
      <c r="C24" s="32" t="s">
        <v>23</v>
      </c>
      <c r="D24" s="41">
        <v>8.7569689999999998</v>
      </c>
      <c r="E24" s="24">
        <v>-0.1730538887096762</v>
      </c>
      <c r="F24" s="25">
        <v>-0.1592533825008553</v>
      </c>
      <c r="G24" s="26">
        <v>8.5047468546082694E-2</v>
      </c>
      <c r="H24" s="27">
        <v>107.46140700000002</v>
      </c>
      <c r="I24" s="28">
        <v>-6.7338388895983314E-2</v>
      </c>
      <c r="J24" s="29">
        <v>-7.5504941064580389E-2</v>
      </c>
      <c r="K24" s="28">
        <v>-0.14168195911080994</v>
      </c>
      <c r="L24" s="28">
        <v>-0.14653293080051555</v>
      </c>
    </row>
    <row r="25" spans="1:20" s="8" customFormat="1" ht="12.75" customHeight="1" x14ac:dyDescent="0.2">
      <c r="C25" s="39" t="s">
        <v>24</v>
      </c>
      <c r="D25" s="23">
        <v>38.831251000000002</v>
      </c>
      <c r="E25" s="24">
        <v>-2.6304649555188742E-2</v>
      </c>
      <c r="F25" s="25">
        <v>-1.8997749810143461E-3</v>
      </c>
      <c r="G25" s="26">
        <v>4.8268160070933819E-2</v>
      </c>
      <c r="H25" s="27">
        <v>450.42805299999992</v>
      </c>
      <c r="I25" s="28">
        <v>3.653572824743101E-3</v>
      </c>
      <c r="J25" s="29">
        <v>2.8086552473802762E-3</v>
      </c>
      <c r="K25" s="28">
        <v>-9.6812302541066098E-3</v>
      </c>
      <c r="L25" s="28">
        <v>-1.235423947230252E-2</v>
      </c>
    </row>
    <row r="26" spans="1:20" s="8" customFormat="1" ht="12.75" customHeight="1" x14ac:dyDescent="0.2">
      <c r="C26" s="42" t="s">
        <v>25</v>
      </c>
      <c r="D26" s="43">
        <v>379.23817499999996</v>
      </c>
      <c r="E26" s="44">
        <v>-9.670774374852753E-3</v>
      </c>
      <c r="F26" s="45">
        <v>1.6715829280747663E-2</v>
      </c>
      <c r="G26" s="46">
        <v>8.3685439149959517E-2</v>
      </c>
      <c r="H26" s="47">
        <v>4422.461859</v>
      </c>
      <c r="I26" s="48">
        <v>2.6216340421119755E-2</v>
      </c>
      <c r="J26" s="49">
        <v>2.6692613438890511E-2</v>
      </c>
      <c r="K26" s="48">
        <v>2.0883534412986515E-2</v>
      </c>
      <c r="L26" s="48">
        <v>2.103627493943927E-2</v>
      </c>
    </row>
    <row r="27" spans="1:20" s="8" customFormat="1" ht="12.75" hidden="1" customHeight="1" x14ac:dyDescent="0.2">
      <c r="C27" s="22"/>
      <c r="D27" s="50"/>
      <c r="E27" s="51"/>
      <c r="F27" s="52"/>
      <c r="G27" s="53"/>
      <c r="H27" s="54"/>
      <c r="I27" s="55"/>
      <c r="J27" s="56"/>
      <c r="K27" s="55"/>
      <c r="L27" s="55"/>
    </row>
    <row r="28" spans="1:20" s="8" customFormat="1" ht="12.75" hidden="1" customHeight="1" x14ac:dyDescent="0.2">
      <c r="C28" s="22"/>
      <c r="D28" s="50"/>
      <c r="E28" s="51"/>
      <c r="F28" s="52"/>
      <c r="G28" s="53"/>
      <c r="H28" s="54"/>
      <c r="I28" s="55"/>
      <c r="J28" s="56"/>
      <c r="K28" s="55"/>
      <c r="L28" s="55"/>
    </row>
    <row r="29" spans="1:20" s="8" customFormat="1" ht="12.75" hidden="1" customHeight="1" x14ac:dyDescent="0.2">
      <c r="C29" s="22"/>
      <c r="D29" s="50"/>
      <c r="E29" s="51"/>
      <c r="F29" s="52"/>
      <c r="G29" s="53"/>
      <c r="H29" s="54"/>
      <c r="I29" s="55"/>
      <c r="J29" s="56"/>
      <c r="K29" s="55"/>
      <c r="L29" s="55"/>
    </row>
    <row r="30" spans="1:20" s="4" customFormat="1" ht="12.75" customHeight="1" x14ac:dyDescent="0.2">
      <c r="C30" s="57" t="s">
        <v>26</v>
      </c>
      <c r="D30" s="10">
        <v>70.240789000000007</v>
      </c>
      <c r="E30" s="58">
        <v>1.0130848585085506E-2</v>
      </c>
      <c r="F30" s="58">
        <v>6.2429356153456572E-2</v>
      </c>
      <c r="G30" s="58">
        <v>-6.2225337797083835E-4</v>
      </c>
      <c r="H30" s="59">
        <v>730.67671800000005</v>
      </c>
      <c r="I30" s="58">
        <v>4.4786894281208633E-2</v>
      </c>
      <c r="J30" s="58">
        <v>4.0045709793116391E-2</v>
      </c>
      <c r="K30" s="58">
        <v>6.2580391193534091E-4</v>
      </c>
      <c r="L30" s="58">
        <v>-1.9161547420971647E-3</v>
      </c>
    </row>
    <row r="31" spans="1:20" s="4" customFormat="1" ht="12.75" customHeight="1" x14ac:dyDescent="0.2">
      <c r="C31" s="39" t="s">
        <v>27</v>
      </c>
      <c r="D31" s="60">
        <v>61.350811</v>
      </c>
      <c r="E31" s="28">
        <v>2.5814553706676291E-2</v>
      </c>
      <c r="F31" s="28">
        <v>9.0824337239974628E-2</v>
      </c>
      <c r="G31" s="28">
        <v>1.8068810805377256E-2</v>
      </c>
      <c r="H31" s="61">
        <v>627.45549200000005</v>
      </c>
      <c r="I31" s="28">
        <v>6.2502035618901886E-2</v>
      </c>
      <c r="J31" s="28">
        <v>5.8702428861992173E-2</v>
      </c>
      <c r="K31" s="28">
        <v>2.4634344212824955E-2</v>
      </c>
      <c r="L31" s="28">
        <v>2.2059286520329069E-2</v>
      </c>
      <c r="M31" s="62"/>
      <c r="N31" s="62"/>
      <c r="O31" s="62"/>
      <c r="P31" s="62"/>
      <c r="Q31" s="62"/>
      <c r="R31" s="62"/>
      <c r="S31" s="62"/>
      <c r="T31" s="62"/>
    </row>
    <row r="32" spans="1:20" s="4" customFormat="1" ht="12.75" customHeight="1" x14ac:dyDescent="0.2">
      <c r="C32" s="63" t="s">
        <v>28</v>
      </c>
      <c r="D32" s="23">
        <v>49.720695999999997</v>
      </c>
      <c r="E32" s="28">
        <v>1.2280488409947665E-2</v>
      </c>
      <c r="F32" s="28">
        <v>7.6350514906873945E-2</v>
      </c>
      <c r="G32" s="28">
        <v>7.2775885387474926E-3</v>
      </c>
      <c r="H32" s="61">
        <v>510.36546499999997</v>
      </c>
      <c r="I32" s="28">
        <v>5.3060902211883754E-2</v>
      </c>
      <c r="J32" s="28">
        <v>4.9280886498092258E-2</v>
      </c>
      <c r="K32" s="28">
        <v>1.0177825258048223E-2</v>
      </c>
      <c r="L32" s="28">
        <v>7.1647023798746545E-3</v>
      </c>
      <c r="M32" s="62"/>
      <c r="N32" s="62"/>
      <c r="O32" s="62"/>
      <c r="P32" s="62"/>
      <c r="Q32" s="62"/>
      <c r="R32" s="62"/>
      <c r="S32" s="62"/>
      <c r="T32" s="62"/>
    </row>
    <row r="33" spans="2:20" s="4" customFormat="1" ht="12.75" customHeight="1" x14ac:dyDescent="0.2">
      <c r="C33" s="63" t="s">
        <v>29</v>
      </c>
      <c r="D33" s="23">
        <v>4.3349469999999997</v>
      </c>
      <c r="E33" s="28">
        <v>3.1268147032326166E-2</v>
      </c>
      <c r="F33" s="28">
        <v>0.1687314238900044</v>
      </c>
      <c r="G33" s="28">
        <v>0.10987711683669366</v>
      </c>
      <c r="H33" s="61">
        <v>46.887456999999998</v>
      </c>
      <c r="I33" s="28">
        <v>0.18131316189027724</v>
      </c>
      <c r="J33" s="28">
        <v>0.22311073584690622</v>
      </c>
      <c r="K33" s="28">
        <v>0.13003985273334218</v>
      </c>
      <c r="L33" s="28">
        <v>0.2005292324294663</v>
      </c>
      <c r="M33" s="62"/>
      <c r="N33" s="62"/>
      <c r="O33" s="62"/>
      <c r="P33" s="62"/>
      <c r="Q33" s="62"/>
      <c r="R33" s="62"/>
      <c r="S33" s="62"/>
      <c r="T33" s="62"/>
    </row>
    <row r="34" spans="2:20" s="4" customFormat="1" ht="12.75" customHeight="1" x14ac:dyDescent="0.2">
      <c r="C34" s="63" t="s">
        <v>30</v>
      </c>
      <c r="D34" s="23">
        <v>6.6765489999999996</v>
      </c>
      <c r="E34" s="28">
        <v>6.938549506507008E-2</v>
      </c>
      <c r="F34" s="28">
        <v>0.14681601223067875</v>
      </c>
      <c r="G34" s="28">
        <v>4.7544045979362126E-2</v>
      </c>
      <c r="H34" s="61">
        <v>65.819592</v>
      </c>
      <c r="I34" s="28">
        <v>3.0827492894066832E-2</v>
      </c>
      <c r="J34" s="28">
        <v>2.415632728694983E-2</v>
      </c>
      <c r="K34" s="28">
        <v>2.6020949221424061E-2</v>
      </c>
      <c r="L34" s="28">
        <v>1.9072307444720549E-2</v>
      </c>
      <c r="M34" s="62"/>
      <c r="N34" s="62"/>
      <c r="O34" s="62"/>
      <c r="P34" s="62"/>
      <c r="Q34" s="62"/>
      <c r="R34" s="62"/>
      <c r="S34" s="62"/>
      <c r="T34" s="62"/>
    </row>
    <row r="35" spans="2:20" s="4" customFormat="1" ht="12.75" customHeight="1" x14ac:dyDescent="0.2">
      <c r="C35" s="64" t="s">
        <v>31</v>
      </c>
      <c r="D35" s="65">
        <v>8.0797779999999992</v>
      </c>
      <c r="E35" s="66">
        <v>0.10176947949234294</v>
      </c>
      <c r="F35" s="66">
        <v>0.15144004644371112</v>
      </c>
      <c r="G35" s="66">
        <v>-0.11396602878099948</v>
      </c>
      <c r="H35" s="67">
        <v>86.906567999999993</v>
      </c>
      <c r="I35" s="66">
        <v>3.6971405592392426E-2</v>
      </c>
      <c r="J35" s="66">
        <v>2.8065560208746287E-2</v>
      </c>
      <c r="K35" s="66">
        <v>4.9982862028462582E-2</v>
      </c>
      <c r="L35" s="66">
        <v>4.7394769144128102E-2</v>
      </c>
      <c r="M35" s="62"/>
      <c r="N35" s="62"/>
      <c r="O35" s="62"/>
      <c r="P35" s="62"/>
      <c r="Q35" s="62"/>
      <c r="R35" s="62"/>
      <c r="S35" s="62"/>
      <c r="T35" s="62"/>
    </row>
    <row r="36" spans="2:20" s="4" customFormat="1" ht="12.75" customHeight="1" x14ac:dyDescent="0.2">
      <c r="B36" s="68"/>
      <c r="C36" s="69"/>
      <c r="E36" s="70"/>
      <c r="F36" s="70"/>
      <c r="G36" s="70"/>
      <c r="H36" s="71"/>
      <c r="I36" s="70"/>
      <c r="J36" s="70"/>
      <c r="K36" s="70"/>
      <c r="L36" s="70"/>
    </row>
    <row r="37" spans="2:20" s="4" customFormat="1" ht="29.25" customHeight="1" x14ac:dyDescent="0.2">
      <c r="B37" s="68"/>
      <c r="C37" s="191" t="s">
        <v>32</v>
      </c>
      <c r="D37" s="194" t="s">
        <v>1</v>
      </c>
      <c r="E37" s="195"/>
      <c r="F37" s="195"/>
      <c r="G37" s="194" t="s">
        <v>2</v>
      </c>
      <c r="H37" s="195"/>
      <c r="I37" s="195"/>
      <c r="J37" s="196"/>
      <c r="K37" s="194" t="s">
        <v>3</v>
      </c>
      <c r="L37" s="196"/>
    </row>
    <row r="38" spans="2:20" s="4" customFormat="1" ht="47.25" customHeight="1" x14ac:dyDescent="0.2">
      <c r="B38" s="68"/>
      <c r="C38" s="192"/>
      <c r="D38" s="197" t="str">
        <f>D5</f>
        <v>Données brutes  juin 2022</v>
      </c>
      <c r="E38" s="199" t="str">
        <f>E5</f>
        <v>Taux de croissance  juin 2022 / juin 2021</v>
      </c>
      <c r="F38" s="200"/>
      <c r="G38" s="201" t="str">
        <f>G5</f>
        <v>Rappel :
Taux ACM CVS-CJO à fin juin 2021</v>
      </c>
      <c r="H38" s="203" t="str">
        <f>H5</f>
        <v>Données brutes juil 2021 - juin 2022</v>
      </c>
      <c r="I38" s="199" t="str">
        <f>I5</f>
        <v>Taux ACM (juil 2021- juin 2022 / juil 2020- juin 2021)</v>
      </c>
      <c r="J38" s="200"/>
      <c r="K38" s="199" t="str">
        <f>K5</f>
        <v>( janv à juin 2022 ) /
( janv à juin 2021 )</v>
      </c>
      <c r="L38" s="200"/>
    </row>
    <row r="39" spans="2:20" s="4" customFormat="1" ht="40.5" customHeight="1" x14ac:dyDescent="0.2">
      <c r="B39" s="68"/>
      <c r="C39" s="193"/>
      <c r="D39" s="198"/>
      <c r="E39" s="6" t="s">
        <v>4</v>
      </c>
      <c r="F39" s="6" t="s">
        <v>5</v>
      </c>
      <c r="G39" s="202"/>
      <c r="H39" s="204"/>
      <c r="I39" s="6" t="s">
        <v>4</v>
      </c>
      <c r="J39" s="6" t="s">
        <v>5</v>
      </c>
      <c r="K39" s="6" t="s">
        <v>4</v>
      </c>
      <c r="L39" s="6" t="s">
        <v>5</v>
      </c>
    </row>
    <row r="40" spans="2:20" s="8" customFormat="1" ht="12.75" customHeight="1" x14ac:dyDescent="0.2">
      <c r="B40" s="72"/>
      <c r="C40" s="9" t="s">
        <v>6</v>
      </c>
      <c r="D40" s="10">
        <v>209.95378700000001</v>
      </c>
      <c r="E40" s="11">
        <v>-2.3137389007005682E-2</v>
      </c>
      <c r="F40" s="12">
        <v>-3.8490389111356382E-4</v>
      </c>
      <c r="G40" s="11">
        <v>4.7376826956237128E-2</v>
      </c>
      <c r="H40" s="13">
        <v>2448.7913839999997</v>
      </c>
      <c r="I40" s="11">
        <v>-3.8412525760436189E-3</v>
      </c>
      <c r="J40" s="12">
        <v>-4.002105906200093E-3</v>
      </c>
      <c r="K40" s="11">
        <v>-7.0475062502534103E-3</v>
      </c>
      <c r="L40" s="11">
        <v>-7.6569748375849844E-3</v>
      </c>
    </row>
    <row r="41" spans="2:20" s="8" customFormat="1" ht="12.75" customHeight="1" x14ac:dyDescent="0.2">
      <c r="B41" s="72"/>
      <c r="C41" s="14" t="s">
        <v>7</v>
      </c>
      <c r="D41" s="15">
        <v>126.90477800000002</v>
      </c>
      <c r="E41" s="16">
        <v>-4.0886156384811634E-2</v>
      </c>
      <c r="F41" s="17">
        <v>-1.0585157975143034E-2</v>
      </c>
      <c r="G41" s="18">
        <v>5.4005011710865469E-2</v>
      </c>
      <c r="H41" s="19">
        <v>1463.1561539999998</v>
      </c>
      <c r="I41" s="20">
        <v>-3.2538421097349945E-2</v>
      </c>
      <c r="J41" s="21">
        <v>-3.242652604487184E-2</v>
      </c>
      <c r="K41" s="20">
        <v>-3.5178921944451602E-2</v>
      </c>
      <c r="L41" s="20">
        <v>-3.7484937135065621E-2</v>
      </c>
    </row>
    <row r="42" spans="2:20" s="8" customFormat="1" ht="12.75" customHeight="1" x14ac:dyDescent="0.2">
      <c r="B42" s="72"/>
      <c r="C42" s="22" t="s">
        <v>8</v>
      </c>
      <c r="D42" s="23">
        <v>41.130082999999999</v>
      </c>
      <c r="E42" s="24">
        <v>-5.8834207538743577E-2</v>
      </c>
      <c r="F42" s="25">
        <v>-1.7016077047482536E-2</v>
      </c>
      <c r="G42" s="26">
        <v>4.1457919453185443E-2</v>
      </c>
      <c r="H42" s="27">
        <v>453.90773899999999</v>
      </c>
      <c r="I42" s="28">
        <v>-3.3456841630325695E-2</v>
      </c>
      <c r="J42" s="29">
        <v>-3.4893858591816151E-2</v>
      </c>
      <c r="K42" s="28">
        <v>-4.2013334229370591E-2</v>
      </c>
      <c r="L42" s="28">
        <v>-4.6470879989301772E-2</v>
      </c>
    </row>
    <row r="43" spans="2:20" s="8" customFormat="1" ht="12.75" customHeight="1" x14ac:dyDescent="0.2">
      <c r="B43" s="72"/>
      <c r="C43" s="30" t="s">
        <v>9</v>
      </c>
      <c r="D43" s="23">
        <v>11.163250999999999</v>
      </c>
      <c r="E43" s="24">
        <v>-0.11928973256768582</v>
      </c>
      <c r="F43" s="25">
        <v>-7.7280376991089361E-2</v>
      </c>
      <c r="G43" s="26">
        <v>9.7750048127798195E-3</v>
      </c>
      <c r="H43" s="27">
        <v>133.246813</v>
      </c>
      <c r="I43" s="28">
        <v>-9.7061782997390766E-2</v>
      </c>
      <c r="J43" s="29">
        <v>-9.509340704267677E-2</v>
      </c>
      <c r="K43" s="28">
        <v>-0.13585409085702393</v>
      </c>
      <c r="L43" s="28">
        <v>-0.13521028146622949</v>
      </c>
    </row>
    <row r="44" spans="2:20" s="8" customFormat="1" ht="12.75" customHeight="1" x14ac:dyDescent="0.2">
      <c r="B44" s="72"/>
      <c r="C44" s="30" t="s">
        <v>10</v>
      </c>
      <c r="D44" s="23">
        <v>23.656124999999999</v>
      </c>
      <c r="E44" s="24">
        <v>-3.2444156829601112E-2</v>
      </c>
      <c r="F44" s="25">
        <v>1.1742170857990342E-2</v>
      </c>
      <c r="G44" s="26">
        <v>2.044111644234059E-2</v>
      </c>
      <c r="H44" s="27">
        <v>252.66905199999997</v>
      </c>
      <c r="I44" s="28">
        <v>-5.6880351367958326E-3</v>
      </c>
      <c r="J44" s="29">
        <v>-8.7454758490730367E-3</v>
      </c>
      <c r="K44" s="28">
        <v>-5.0821208127871387E-3</v>
      </c>
      <c r="L44" s="28">
        <v>-1.1716390200878113E-2</v>
      </c>
    </row>
    <row r="45" spans="2:20" s="8" customFormat="1" ht="12.75" customHeight="1" x14ac:dyDescent="0.2">
      <c r="B45" s="72"/>
      <c r="C45" s="30" t="s">
        <v>11</v>
      </c>
      <c r="D45" s="23">
        <v>6.167389</v>
      </c>
      <c r="E45" s="24">
        <v>-4.1875047382791908E-2</v>
      </c>
      <c r="F45" s="25">
        <v>-7.4650919189067633E-4</v>
      </c>
      <c r="G45" s="26">
        <v>0.21841547465577338</v>
      </c>
      <c r="H45" s="27">
        <v>66.393395999999996</v>
      </c>
      <c r="I45" s="28">
        <v>-1.4539915071832832E-3</v>
      </c>
      <c r="J45" s="29">
        <v>-4.9396699135043631E-3</v>
      </c>
      <c r="K45" s="28">
        <v>2.1395250688838852E-2</v>
      </c>
      <c r="L45" s="28">
        <v>1.753548597011112E-2</v>
      </c>
    </row>
    <row r="46" spans="2:20" s="8" customFormat="1" ht="12.75" customHeight="1" x14ac:dyDescent="0.2">
      <c r="B46" s="72"/>
      <c r="C46" s="31" t="s">
        <v>12</v>
      </c>
      <c r="D46" s="23">
        <v>52.271311000000004</v>
      </c>
      <c r="E46" s="24">
        <v>-2.1166321393166432E-2</v>
      </c>
      <c r="F46" s="25">
        <v>-1.4759651934401763E-2</v>
      </c>
      <c r="G46" s="26">
        <v>4.8056255875913223E-2</v>
      </c>
      <c r="H46" s="27">
        <v>611.71726899999999</v>
      </c>
      <c r="I46" s="28">
        <v>-3.6180640728233682E-2</v>
      </c>
      <c r="J46" s="29">
        <v>-3.4333538152094167E-2</v>
      </c>
      <c r="K46" s="28">
        <v>-2.8550617013099244E-2</v>
      </c>
      <c r="L46" s="28">
        <v>-3.0378066065414489E-2</v>
      </c>
    </row>
    <row r="47" spans="2:20" s="8" customFormat="1" ht="12.75" customHeight="1" x14ac:dyDescent="0.2">
      <c r="B47" s="72"/>
      <c r="C47" s="32" t="s">
        <v>13</v>
      </c>
      <c r="D47" s="23">
        <v>10.633058999999999</v>
      </c>
      <c r="E47" s="24">
        <v>-3.3420485299673564E-2</v>
      </c>
      <c r="F47" s="25">
        <v>-2.5290975107531199E-2</v>
      </c>
      <c r="G47" s="26">
        <v>0.10307516078160184</v>
      </c>
      <c r="H47" s="27">
        <v>122.163043</v>
      </c>
      <c r="I47" s="28">
        <v>-3.0985251583745654E-2</v>
      </c>
      <c r="J47" s="29">
        <v>-3.2481672839830833E-2</v>
      </c>
      <c r="K47" s="28">
        <v>-2.2725754746537818E-2</v>
      </c>
      <c r="L47" s="28">
        <v>-3.173061442982883E-2</v>
      </c>
    </row>
    <row r="48" spans="2:20" s="8" customFormat="1" ht="12.75" customHeight="1" x14ac:dyDescent="0.2">
      <c r="B48" s="72"/>
      <c r="C48" s="32" t="s">
        <v>14</v>
      </c>
      <c r="D48" s="23">
        <v>40.286724</v>
      </c>
      <c r="E48" s="24">
        <v>-1.9751770940889979E-2</v>
      </c>
      <c r="F48" s="25">
        <v>-1.4138784796469572E-2</v>
      </c>
      <c r="G48" s="26">
        <v>3.2069652794943337E-2</v>
      </c>
      <c r="H48" s="27">
        <v>475.883982</v>
      </c>
      <c r="I48" s="28">
        <v>-3.8014528571884698E-2</v>
      </c>
      <c r="J48" s="29">
        <v>-3.5194774267422457E-2</v>
      </c>
      <c r="K48" s="28">
        <v>-3.0636330214751872E-2</v>
      </c>
      <c r="L48" s="28">
        <v>-3.052699464897457E-2</v>
      </c>
    </row>
    <row r="49" spans="2:12" s="8" customFormat="1" ht="12.75" customHeight="1" x14ac:dyDescent="0.2">
      <c r="B49" s="72"/>
      <c r="C49" s="33" t="s">
        <v>15</v>
      </c>
      <c r="D49" s="23">
        <v>8.2916229999999995</v>
      </c>
      <c r="E49" s="24">
        <v>-0.14768709154937332</v>
      </c>
      <c r="F49" s="25">
        <v>-8.0884106625566887E-2</v>
      </c>
      <c r="G49" s="26">
        <v>0.39524333249032484</v>
      </c>
      <c r="H49" s="27">
        <v>105.730654</v>
      </c>
      <c r="I49" s="28">
        <v>-0.14399667238354819</v>
      </c>
      <c r="J49" s="29">
        <v>-0.14178258924784559</v>
      </c>
      <c r="K49" s="28">
        <v>-0.1523888926762752</v>
      </c>
      <c r="L49" s="28">
        <v>-0.15813862078928753</v>
      </c>
    </row>
    <row r="50" spans="2:12" s="8" customFormat="1" ht="12.75" customHeight="1" x14ac:dyDescent="0.2">
      <c r="B50" s="72"/>
      <c r="C50" s="22" t="s">
        <v>16</v>
      </c>
      <c r="D50" s="23">
        <v>13.634227000000001</v>
      </c>
      <c r="E50" s="24">
        <v>-1.080012125005958E-2</v>
      </c>
      <c r="F50" s="25">
        <v>1.9372575565590244E-2</v>
      </c>
      <c r="G50" s="34">
        <v>-3.4375300798944464E-3</v>
      </c>
      <c r="H50" s="27">
        <v>158.82564600000001</v>
      </c>
      <c r="I50" s="35">
        <v>6.3354657159115035E-2</v>
      </c>
      <c r="J50" s="29">
        <v>6.0529886161367896E-2</v>
      </c>
      <c r="K50" s="28">
        <v>1.7637648541378947E-2</v>
      </c>
      <c r="L50" s="28">
        <v>1.8353005164357228E-2</v>
      </c>
    </row>
    <row r="51" spans="2:12" s="8" customFormat="1" ht="12.75" customHeight="1" x14ac:dyDescent="0.2">
      <c r="B51" s="72"/>
      <c r="C51" s="22" t="s">
        <v>17</v>
      </c>
      <c r="D51" s="23">
        <v>9.0922839999999994</v>
      </c>
      <c r="E51" s="24">
        <v>-3.2117535498205507E-2</v>
      </c>
      <c r="F51" s="25">
        <v>3.5121107914325878E-2</v>
      </c>
      <c r="G51" s="26">
        <v>-4.4565758537202904E-2</v>
      </c>
      <c r="H51" s="27">
        <v>105.27146200000001</v>
      </c>
      <c r="I51" s="28">
        <v>-3.5565490753293072E-2</v>
      </c>
      <c r="J51" s="29">
        <v>-3.751534047101257E-2</v>
      </c>
      <c r="K51" s="28">
        <v>4.099269398394334E-5</v>
      </c>
      <c r="L51" s="28">
        <v>-3.7160017976034521E-3</v>
      </c>
    </row>
    <row r="52" spans="2:12" s="8" customFormat="1" ht="12.75" customHeight="1" x14ac:dyDescent="0.2">
      <c r="B52" s="72"/>
      <c r="C52" s="30" t="s">
        <v>18</v>
      </c>
      <c r="D52" s="23">
        <v>5.8664440000000004</v>
      </c>
      <c r="E52" s="24">
        <v>-2.0259846971026674E-2</v>
      </c>
      <c r="F52" s="25">
        <v>5.0306937225768067E-2</v>
      </c>
      <c r="G52" s="26">
        <v>-6.2708815373722193E-2</v>
      </c>
      <c r="H52" s="27">
        <v>66.688447999999994</v>
      </c>
      <c r="I52" s="28">
        <v>-2.7651187720586168E-2</v>
      </c>
      <c r="J52" s="29">
        <v>-2.9551208505561699E-2</v>
      </c>
      <c r="K52" s="28">
        <v>2.8656324917615272E-2</v>
      </c>
      <c r="L52" s="28">
        <v>2.6687080824147946E-2</v>
      </c>
    </row>
    <row r="53" spans="2:12" s="8" customFormat="1" ht="12.75" customHeight="1" x14ac:dyDescent="0.2">
      <c r="B53" s="72"/>
      <c r="C53" s="30" t="s">
        <v>19</v>
      </c>
      <c r="D53" s="23">
        <v>3.2258400000000003</v>
      </c>
      <c r="E53" s="24">
        <v>-5.2961901403922873E-2</v>
      </c>
      <c r="F53" s="25">
        <v>9.8606700786669776E-3</v>
      </c>
      <c r="G53" s="26">
        <v>-1.2321940000120546E-2</v>
      </c>
      <c r="H53" s="27">
        <v>38.583014999999996</v>
      </c>
      <c r="I53" s="28">
        <v>-4.8945247338475162E-2</v>
      </c>
      <c r="J53" s="29">
        <v>-5.0947120809240354E-2</v>
      </c>
      <c r="K53" s="28">
        <v>-4.751030134538059E-2</v>
      </c>
      <c r="L53" s="28">
        <v>-5.3305003937786921E-2</v>
      </c>
    </row>
    <row r="54" spans="2:12" s="8" customFormat="1" ht="12.75" customHeight="1" x14ac:dyDescent="0.2">
      <c r="B54" s="72"/>
      <c r="C54" s="37" t="s">
        <v>20</v>
      </c>
      <c r="D54" s="15">
        <v>83.049008999999984</v>
      </c>
      <c r="E54" s="16">
        <v>5.2897269881349018E-3</v>
      </c>
      <c r="F54" s="17">
        <v>1.5066458108522029E-2</v>
      </c>
      <c r="G54" s="38">
        <v>3.6992324875065208E-2</v>
      </c>
      <c r="H54" s="19">
        <v>985.63522999999998</v>
      </c>
      <c r="I54" s="20">
        <v>4.2043194527579431E-2</v>
      </c>
      <c r="J54" s="21">
        <v>4.1261569934781361E-2</v>
      </c>
      <c r="K54" s="20">
        <v>3.8535710845231774E-2</v>
      </c>
      <c r="L54" s="20">
        <v>3.9242600943585559E-2</v>
      </c>
    </row>
    <row r="55" spans="2:12" s="8" customFormat="1" ht="12.75" customHeight="1" x14ac:dyDescent="0.2">
      <c r="B55" s="72"/>
      <c r="C55" s="39" t="s">
        <v>21</v>
      </c>
      <c r="D55" s="23">
        <v>61.007466999999998</v>
      </c>
      <c r="E55" s="24">
        <v>2.3082185435869818E-2</v>
      </c>
      <c r="F55" s="25">
        <v>2.765583776162317E-2</v>
      </c>
      <c r="G55" s="26">
        <v>3.9522963682202539E-2</v>
      </c>
      <c r="H55" s="27">
        <v>728.00096599999995</v>
      </c>
      <c r="I55" s="28">
        <v>6.3418712298962676E-2</v>
      </c>
      <c r="J55" s="29">
        <v>6.2902670344011202E-2</v>
      </c>
      <c r="K55" s="28">
        <v>6.474092371536222E-2</v>
      </c>
      <c r="L55" s="28">
        <v>6.636259766788255E-2</v>
      </c>
    </row>
    <row r="56" spans="2:12" s="8" customFormat="1" ht="12.75" customHeight="1" x14ac:dyDescent="0.2">
      <c r="B56" s="72"/>
      <c r="C56" s="40" t="s">
        <v>22</v>
      </c>
      <c r="D56" s="23">
        <v>57.215938999999999</v>
      </c>
      <c r="E56" s="24">
        <v>5.7916320867234861E-2</v>
      </c>
      <c r="F56" s="25">
        <v>5.9015308766509733E-2</v>
      </c>
      <c r="G56" s="26">
        <v>3.1682049292363734E-2</v>
      </c>
      <c r="H56" s="27">
        <v>679.29993400000012</v>
      </c>
      <c r="I56" s="28">
        <v>8.3661893653224295E-2</v>
      </c>
      <c r="J56" s="29">
        <v>8.4130254877768706E-2</v>
      </c>
      <c r="K56" s="28">
        <v>9.5452165569051006E-2</v>
      </c>
      <c r="L56" s="28">
        <v>9.7530871038258971E-2</v>
      </c>
    </row>
    <row r="57" spans="2:12" s="8" customFormat="1" ht="12.75" customHeight="1" x14ac:dyDescent="0.2">
      <c r="B57" s="72"/>
      <c r="C57" s="32" t="s">
        <v>23</v>
      </c>
      <c r="D57" s="41">
        <v>3.791528</v>
      </c>
      <c r="E57" s="24">
        <v>-0.31652617235671165</v>
      </c>
      <c r="F57" s="25">
        <v>-0.29471727422447958</v>
      </c>
      <c r="G57" s="26">
        <v>0.13254949453109632</v>
      </c>
      <c r="H57" s="27">
        <v>48.701031999999998</v>
      </c>
      <c r="I57" s="28">
        <v>-0.15639208353626999</v>
      </c>
      <c r="J57" s="29">
        <v>-0.1665163262714745</v>
      </c>
      <c r="K57" s="28">
        <v>-0.2563854332708364</v>
      </c>
      <c r="L57" s="28">
        <v>-0.26282035914880897</v>
      </c>
    </row>
    <row r="58" spans="2:12" s="8" customFormat="1" ht="12.75" customHeight="1" x14ac:dyDescent="0.2">
      <c r="B58" s="72"/>
      <c r="C58" s="39" t="s">
        <v>24</v>
      </c>
      <c r="D58" s="23">
        <v>22.041542</v>
      </c>
      <c r="E58" s="24">
        <v>-4.0878184298812181E-2</v>
      </c>
      <c r="F58" s="25">
        <v>-1.8863910080999857E-2</v>
      </c>
      <c r="G58" s="26">
        <v>3.0399737719295938E-2</v>
      </c>
      <c r="H58" s="27">
        <v>257.63426400000003</v>
      </c>
      <c r="I58" s="28">
        <v>-1.3962734784492503E-2</v>
      </c>
      <c r="J58" s="29">
        <v>-1.5615000931287759E-2</v>
      </c>
      <c r="K58" s="28">
        <v>-2.8269048720771295E-2</v>
      </c>
      <c r="L58" s="28">
        <v>-3.1643277954287008E-2</v>
      </c>
    </row>
    <row r="59" spans="2:12" s="8" customFormat="1" ht="12.75" customHeight="1" x14ac:dyDescent="0.2">
      <c r="B59" s="72"/>
      <c r="C59" s="42" t="s">
        <v>25</v>
      </c>
      <c r="D59" s="43">
        <v>200.861503</v>
      </c>
      <c r="E59" s="44">
        <v>-2.2726945860353731E-2</v>
      </c>
      <c r="F59" s="45">
        <v>-1.9568988258481523E-3</v>
      </c>
      <c r="G59" s="46">
        <v>5.2063163059513862E-2</v>
      </c>
      <c r="H59" s="47">
        <v>2343.519922</v>
      </c>
      <c r="I59" s="48">
        <v>-2.3671381004853886E-3</v>
      </c>
      <c r="J59" s="49">
        <v>-2.4508192594863143E-3</v>
      </c>
      <c r="K59" s="48">
        <v>-7.3774616859132447E-3</v>
      </c>
      <c r="L59" s="48">
        <v>-7.8343325201268854E-3</v>
      </c>
    </row>
    <row r="60" spans="2:12" s="8" customFormat="1" ht="12.75" hidden="1" customHeight="1" x14ac:dyDescent="0.2">
      <c r="B60" s="72"/>
      <c r="C60" s="22"/>
      <c r="D60" s="50"/>
      <c r="E60" s="51"/>
      <c r="F60" s="52"/>
      <c r="G60" s="53"/>
      <c r="H60" s="54"/>
      <c r="I60" s="55"/>
      <c r="J60" s="56"/>
      <c r="K60" s="55"/>
      <c r="L60" s="55"/>
    </row>
    <row r="61" spans="2:12" s="8" customFormat="1" ht="12.75" hidden="1" customHeight="1" x14ac:dyDescent="0.2">
      <c r="B61" s="72"/>
      <c r="C61" s="22"/>
      <c r="D61" s="50"/>
      <c r="E61" s="51"/>
      <c r="F61" s="52"/>
      <c r="G61" s="53"/>
      <c r="H61" s="54"/>
      <c r="I61" s="55"/>
      <c r="J61" s="56"/>
      <c r="K61" s="55"/>
      <c r="L61" s="55"/>
    </row>
    <row r="62" spans="2:12" s="8" customFormat="1" ht="57" hidden="1" customHeight="1" x14ac:dyDescent="0.2">
      <c r="B62" s="72"/>
      <c r="C62" s="22"/>
      <c r="D62" s="50"/>
      <c r="E62" s="51"/>
      <c r="F62" s="52"/>
      <c r="G62" s="53"/>
      <c r="H62" s="54"/>
      <c r="I62" s="55"/>
      <c r="J62" s="56"/>
      <c r="K62" s="55"/>
      <c r="L62" s="55"/>
    </row>
    <row r="63" spans="2:12" s="4" customFormat="1" ht="12.75" customHeight="1" x14ac:dyDescent="0.2">
      <c r="B63" s="68"/>
      <c r="C63" s="57" t="s">
        <v>26</v>
      </c>
      <c r="D63" s="10">
        <v>36.928105000000002</v>
      </c>
      <c r="E63" s="58">
        <v>-5.1895242185878709E-3</v>
      </c>
      <c r="F63" s="58">
        <v>4.5295397585011665E-2</v>
      </c>
      <c r="G63" s="58">
        <v>-3.7922031517017341E-2</v>
      </c>
      <c r="H63" s="59">
        <v>387.30102099999999</v>
      </c>
      <c r="I63" s="58">
        <v>2.8228097473823377E-2</v>
      </c>
      <c r="J63" s="58">
        <v>2.2663652901359521E-2</v>
      </c>
      <c r="K63" s="58">
        <v>-1.1211537546878203E-2</v>
      </c>
      <c r="L63" s="58">
        <v>-1.6227787299473162E-2</v>
      </c>
    </row>
    <row r="64" spans="2:12" s="4" customFormat="1" ht="12.75" customHeight="1" x14ac:dyDescent="0.2">
      <c r="B64" s="68"/>
      <c r="C64" s="39" t="s">
        <v>27</v>
      </c>
      <c r="D64" s="60">
        <v>32.18562</v>
      </c>
      <c r="E64" s="28">
        <v>6.9290080437567347E-4</v>
      </c>
      <c r="F64" s="28">
        <v>5.6385079975506791E-2</v>
      </c>
      <c r="G64" s="28">
        <v>-1.7194013256055407E-2</v>
      </c>
      <c r="H64" s="61">
        <v>333.11666300000002</v>
      </c>
      <c r="I64" s="28">
        <v>3.7745653549971614E-2</v>
      </c>
      <c r="J64" s="28">
        <v>3.4484926490363055E-2</v>
      </c>
      <c r="K64" s="28">
        <v>-9.3441387194159731E-4</v>
      </c>
      <c r="L64" s="28">
        <v>-5.1471765266662972E-3</v>
      </c>
    </row>
    <row r="65" spans="2:12" s="4" customFormat="1" ht="12.75" customHeight="1" x14ac:dyDescent="0.2">
      <c r="B65" s="68"/>
      <c r="C65" s="63" t="s">
        <v>28</v>
      </c>
      <c r="D65" s="23">
        <v>25.951311</v>
      </c>
      <c r="E65" s="28">
        <v>-7.8886643530040601E-3</v>
      </c>
      <c r="F65" s="28">
        <v>4.3613111555166117E-2</v>
      </c>
      <c r="G65" s="28">
        <v>-2.6410121005022158E-2</v>
      </c>
      <c r="H65" s="61">
        <v>268.47660300000001</v>
      </c>
      <c r="I65" s="28">
        <v>2.6111324481454368E-2</v>
      </c>
      <c r="J65" s="28">
        <v>2.3110774039111659E-2</v>
      </c>
      <c r="K65" s="28">
        <v>-1.5729083619783646E-2</v>
      </c>
      <c r="L65" s="28">
        <v>-2.0084236840813285E-2</v>
      </c>
    </row>
    <row r="66" spans="2:12" s="4" customFormat="1" ht="12.75" customHeight="1" x14ac:dyDescent="0.2">
      <c r="B66" s="68"/>
      <c r="C66" s="63" t="s">
        <v>29</v>
      </c>
      <c r="D66" s="23">
        <v>1.9826509999999999</v>
      </c>
      <c r="E66" s="28">
        <v>5.1375983071375586E-3</v>
      </c>
      <c r="F66" s="28">
        <v>0.18122636512604617</v>
      </c>
      <c r="G66" s="28">
        <v>8.3604189690875907E-2</v>
      </c>
      <c r="H66" s="61">
        <v>21.678877</v>
      </c>
      <c r="I66" s="28">
        <v>0.17294834323285202</v>
      </c>
      <c r="J66" s="28">
        <v>0.19793037194063867</v>
      </c>
      <c r="K66" s="28">
        <v>0.10714146946586878</v>
      </c>
      <c r="L66" s="28">
        <v>0.16449237508757197</v>
      </c>
    </row>
    <row r="67" spans="2:12" s="4" customFormat="1" ht="12.75" customHeight="1" x14ac:dyDescent="0.2">
      <c r="B67" s="68"/>
      <c r="C67" s="63" t="s">
        <v>30</v>
      </c>
      <c r="D67" s="23">
        <v>3.9438970000000002</v>
      </c>
      <c r="E67" s="28">
        <v>6.2946920599094014E-4</v>
      </c>
      <c r="F67" s="28">
        <v>7.0919258742291769E-2</v>
      </c>
      <c r="G67" s="28">
        <v>-8.1342700769315712E-5</v>
      </c>
      <c r="H67" s="61">
        <v>41.064646000000003</v>
      </c>
      <c r="I67" s="28">
        <v>3.6080407799112368E-2</v>
      </c>
      <c r="J67" s="28">
        <v>2.9799742304011945E-2</v>
      </c>
      <c r="K67" s="28">
        <v>2.0289329095182662E-2</v>
      </c>
      <c r="L67" s="28">
        <v>1.1051449835712157E-2</v>
      </c>
    </row>
    <row r="68" spans="2:12" s="4" customFormat="1" ht="12.75" customHeight="1" x14ac:dyDescent="0.2">
      <c r="B68" s="68"/>
      <c r="C68" s="64" t="s">
        <v>31</v>
      </c>
      <c r="D68" s="65">
        <v>4.3951729999999998</v>
      </c>
      <c r="E68" s="66">
        <v>5.3247661378988509E-2</v>
      </c>
      <c r="F68" s="66">
        <v>0.12631753143271873</v>
      </c>
      <c r="G68" s="66">
        <v>-0.15471655595673617</v>
      </c>
      <c r="H68" s="67">
        <v>48.562114999999999</v>
      </c>
      <c r="I68" s="66">
        <v>2.0917361936610979E-2</v>
      </c>
      <c r="J68" s="66">
        <v>1.1960487356463823E-2</v>
      </c>
      <c r="K68" s="66">
        <v>2.8422926677857507E-2</v>
      </c>
      <c r="L68" s="66">
        <v>2.5918055193551393E-2</v>
      </c>
    </row>
    <row r="69" spans="2:12" s="4" customFormat="1" ht="12.75" customHeight="1" x14ac:dyDescent="0.2">
      <c r="B69" s="68"/>
      <c r="C69" s="69"/>
      <c r="D69" s="73"/>
      <c r="E69" s="70"/>
      <c r="F69" s="70"/>
      <c r="G69" s="70"/>
      <c r="H69" s="71"/>
      <c r="I69" s="70"/>
      <c r="J69" s="70"/>
      <c r="K69" s="70"/>
      <c r="L69" s="70"/>
    </row>
    <row r="70" spans="2:12" s="4" customFormat="1" ht="27" customHeight="1" x14ac:dyDescent="0.2">
      <c r="B70" s="68"/>
      <c r="C70" s="191" t="s">
        <v>33</v>
      </c>
      <c r="D70" s="194" t="s">
        <v>1</v>
      </c>
      <c r="E70" s="195"/>
      <c r="F70" s="195"/>
      <c r="G70" s="194" t="s">
        <v>2</v>
      </c>
      <c r="H70" s="195"/>
      <c r="I70" s="195"/>
      <c r="J70" s="196"/>
      <c r="K70" s="194" t="s">
        <v>3</v>
      </c>
      <c r="L70" s="196"/>
    </row>
    <row r="71" spans="2:12" s="4" customFormat="1" ht="38.25" customHeight="1" x14ac:dyDescent="0.2">
      <c r="B71" s="68"/>
      <c r="C71" s="192"/>
      <c r="D71" s="197" t="str">
        <f>D38</f>
        <v>Données brutes  juin 2022</v>
      </c>
      <c r="E71" s="199" t="str">
        <f>E38</f>
        <v>Taux de croissance  juin 2022 / juin 2021</v>
      </c>
      <c r="F71" s="200"/>
      <c r="G71" s="201" t="str">
        <f>G38</f>
        <v>Rappel :
Taux ACM CVS-CJO à fin juin 2021</v>
      </c>
      <c r="H71" s="203" t="str">
        <f>H38</f>
        <v>Données brutes juil 2021 - juin 2022</v>
      </c>
      <c r="I71" s="199" t="str">
        <f>I38</f>
        <v>Taux ACM (juil 2021- juin 2022 / juil 2020- juin 2021)</v>
      </c>
      <c r="J71" s="200"/>
      <c r="K71" s="199" t="str">
        <f>K38</f>
        <v>( janv à juin 2022 ) /
( janv à juin 2021 )</v>
      </c>
      <c r="L71" s="200"/>
    </row>
    <row r="72" spans="2:12" s="4" customFormat="1" ht="38.25" customHeight="1" x14ac:dyDescent="0.2">
      <c r="B72" s="68"/>
      <c r="C72" s="193"/>
      <c r="D72" s="198"/>
      <c r="E72" s="6" t="s">
        <v>4</v>
      </c>
      <c r="F72" s="6" t="s">
        <v>5</v>
      </c>
      <c r="G72" s="202"/>
      <c r="H72" s="204"/>
      <c r="I72" s="6" t="s">
        <v>4</v>
      </c>
      <c r="J72" s="6" t="s">
        <v>5</v>
      </c>
      <c r="K72" s="6" t="s">
        <v>4</v>
      </c>
      <c r="L72" s="6" t="s">
        <v>5</v>
      </c>
    </row>
    <row r="73" spans="2:12" s="8" customFormat="1" ht="12.75" customHeight="1" x14ac:dyDescent="0.2">
      <c r="B73" s="72"/>
      <c r="C73" s="9" t="s">
        <v>6</v>
      </c>
      <c r="D73" s="10">
        <v>228.94727799999995</v>
      </c>
      <c r="E73" s="11">
        <v>9.3242522666650007E-3</v>
      </c>
      <c r="F73" s="12">
        <v>5.1800287375775689E-2</v>
      </c>
      <c r="G73" s="11">
        <v>9.618483779525322E-2</v>
      </c>
      <c r="H73" s="13">
        <v>2668.3866050000001</v>
      </c>
      <c r="I73" s="11">
        <v>6.1257180380068998E-2</v>
      </c>
      <c r="J73" s="12">
        <v>6.1874372646216536E-2</v>
      </c>
      <c r="K73" s="11">
        <v>6.4051107072677471E-2</v>
      </c>
      <c r="L73" s="11">
        <v>6.3711901384439384E-2</v>
      </c>
    </row>
    <row r="74" spans="2:12" s="8" customFormat="1" ht="12.75" customHeight="1" x14ac:dyDescent="0.2">
      <c r="B74" s="72"/>
      <c r="C74" s="14" t="s">
        <v>7</v>
      </c>
      <c r="D74" s="15">
        <v>154.64128599999995</v>
      </c>
      <c r="E74" s="16">
        <v>-1.163548583857188E-2</v>
      </c>
      <c r="F74" s="17">
        <v>4.0584300934878748E-2</v>
      </c>
      <c r="G74" s="18">
        <v>0.10689546473108291</v>
      </c>
      <c r="H74" s="19">
        <v>1778.4599880000001</v>
      </c>
      <c r="I74" s="20">
        <v>3.3690466341570691E-2</v>
      </c>
      <c r="J74" s="21">
        <v>3.3876469039865409E-2</v>
      </c>
      <c r="K74" s="20">
        <v>3.9070690925569584E-2</v>
      </c>
      <c r="L74" s="20">
        <v>3.6767396572724209E-2</v>
      </c>
    </row>
    <row r="75" spans="2:12" s="8" customFormat="1" ht="12.75" customHeight="1" x14ac:dyDescent="0.2">
      <c r="B75" s="72"/>
      <c r="C75" s="22" t="s">
        <v>8</v>
      </c>
      <c r="D75" s="23">
        <v>49.574460000000002</v>
      </c>
      <c r="E75" s="24">
        <v>-4.2588706112377084E-2</v>
      </c>
      <c r="F75" s="25">
        <v>7.6087511925002627E-3</v>
      </c>
      <c r="G75" s="26">
        <v>0.10323482670518591</v>
      </c>
      <c r="H75" s="27">
        <v>547.33191700000009</v>
      </c>
      <c r="I75" s="28">
        <v>1.2083221348223372E-2</v>
      </c>
      <c r="J75" s="29">
        <v>9.9813484873403358E-3</v>
      </c>
      <c r="K75" s="28">
        <v>4.1574738616523277E-3</v>
      </c>
      <c r="L75" s="28">
        <v>-6.8789457986750957E-4</v>
      </c>
    </row>
    <row r="76" spans="2:12" s="8" customFormat="1" ht="12.75" customHeight="1" x14ac:dyDescent="0.2">
      <c r="B76" s="72"/>
      <c r="C76" s="30" t="s">
        <v>9</v>
      </c>
      <c r="D76" s="23">
        <v>12.455976</v>
      </c>
      <c r="E76" s="24">
        <v>-7.564552807784064E-2</v>
      </c>
      <c r="F76" s="25">
        <v>-1.3493381402556737E-2</v>
      </c>
      <c r="G76" s="26">
        <v>3.735567228911929E-2</v>
      </c>
      <c r="H76" s="27">
        <v>149.47544699999997</v>
      </c>
      <c r="I76" s="28">
        <v>3.4509142684309158E-3</v>
      </c>
      <c r="J76" s="29">
        <v>3.9921917241185767E-3</v>
      </c>
      <c r="K76" s="28">
        <v>-2.8485720999788411E-2</v>
      </c>
      <c r="L76" s="28">
        <v>-2.9205660201243488E-2</v>
      </c>
    </row>
    <row r="77" spans="2:12" s="8" customFormat="1" ht="12.75" customHeight="1" x14ac:dyDescent="0.2">
      <c r="B77" s="72"/>
      <c r="C77" s="30" t="s">
        <v>10</v>
      </c>
      <c r="D77" s="23">
        <v>27.571306</v>
      </c>
      <c r="E77" s="24">
        <v>-2.7299245238313841E-2</v>
      </c>
      <c r="F77" s="25">
        <v>1.7971466003704917E-2</v>
      </c>
      <c r="G77" s="26">
        <v>0.10052985388058433</v>
      </c>
      <c r="H77" s="27">
        <v>296.01940300000001</v>
      </c>
      <c r="I77" s="28">
        <v>1.8685875776564664E-2</v>
      </c>
      <c r="J77" s="29">
        <v>1.6578181426076144E-2</v>
      </c>
      <c r="K77" s="28">
        <v>1.6959933682009654E-2</v>
      </c>
      <c r="L77" s="28">
        <v>1.2371875725359693E-2</v>
      </c>
    </row>
    <row r="78" spans="2:12" s="8" customFormat="1" ht="12.75" customHeight="1" x14ac:dyDescent="0.2">
      <c r="B78" s="72"/>
      <c r="C78" s="30" t="s">
        <v>11</v>
      </c>
      <c r="D78" s="23">
        <v>8.6935110000000009</v>
      </c>
      <c r="E78" s="24">
        <v>-4.8482822638451384E-2</v>
      </c>
      <c r="F78" s="25">
        <v>1.2676361561543281E-3</v>
      </c>
      <c r="G78" s="26">
        <v>0.23550304418961843</v>
      </c>
      <c r="H78" s="27">
        <v>92.378663999999986</v>
      </c>
      <c r="I78" s="28">
        <v>-1.458790576808533E-3</v>
      </c>
      <c r="J78" s="29">
        <v>-7.896969517185326E-3</v>
      </c>
      <c r="K78" s="28">
        <v>8.369287257585345E-3</v>
      </c>
      <c r="L78" s="28">
        <v>-3.7184296529243488E-3</v>
      </c>
    </row>
    <row r="79" spans="2:12" s="8" customFormat="1" ht="12.75" customHeight="1" x14ac:dyDescent="0.2">
      <c r="B79" s="72"/>
      <c r="C79" s="31" t="s">
        <v>12</v>
      </c>
      <c r="D79" s="23">
        <v>30.536512999999999</v>
      </c>
      <c r="E79" s="24">
        <v>1.4949581258900002E-2</v>
      </c>
      <c r="F79" s="25">
        <v>5.1580558798293596E-2</v>
      </c>
      <c r="G79" s="26">
        <v>0.11922886845787706</v>
      </c>
      <c r="H79" s="27">
        <v>350.03672599999993</v>
      </c>
      <c r="I79" s="28">
        <v>2.4794779149330815E-2</v>
      </c>
      <c r="J79" s="29">
        <v>2.8772168228143657E-2</v>
      </c>
      <c r="K79" s="28">
        <v>3.3666139620705637E-2</v>
      </c>
      <c r="L79" s="28">
        <v>3.6487555123305926E-2</v>
      </c>
    </row>
    <row r="80" spans="2:12" s="8" customFormat="1" ht="12.75" customHeight="1" x14ac:dyDescent="0.2">
      <c r="B80" s="72"/>
      <c r="C80" s="32" t="s">
        <v>13</v>
      </c>
      <c r="D80" s="23">
        <v>8.8934630000000006</v>
      </c>
      <c r="E80" s="24">
        <v>2.0500984474573825E-2</v>
      </c>
      <c r="F80" s="25">
        <v>4.9816860869020818E-3</v>
      </c>
      <c r="G80" s="26">
        <v>0.18254268811602703</v>
      </c>
      <c r="H80" s="27">
        <v>96.729855000000001</v>
      </c>
      <c r="I80" s="28">
        <v>6.0587019751470184E-3</v>
      </c>
      <c r="J80" s="29">
        <v>5.8595122962259438E-3</v>
      </c>
      <c r="K80" s="28">
        <v>8.3497202663176395E-3</v>
      </c>
      <c r="L80" s="28">
        <v>1.0311285652363056E-2</v>
      </c>
    </row>
    <row r="81" spans="2:12" s="8" customFormat="1" ht="12.75" customHeight="1" x14ac:dyDescent="0.2">
      <c r="B81" s="72"/>
      <c r="C81" s="32" t="s">
        <v>14</v>
      </c>
      <c r="D81" s="23">
        <v>19.641627</v>
      </c>
      <c r="E81" s="24">
        <v>1.5424278551440462E-2</v>
      </c>
      <c r="F81" s="25">
        <v>7.5691742692354458E-2</v>
      </c>
      <c r="G81" s="26">
        <v>8.7929915882092313E-2</v>
      </c>
      <c r="H81" s="27">
        <v>233.10274400000006</v>
      </c>
      <c r="I81" s="28">
        <v>3.686249653515894E-2</v>
      </c>
      <c r="J81" s="29">
        <v>4.3484598884716341E-2</v>
      </c>
      <c r="K81" s="28">
        <v>4.7955668769919413E-2</v>
      </c>
      <c r="L81" s="28">
        <v>5.296041865693546E-2</v>
      </c>
    </row>
    <row r="82" spans="2:12" s="8" customFormat="1" ht="12.75" customHeight="1" x14ac:dyDescent="0.2">
      <c r="B82" s="72"/>
      <c r="C82" s="33" t="s">
        <v>15</v>
      </c>
      <c r="D82" s="23">
        <v>9.5354489999999998</v>
      </c>
      <c r="E82" s="24">
        <v>-0.19869227021933633</v>
      </c>
      <c r="F82" s="25">
        <v>-0.16165169970569748</v>
      </c>
      <c r="G82" s="26">
        <v>0.82003903495142061</v>
      </c>
      <c r="H82" s="27">
        <v>131.87060300000002</v>
      </c>
      <c r="I82" s="28">
        <v>-9.6524238375539362E-2</v>
      </c>
      <c r="J82" s="29">
        <v>-8.8855041002853796E-2</v>
      </c>
      <c r="K82" s="28">
        <v>-0.11479839652087143</v>
      </c>
      <c r="L82" s="28">
        <v>-0.11637311995030586</v>
      </c>
    </row>
    <row r="83" spans="2:12" s="8" customFormat="1" ht="12.75" customHeight="1" x14ac:dyDescent="0.2">
      <c r="B83" s="72"/>
      <c r="C83" s="22" t="s">
        <v>16</v>
      </c>
      <c r="D83" s="23">
        <v>11.915784</v>
      </c>
      <c r="E83" s="24">
        <v>4.8500725014965385E-2</v>
      </c>
      <c r="F83" s="25">
        <v>5.9125240479952712E-2</v>
      </c>
      <c r="G83" s="34">
        <v>5.6614969891305211E-2</v>
      </c>
      <c r="H83" s="27">
        <v>133.71438799999999</v>
      </c>
      <c r="I83" s="35">
        <v>0.14048656536244009</v>
      </c>
      <c r="J83" s="29">
        <v>0.1395466042402449</v>
      </c>
      <c r="K83" s="28">
        <v>9.6510239545732679E-2</v>
      </c>
      <c r="L83" s="28">
        <v>0.1005468975600885</v>
      </c>
    </row>
    <row r="84" spans="2:12" s="8" customFormat="1" ht="12.75" customHeight="1" x14ac:dyDescent="0.2">
      <c r="B84" s="72"/>
      <c r="C84" s="22" t="s">
        <v>17</v>
      </c>
      <c r="D84" s="23">
        <v>50.570605999999998</v>
      </c>
      <c r="E84" s="24">
        <v>2.3212771500954021E-2</v>
      </c>
      <c r="F84" s="25">
        <v>9.9101943723123531E-2</v>
      </c>
      <c r="G84" s="26">
        <v>6.9142824717742801E-3</v>
      </c>
      <c r="H84" s="27">
        <v>589.44466800000009</v>
      </c>
      <c r="I84" s="28">
        <v>6.4053867560395661E-2</v>
      </c>
      <c r="J84" s="29">
        <v>6.2376772946304504E-2</v>
      </c>
      <c r="K84" s="28">
        <v>9.982153884103484E-2</v>
      </c>
      <c r="L84" s="28">
        <v>9.3843262566680297E-2</v>
      </c>
    </row>
    <row r="85" spans="2:12" s="8" customFormat="1" ht="12.75" customHeight="1" x14ac:dyDescent="0.2">
      <c r="B85" s="72"/>
      <c r="C85" s="30" t="s">
        <v>18</v>
      </c>
      <c r="D85" s="23">
        <v>33.400260000000003</v>
      </c>
      <c r="E85" s="24">
        <v>4.4039754723836921E-2</v>
      </c>
      <c r="F85" s="25">
        <v>0.12619286566973886</v>
      </c>
      <c r="G85" s="26">
        <v>-2.2331110732318749E-2</v>
      </c>
      <c r="H85" s="27">
        <v>381.08152699999999</v>
      </c>
      <c r="I85" s="28">
        <v>9.167523792154042E-2</v>
      </c>
      <c r="J85" s="29">
        <v>8.8514467898529237E-2</v>
      </c>
      <c r="K85" s="28">
        <v>0.15316957239776285</v>
      </c>
      <c r="L85" s="28">
        <v>0.14675264150185008</v>
      </c>
    </row>
    <row r="86" spans="2:12" s="8" customFormat="1" ht="12.75" customHeight="1" x14ac:dyDescent="0.2">
      <c r="B86" s="72"/>
      <c r="C86" s="30" t="s">
        <v>19</v>
      </c>
      <c r="D86" s="23">
        <v>17.170347000000003</v>
      </c>
      <c r="E86" s="24">
        <v>-1.5009076705836844E-2</v>
      </c>
      <c r="F86" s="25">
        <v>5.1922031537808166E-2</v>
      </c>
      <c r="G86" s="26">
        <v>6.1126501009648226E-2</v>
      </c>
      <c r="H86" s="27">
        <v>208.36314100000001</v>
      </c>
      <c r="I86" s="28">
        <v>1.6992295994377127E-2</v>
      </c>
      <c r="J86" s="29">
        <v>1.773600723929647E-2</v>
      </c>
      <c r="K86" s="28">
        <v>7.4348902607166423E-3</v>
      </c>
      <c r="L86" s="28">
        <v>4.649804566942084E-3</v>
      </c>
    </row>
    <row r="87" spans="2:12" s="8" customFormat="1" ht="12.75" customHeight="1" x14ac:dyDescent="0.2">
      <c r="B87" s="72"/>
      <c r="C87" s="37" t="s">
        <v>20</v>
      </c>
      <c r="D87" s="15">
        <v>74.305992000000003</v>
      </c>
      <c r="E87" s="16">
        <v>5.5926179915140928E-2</v>
      </c>
      <c r="F87" s="17">
        <v>7.5465843040831038E-2</v>
      </c>
      <c r="G87" s="38">
        <v>7.3705766359291491E-2</v>
      </c>
      <c r="H87" s="19">
        <v>889.92661700000008</v>
      </c>
      <c r="I87" s="20">
        <v>0.12100062332270323</v>
      </c>
      <c r="J87" s="21">
        <v>0.12245172829480211</v>
      </c>
      <c r="K87" s="20">
        <v>0.11902739634577308</v>
      </c>
      <c r="L87" s="20">
        <v>0.12132761153499572</v>
      </c>
    </row>
    <row r="88" spans="2:12" s="8" customFormat="1" ht="12.75" customHeight="1" x14ac:dyDescent="0.2">
      <c r="B88" s="72"/>
      <c r="C88" s="39" t="s">
        <v>21</v>
      </c>
      <c r="D88" s="23">
        <v>57.516283000000001</v>
      </c>
      <c r="E88" s="24">
        <v>7.5651441424936738E-2</v>
      </c>
      <c r="F88" s="25">
        <v>9.210813980060073E-2</v>
      </c>
      <c r="G88" s="26">
        <v>7.3517764054145562E-2</v>
      </c>
      <c r="H88" s="27">
        <v>697.13282800000002</v>
      </c>
      <c r="I88" s="28">
        <v>0.14969705383709986</v>
      </c>
      <c r="J88" s="29">
        <v>0.15145739561888361</v>
      </c>
      <c r="K88" s="28">
        <v>0.15148258687992056</v>
      </c>
      <c r="L88" s="28">
        <v>0.15445026504980408</v>
      </c>
    </row>
    <row r="89" spans="2:12" s="8" customFormat="1" ht="12.75" customHeight="1" x14ac:dyDescent="0.2">
      <c r="B89" s="72"/>
      <c r="C89" s="40" t="s">
        <v>22</v>
      </c>
      <c r="D89" s="23">
        <v>52.550841999999996</v>
      </c>
      <c r="E89" s="24">
        <v>8.511046836065761E-2</v>
      </c>
      <c r="F89" s="25">
        <v>0.10379019464639083</v>
      </c>
      <c r="G89" s="26">
        <v>7.7060977961714627E-2</v>
      </c>
      <c r="H89" s="27">
        <v>638.37245299999995</v>
      </c>
      <c r="I89" s="28">
        <v>0.16306355896835756</v>
      </c>
      <c r="J89" s="29">
        <v>0.16572213698690086</v>
      </c>
      <c r="K89" s="28">
        <v>0.16973147799987887</v>
      </c>
      <c r="L89" s="28">
        <v>0.17407543808786818</v>
      </c>
    </row>
    <row r="90" spans="2:12" s="8" customFormat="1" ht="12.75" customHeight="1" x14ac:dyDescent="0.2">
      <c r="B90" s="72"/>
      <c r="C90" s="32" t="s">
        <v>23</v>
      </c>
      <c r="D90" s="41">
        <v>4.9654410000000002</v>
      </c>
      <c r="E90" s="24">
        <v>-1.5202026302182925E-2</v>
      </c>
      <c r="F90" s="25">
        <v>-1.7452794152284401E-2</v>
      </c>
      <c r="G90" s="26">
        <v>4.1046600844274694E-2</v>
      </c>
      <c r="H90" s="27">
        <v>58.760374999999996</v>
      </c>
      <c r="I90" s="28">
        <v>2.2085178567107899E-2</v>
      </c>
      <c r="J90" s="29">
        <v>1.6208260143985687E-2</v>
      </c>
      <c r="K90" s="28">
        <v>-2.4133057400086977E-2</v>
      </c>
      <c r="L90" s="28">
        <v>-2.9421681650404818E-2</v>
      </c>
    </row>
    <row r="91" spans="2:12" s="8" customFormat="1" ht="12.75" customHeight="1" x14ac:dyDescent="0.2">
      <c r="B91" s="72"/>
      <c r="C91" s="39" t="s">
        <v>24</v>
      </c>
      <c r="D91" s="23">
        <v>16.789708999999998</v>
      </c>
      <c r="E91" s="24">
        <v>-6.4864717089903046E-3</v>
      </c>
      <c r="F91" s="25">
        <v>2.1374846639896639E-2</v>
      </c>
      <c r="G91" s="26">
        <v>7.4314740016487635E-2</v>
      </c>
      <c r="H91" s="27">
        <v>192.79378899999998</v>
      </c>
      <c r="I91" s="28">
        <v>2.8201242104981317E-2</v>
      </c>
      <c r="J91" s="29">
        <v>2.8566796604982514E-2</v>
      </c>
      <c r="K91" s="28">
        <v>1.5918985443662992E-2</v>
      </c>
      <c r="L91" s="28">
        <v>1.4397386447739136E-2</v>
      </c>
    </row>
    <row r="92" spans="2:12" s="8" customFormat="1" ht="12.75" customHeight="1" x14ac:dyDescent="0.2">
      <c r="B92" s="72"/>
      <c r="C92" s="42" t="s">
        <v>25</v>
      </c>
      <c r="D92" s="43">
        <v>178.37667199999996</v>
      </c>
      <c r="E92" s="44">
        <v>5.4551270386209438E-3</v>
      </c>
      <c r="F92" s="45">
        <v>3.8728834402333767E-2</v>
      </c>
      <c r="G92" s="46">
        <v>0.1243169597445144</v>
      </c>
      <c r="H92" s="47">
        <v>2078.9419370000001</v>
      </c>
      <c r="I92" s="48">
        <v>6.0466905676703986E-2</v>
      </c>
      <c r="J92" s="49">
        <v>6.1732581901218886E-2</v>
      </c>
      <c r="K92" s="48">
        <v>5.4014820654304962E-2</v>
      </c>
      <c r="L92" s="48">
        <v>5.5337603766187016E-2</v>
      </c>
    </row>
    <row r="93" spans="2:12" s="8" customFormat="1" ht="12.75" hidden="1" customHeight="1" x14ac:dyDescent="0.2">
      <c r="B93" s="72"/>
      <c r="C93" s="22"/>
      <c r="D93" s="50"/>
      <c r="E93" s="51"/>
      <c r="F93" s="52"/>
      <c r="G93" s="53"/>
      <c r="H93" s="54"/>
      <c r="I93" s="55"/>
      <c r="J93" s="56"/>
      <c r="K93" s="55"/>
      <c r="L93" s="55"/>
    </row>
    <row r="94" spans="2:12" s="8" customFormat="1" ht="12.75" hidden="1" customHeight="1" x14ac:dyDescent="0.2">
      <c r="B94" s="72"/>
      <c r="C94" s="22"/>
      <c r="D94" s="50"/>
      <c r="E94" s="51"/>
      <c r="F94" s="52"/>
      <c r="G94" s="53"/>
      <c r="H94" s="54"/>
      <c r="I94" s="55"/>
      <c r="J94" s="56"/>
      <c r="K94" s="55"/>
      <c r="L94" s="55"/>
    </row>
    <row r="95" spans="2:12" s="8" customFormat="1" ht="12.75" hidden="1" customHeight="1" x14ac:dyDescent="0.2">
      <c r="B95" s="72"/>
      <c r="C95" s="22"/>
      <c r="D95" s="50"/>
      <c r="E95" s="51"/>
      <c r="F95" s="52"/>
      <c r="G95" s="53"/>
      <c r="H95" s="54"/>
      <c r="I95" s="55"/>
      <c r="J95" s="56"/>
      <c r="K95" s="55"/>
      <c r="L95" s="55"/>
    </row>
    <row r="96" spans="2:12" s="4" customFormat="1" ht="12.75" customHeight="1" x14ac:dyDescent="0.2">
      <c r="B96" s="68"/>
      <c r="C96" s="57" t="s">
        <v>26</v>
      </c>
      <c r="D96" s="10">
        <v>33.312685000000002</v>
      </c>
      <c r="E96" s="58">
        <v>2.767502284318013E-2</v>
      </c>
      <c r="F96" s="58">
        <v>8.1327409167320397E-2</v>
      </c>
      <c r="G96" s="58">
        <v>4.6822170321586754E-2</v>
      </c>
      <c r="H96" s="59">
        <v>343.375696</v>
      </c>
      <c r="I96" s="58">
        <v>6.4115791281468271E-2</v>
      </c>
      <c r="J96" s="58">
        <v>6.0365417278394284E-2</v>
      </c>
      <c r="K96" s="58">
        <v>1.4351976738997019E-2</v>
      </c>
      <c r="L96" s="58">
        <v>1.4728427039256031E-2</v>
      </c>
    </row>
    <row r="97" spans="1:196" s="4" customFormat="1" ht="12.75" customHeight="1" x14ac:dyDescent="0.2">
      <c r="B97" s="68"/>
      <c r="C97" s="39" t="s">
        <v>27</v>
      </c>
      <c r="D97" s="60">
        <v>29.165191</v>
      </c>
      <c r="E97" s="28">
        <v>5.5043614454100442E-2</v>
      </c>
      <c r="F97" s="28">
        <v>0.12936249830618385</v>
      </c>
      <c r="G97" s="28">
        <v>6.3500563512128627E-2</v>
      </c>
      <c r="H97" s="61">
        <v>294.33883100000003</v>
      </c>
      <c r="I97" s="28">
        <v>9.1984341949328252E-2</v>
      </c>
      <c r="J97" s="28">
        <v>8.7536224852063693E-2</v>
      </c>
      <c r="K97" s="28">
        <v>5.4808495241198463E-2</v>
      </c>
      <c r="L97" s="28">
        <v>5.4342127574998456E-2</v>
      </c>
    </row>
    <row r="98" spans="1:196" s="4" customFormat="1" ht="12.75" customHeight="1" x14ac:dyDescent="0.2">
      <c r="B98" s="68"/>
      <c r="C98" s="63" t="s">
        <v>28</v>
      </c>
      <c r="D98" s="23">
        <v>23.769385</v>
      </c>
      <c r="E98" s="28">
        <v>3.5258768470123547E-2</v>
      </c>
      <c r="F98" s="28">
        <v>0.11212314933258449</v>
      </c>
      <c r="G98" s="28">
        <v>4.982795165709164E-2</v>
      </c>
      <c r="H98" s="61">
        <v>241.88886199999999</v>
      </c>
      <c r="I98" s="28">
        <v>8.4680021027349062E-2</v>
      </c>
      <c r="J98" s="28">
        <v>7.9935461150981268E-2</v>
      </c>
      <c r="K98" s="28">
        <v>4.0254890141558697E-2</v>
      </c>
      <c r="L98" s="28">
        <v>3.9059565908366567E-2</v>
      </c>
    </row>
    <row r="99" spans="1:196" s="4" customFormat="1" ht="12.75" customHeight="1" x14ac:dyDescent="0.2">
      <c r="B99" s="68"/>
      <c r="C99" s="63" t="s">
        <v>29</v>
      </c>
      <c r="D99" s="23">
        <v>2.3522959999999999</v>
      </c>
      <c r="E99" s="28">
        <v>5.4371280245486986E-2</v>
      </c>
      <c r="F99" s="28">
        <v>0.15814295327502892</v>
      </c>
      <c r="G99" s="28">
        <v>0.13425061450618103</v>
      </c>
      <c r="H99" s="61">
        <v>25.208580000000001</v>
      </c>
      <c r="I99" s="28">
        <v>0.18860280239386107</v>
      </c>
      <c r="J99" s="28">
        <v>0.24542759380348422</v>
      </c>
      <c r="K99" s="28">
        <v>0.1504812941913134</v>
      </c>
      <c r="L99" s="28">
        <v>0.23219117599317896</v>
      </c>
    </row>
    <row r="100" spans="1:196" s="4" customFormat="1" ht="12.75" customHeight="1" x14ac:dyDescent="0.2">
      <c r="B100" s="68"/>
      <c r="C100" s="63" t="s">
        <v>30</v>
      </c>
      <c r="D100" s="23">
        <v>2.7326519999999999</v>
      </c>
      <c r="E100" s="28">
        <v>0.18711084370323228</v>
      </c>
      <c r="F100" s="28">
        <v>0.27600722315826443</v>
      </c>
      <c r="G100" s="28">
        <v>0.13662851710460311</v>
      </c>
      <c r="H100" s="61">
        <v>24.754947000000001</v>
      </c>
      <c r="I100" s="28">
        <v>2.2230157088887204E-2</v>
      </c>
      <c r="J100" s="28">
        <v>1.4869837479869696E-2</v>
      </c>
      <c r="K100" s="28">
        <v>3.5274482120220663E-2</v>
      </c>
      <c r="L100" s="28">
        <v>3.2185666591044937E-2</v>
      </c>
    </row>
    <row r="101" spans="1:196" s="4" customFormat="1" ht="12.75" customHeight="1" x14ac:dyDescent="0.2">
      <c r="B101" s="68"/>
      <c r="C101" s="64" t="s">
        <v>31</v>
      </c>
      <c r="D101" s="65">
        <v>3.6846049999999999</v>
      </c>
      <c r="E101" s="66">
        <v>0.16583530692282977</v>
      </c>
      <c r="F101" s="66">
        <v>0.18391160146945529</v>
      </c>
      <c r="G101" s="66">
        <v>-5.4164748326824053E-2</v>
      </c>
      <c r="H101" s="67">
        <v>38.344451999999997</v>
      </c>
      <c r="I101" s="66">
        <v>5.8042744985924655E-2</v>
      </c>
      <c r="J101" s="66">
        <v>4.9187160122399431E-2</v>
      </c>
      <c r="K101" s="66">
        <v>7.8578516309283364E-2</v>
      </c>
      <c r="L101" s="66">
        <v>7.5045640554860515E-2</v>
      </c>
    </row>
    <row r="102" spans="1:196" s="4" customFormat="1" ht="12.75" customHeight="1" x14ac:dyDescent="0.2">
      <c r="B102" s="68"/>
      <c r="C102" s="69"/>
      <c r="D102" s="73"/>
      <c r="E102" s="70"/>
      <c r="F102" s="70"/>
      <c r="G102" s="70"/>
      <c r="H102" s="71"/>
      <c r="I102" s="70"/>
      <c r="J102" s="70"/>
      <c r="K102" s="70"/>
      <c r="L102" s="74"/>
    </row>
    <row r="103" spans="1:196" s="76" customFormat="1" x14ac:dyDescent="0.2">
      <c r="A103" s="2"/>
      <c r="B103" s="2"/>
      <c r="C103" s="75" t="s">
        <v>34</v>
      </c>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row>
    <row r="104" spans="1:196" s="76" customFormat="1" ht="44.25" customHeight="1" x14ac:dyDescent="0.2">
      <c r="A104" s="2"/>
      <c r="B104" s="2"/>
      <c r="C104" s="190" t="s">
        <v>35</v>
      </c>
      <c r="D104" s="190"/>
      <c r="E104" s="190"/>
      <c r="F104" s="190"/>
      <c r="G104" s="190"/>
      <c r="H104" s="190"/>
      <c r="I104" s="190"/>
      <c r="J104" s="190"/>
      <c r="K104" s="190"/>
      <c r="L104" s="190"/>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row>
    <row r="105" spans="1:196" s="76" customFormat="1" ht="8.25" customHeight="1" x14ac:dyDescent="0.2">
      <c r="A105" s="2"/>
      <c r="B105" s="2"/>
      <c r="C105" s="190"/>
      <c r="D105" s="190"/>
      <c r="E105" s="190"/>
      <c r="F105" s="190"/>
      <c r="G105" s="190"/>
      <c r="H105" s="190"/>
      <c r="I105" s="190"/>
      <c r="J105" s="190"/>
      <c r="K105" s="190"/>
      <c r="L105" s="190"/>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row>
    <row r="106" spans="1:196" s="76" customForma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row>
    <row r="107" spans="1:196" s="76" customForma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row>
    <row r="108" spans="1:196" s="76" customForma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row>
    <row r="109" spans="1:196" s="76" customForma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row>
    <row r="110" spans="1:196" s="76" customForma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row>
    <row r="111" spans="1:196" s="76" customForma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row>
    <row r="112" spans="1:196" s="76" customForma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row>
    <row r="113" spans="1:196" s="76" customForma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row>
    <row r="114" spans="1:196" s="76" customForma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row>
    <row r="115" spans="1:196" s="76" customForma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row>
    <row r="116" spans="1:196" s="76" customForma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row>
    <row r="117" spans="1:196" s="76" customForma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row>
    <row r="118" spans="1:196" s="76" customForma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row>
    <row r="119" spans="1:196" s="76" customForma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row>
    <row r="120" spans="1:196" s="76" customForma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row>
    <row r="121" spans="1:196" s="76" customForma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row>
    <row r="122" spans="1:196" s="76" customForma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row>
    <row r="123" spans="1:196" s="76" customForma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row>
    <row r="124" spans="1:196" s="76" customForma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row>
    <row r="125" spans="1:196" s="76" customForma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row>
    <row r="126" spans="1:196" s="76" customForma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row>
    <row r="127" spans="1:196" s="76" customForma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row>
    <row r="128" spans="1:196" s="76" customForma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row>
    <row r="129" spans="1:196" s="76" customForma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row>
    <row r="130" spans="1:196" s="76" customForma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row>
    <row r="131" spans="1:196" s="76" customForma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row>
    <row r="132" spans="1:196" s="76" customForma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row>
    <row r="133" spans="1:196" s="76" customForma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row>
    <row r="134" spans="1:196" s="76" customForma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row>
    <row r="135" spans="1:196" s="76" customForma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row>
    <row r="136" spans="1:196" s="76"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row>
    <row r="137" spans="1:196" s="76" customForma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row>
    <row r="138" spans="1:196" s="76" customForma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row>
    <row r="139" spans="1:196" s="76" customForma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row>
    <row r="140" spans="1:196" s="76" customForma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row>
    <row r="141" spans="1:196" s="76" customForma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row>
    <row r="142" spans="1:196" s="76" customForma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row>
    <row r="143" spans="1:196" s="76" customForma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row>
    <row r="144" spans="1:196" s="76" customForma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row>
    <row r="145" spans="1:196" s="76" customForma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row>
    <row r="146" spans="1:196" s="76" customForma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row>
    <row r="147" spans="1:196" s="76" customForma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row>
    <row r="148" spans="1:196" s="76" customForma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row>
    <row r="149" spans="1:196" s="76" customForma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row>
    <row r="150" spans="1:196" s="76" customForma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row>
    <row r="151" spans="1:196" s="76" customForma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row>
    <row r="152" spans="1:196" s="76" customForma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row>
    <row r="153" spans="1:196" s="76" customForma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row>
    <row r="154" spans="1:196" s="76" customForma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row>
    <row r="155" spans="1:196" s="76" customForma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row>
    <row r="156" spans="1:196" s="76" customForma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row>
    <row r="157" spans="1:196" s="76" customForma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row>
    <row r="158" spans="1:196" s="76" customForma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row>
    <row r="159" spans="1:196" s="76" customForma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row>
    <row r="160" spans="1:196" s="76" customForma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row>
    <row r="161" spans="1:196" s="76" customForma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row>
    <row r="162" spans="1:196" s="76" customForma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row>
    <row r="163" spans="1:196" s="76" customForma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row>
    <row r="164" spans="1:196" s="76" customForma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row>
    <row r="165" spans="1:196" s="76" customForma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row>
    <row r="166" spans="1:196" s="76" customForma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row>
    <row r="167" spans="1:196" s="76" customForma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row>
    <row r="168" spans="1:196" s="76" customForma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row>
    <row r="169" spans="1:196" s="76" customForma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row>
    <row r="170" spans="1:196" s="76" customForma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row>
    <row r="171" spans="1:196" s="76" customForma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row>
    <row r="172" spans="1:196" s="76" customForma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row>
    <row r="173" spans="1:196" s="76" customForma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row>
    <row r="174" spans="1:196" s="76" customForma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row>
    <row r="175" spans="1:196" s="76" customForma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row>
    <row r="176" spans="1:196" s="76" customForma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row>
    <row r="177" spans="1:196" s="76" customForma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row>
    <row r="178" spans="1:196" s="76" customForma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row>
    <row r="179" spans="1:196" s="76" customForma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row>
    <row r="180" spans="1:196" s="76" customForma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row>
    <row r="181" spans="1:196" s="76" customForma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row>
    <row r="182" spans="1:196" s="76" customForma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row>
    <row r="183" spans="1:196" s="76" customForma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row>
    <row r="184" spans="1:196" s="76" customForma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row>
    <row r="185" spans="1:196" s="76" customForma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row>
    <row r="186" spans="1:196" s="76" customForma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row>
    <row r="187" spans="1:196" s="76" customForma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row>
    <row r="188" spans="1:196" s="76" customForma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row>
    <row r="189" spans="1:196" s="76" customForma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row>
    <row r="190" spans="1:196" s="76" customForma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row>
    <row r="191" spans="1:196" s="76" customForma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row>
    <row r="192" spans="1:196" s="76" customForma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row>
    <row r="193" spans="1:196" s="76" customForma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row>
    <row r="194" spans="1:196" s="76" customForma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row>
    <row r="195" spans="1:196" s="76" customForma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row>
    <row r="196" spans="1:196" s="76" customForma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row>
    <row r="197" spans="1:196" s="76" customForma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row>
    <row r="198" spans="1:196" s="76" customForma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row>
    <row r="199" spans="1:196" s="76" customForma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row>
    <row r="200" spans="1:196" s="76" customForma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row>
    <row r="201" spans="1:196" s="76" customForma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row>
    <row r="202" spans="1:196" s="76" customForma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row>
    <row r="203" spans="1:196" s="76" customForma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row>
    <row r="204" spans="1:196" s="76" customForma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row>
    <row r="205" spans="1:196" s="76" customForma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row>
    <row r="206" spans="1:196" s="76" customForma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row>
    <row r="207" spans="1:196" s="76" customForma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row>
    <row r="208" spans="1:196" s="76" customForma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row>
    <row r="209" spans="1:196" s="76" customForma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row>
    <row r="210" spans="1:196" s="76" customForma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row>
    <row r="211" spans="1:196" s="76" customForma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row>
    <row r="212" spans="1:196" s="76" customForma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row>
    <row r="213" spans="1:196" s="76" customForma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row>
    <row r="214" spans="1:196" s="76" customForma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row>
    <row r="215" spans="1:196" s="76" customForma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row>
    <row r="216" spans="1:196" s="76" customForma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row>
    <row r="217" spans="1:196" s="76" customForma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row>
    <row r="218" spans="1:196" s="76" customForma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row>
    <row r="219" spans="1:196" s="76" customForma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row>
    <row r="220" spans="1:196" s="76" customForma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row>
    <row r="221" spans="1:196" s="76" customForma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row>
    <row r="222" spans="1:196" s="76" customForma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row>
    <row r="223" spans="1:196" s="76" customForma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row>
    <row r="224" spans="1:196" s="76" customForma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row>
    <row r="225" spans="1:196" s="76" customForma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row>
    <row r="226" spans="1:196" s="76" customForma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row>
    <row r="227" spans="1:196" s="76" customForma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row>
    <row r="228" spans="1:196" s="76" customForma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row>
    <row r="229" spans="1:196" s="76" customForma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row>
    <row r="230" spans="1:196" s="76" customForma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row>
    <row r="231" spans="1:196" s="76" customForma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row>
    <row r="232" spans="1:196" s="76" customForma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row>
    <row r="233" spans="1:196" s="76" customForma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row>
    <row r="234" spans="1:196" s="76" customForma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row>
    <row r="235" spans="1:196" s="76" customForma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row>
    <row r="236" spans="1:196" s="76" customForma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row>
    <row r="237" spans="1:196" s="76" customForma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row>
    <row r="238" spans="1:196" s="76" customForma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row>
    <row r="239" spans="1:196" s="76" customForma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row>
    <row r="240" spans="1:196" s="76" customForma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row>
    <row r="241" spans="1:196" s="76" customForma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row>
    <row r="242" spans="1:196" s="76" customForma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row>
    <row r="243" spans="1:196" s="76" customForma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row>
    <row r="244" spans="1:196" s="76" customForma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row>
    <row r="245" spans="1:196" s="76" customForma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row>
    <row r="246" spans="1:196" s="76" customForma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row>
    <row r="247" spans="1:196" s="76" customForma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row>
    <row r="248" spans="1:196" s="76" customForma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row>
    <row r="249" spans="1:196" s="76" customForma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row>
    <row r="250" spans="1:196" s="76" customForma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row>
    <row r="251" spans="1:196" s="76" customForma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row>
    <row r="252" spans="1:196" s="76" customForma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row>
    <row r="253" spans="1:196" s="76" customForma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row>
    <row r="254" spans="1:196" s="76" customForma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row>
    <row r="255" spans="1:196" s="76" customForma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row>
    <row r="256" spans="1:196" s="76" customForma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row>
    <row r="257" spans="1:196" s="76" customForma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row>
    <row r="258" spans="1:196" s="76" customForma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row>
    <row r="259" spans="1:196" s="76" customForma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row>
    <row r="260" spans="1:196" s="76" customForma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row>
    <row r="261" spans="1:196" s="76" customForma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row>
    <row r="262" spans="1:196" s="76" customForma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row>
    <row r="263" spans="1:196" s="76" customForma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row>
    <row r="264" spans="1:196" s="76" customForma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row>
    <row r="265" spans="1:196" s="76" customForma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row>
    <row r="266" spans="1:196" s="76" customForma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row>
    <row r="267" spans="1:196" s="76" customForma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row>
    <row r="268" spans="1:196" s="76" customForma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row>
    <row r="269" spans="1:196" s="76" customForma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row>
    <row r="270" spans="1:196" s="76" customForma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row>
    <row r="271" spans="1:196" s="76" customForma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row>
    <row r="272" spans="1:196" s="76" customForma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row>
    <row r="273" spans="1:196" s="76" customForma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row>
    <row r="274" spans="1:196" s="76" customForma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row>
    <row r="275" spans="1:196" s="76" customForma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row>
    <row r="276" spans="1:196" s="76" customForma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row>
    <row r="277" spans="1:196" s="76" customForma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row>
    <row r="278" spans="1:196" s="76" customForma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row>
    <row r="279" spans="1:196" s="76" customForma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row>
    <row r="280" spans="1:196" s="76" customForma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row>
    <row r="281" spans="1:196" s="76" customForma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row>
    <row r="282" spans="1:196" s="76" customForma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row>
    <row r="283" spans="1:196" s="76" customForma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row>
    <row r="284" spans="1:196" s="76" customForma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row>
    <row r="285" spans="1:196" s="76" customForma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row>
    <row r="286" spans="1:196" s="76" customForma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row>
    <row r="287" spans="1:196" s="76" customForma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row>
    <row r="288" spans="1:196" s="76" customForma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row>
    <row r="289" spans="1:196" s="76" customForma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row>
    <row r="290" spans="1:196" s="76" customForma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row>
    <row r="291" spans="1:196" s="76" customForma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row>
    <row r="292" spans="1:196" s="76" customForma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row>
    <row r="293" spans="1:196" s="76" customForma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row>
    <row r="294" spans="1:196" s="76" customForma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row>
    <row r="295" spans="1:196" s="76" customForma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row>
    <row r="296" spans="1:196" s="76" customForma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row>
    <row r="297" spans="1:196" s="76" customForma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row>
    <row r="298" spans="1:196" s="76" customForma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row>
    <row r="299" spans="1:196" s="76" customForma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row>
    <row r="300" spans="1:196" s="76" customForma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row>
    <row r="301" spans="1:196" s="76" customForma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row>
    <row r="302" spans="1:196" s="76" customForma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row>
    <row r="303" spans="1:196" s="76" customForma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row>
    <row r="304" spans="1:196" s="76" customForma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row>
    <row r="305" spans="1:196" s="76" customForma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row>
    <row r="306" spans="1:196" s="76" customForma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row>
    <row r="307" spans="1:196" s="76" customForma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row>
    <row r="308" spans="1:196" s="76" customForma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row>
    <row r="309" spans="1:196" s="76" customForma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row>
    <row r="310" spans="1:196" s="76" customForma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row>
    <row r="311" spans="1:196" s="76" customForma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row>
    <row r="312" spans="1:196" s="76" customForma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row>
    <row r="313" spans="1:196" s="76" customForma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row>
    <row r="314" spans="1:196" s="76" customForma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4:L104"/>
    <mergeCell ref="C105:L105"/>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26"/>
  <sheetViews>
    <sheetView showGridLines="0" zoomScaleNormal="100" zoomScaleSheetLayoutView="130" workbookViewId="0">
      <pane ySplit="1" topLeftCell="A2" activePane="bottomLeft" state="frozenSplit"/>
      <selection activeCell="L34" sqref="L34"/>
      <selection pane="bottomLeft" activeCell="L34" sqref="L34"/>
    </sheetView>
  </sheetViews>
  <sheetFormatPr baseColWidth="10" defaultColWidth="11.42578125" defaultRowHeight="12.75" outlineLevelCol="1" x14ac:dyDescent="0.2"/>
  <cols>
    <col min="1" max="12" width="13.5703125" style="82" customWidth="1"/>
    <col min="13" max="13" width="3" style="82" customWidth="1"/>
    <col min="14" max="14" width="1.140625" style="80" customWidth="1"/>
    <col min="15" max="15" width="6.5703125" style="87" hidden="1" customWidth="1" outlineLevel="1"/>
    <col min="16" max="17" width="6.5703125" style="82" hidden="1" customWidth="1" outlineLevel="1"/>
    <col min="18" max="18" width="11.42578125" style="82" hidden="1" customWidth="1" outlineLevel="1"/>
    <col min="19" max="19" width="11.42578125" style="82" collapsed="1"/>
    <col min="20" max="16384" width="11.42578125" style="82"/>
  </cols>
  <sheetData>
    <row r="1" spans="1:17" ht="15.75" x14ac:dyDescent="0.2">
      <c r="A1" s="78" t="s">
        <v>36</v>
      </c>
      <c r="B1" s="78"/>
      <c r="C1" s="78"/>
      <c r="D1" s="78"/>
      <c r="E1" s="78" t="s">
        <v>37</v>
      </c>
      <c r="F1" s="78"/>
      <c r="G1" s="78"/>
      <c r="H1" s="78"/>
      <c r="I1" s="78" t="s">
        <v>38</v>
      </c>
      <c r="J1" s="78"/>
      <c r="K1" s="78"/>
      <c r="L1" s="78"/>
      <c r="M1" s="79"/>
      <c r="O1" s="81" t="s">
        <v>39</v>
      </c>
    </row>
    <row r="2" spans="1:17" ht="15.75" x14ac:dyDescent="0.2">
      <c r="A2" s="83" t="s">
        <v>40</v>
      </c>
      <c r="B2" s="84"/>
      <c r="C2" s="84"/>
      <c r="D2" s="84"/>
      <c r="E2" s="84"/>
      <c r="F2" s="83"/>
      <c r="G2" s="84"/>
      <c r="H2" s="84"/>
      <c r="I2" s="84"/>
      <c r="J2" s="84"/>
      <c r="K2" s="85"/>
      <c r="L2" s="86">
        <v>44713</v>
      </c>
    </row>
    <row r="3" spans="1:17" ht="12.75" customHeight="1" x14ac:dyDescent="0.2">
      <c r="A3" s="82" t="s">
        <v>56</v>
      </c>
    </row>
    <row r="4" spans="1:17" ht="12.75" customHeight="1" x14ac:dyDescent="0.2">
      <c r="O4" s="87" t="s">
        <v>41</v>
      </c>
      <c r="P4" s="82" t="s">
        <v>42</v>
      </c>
      <c r="Q4" s="82" t="s">
        <v>43</v>
      </c>
    </row>
    <row r="5" spans="1:17" ht="12.75" customHeight="1" x14ac:dyDescent="0.2">
      <c r="O5" s="88">
        <v>115</v>
      </c>
      <c r="P5" s="89">
        <v>97</v>
      </c>
      <c r="Q5" s="89">
        <f>+O5-P5</f>
        <v>18</v>
      </c>
    </row>
    <row r="6" spans="1:17" ht="12.75" customHeight="1" x14ac:dyDescent="0.2">
      <c r="O6" s="90">
        <v>120</v>
      </c>
      <c r="P6" s="91">
        <v>60</v>
      </c>
      <c r="Q6" s="91">
        <f>+O6-P6</f>
        <v>60</v>
      </c>
    </row>
    <row r="7" spans="1:17" ht="12.75" customHeight="1" x14ac:dyDescent="0.2">
      <c r="O7" s="90">
        <v>145</v>
      </c>
      <c r="P7" s="91">
        <v>85</v>
      </c>
      <c r="Q7" s="91">
        <f>+O7-P7</f>
        <v>60</v>
      </c>
    </row>
    <row r="8" spans="1:17" ht="12.75" customHeight="1" x14ac:dyDescent="0.2"/>
    <row r="9" spans="1:17" ht="12.75" customHeight="1" x14ac:dyDescent="0.2"/>
    <row r="10" spans="1:17" ht="12.75" customHeight="1" x14ac:dyDescent="0.2"/>
    <row r="11" spans="1:17" ht="12.75" customHeight="1" x14ac:dyDescent="0.2"/>
    <row r="12" spans="1:17" ht="12.75" customHeight="1" x14ac:dyDescent="0.2"/>
    <row r="13" spans="1:17" ht="12.75" customHeight="1" x14ac:dyDescent="0.2"/>
    <row r="14" spans="1:17" ht="12.75" customHeight="1" x14ac:dyDescent="0.2"/>
    <row r="15" spans="1:17" ht="12.75" customHeight="1" x14ac:dyDescent="0.2"/>
    <row r="16" spans="1:17" ht="12.75" customHeight="1" x14ac:dyDescent="0.2"/>
    <row r="17" spans="1:17" ht="12.75" customHeight="1" x14ac:dyDescent="0.2"/>
    <row r="18" spans="1:17" ht="12.75" customHeight="1" x14ac:dyDescent="0.2">
      <c r="A18" s="82" t="s">
        <v>99</v>
      </c>
    </row>
    <row r="19" spans="1:17" ht="12.75" customHeight="1" x14ac:dyDescent="0.2">
      <c r="O19" s="87" t="s">
        <v>41</v>
      </c>
      <c r="P19" s="82" t="s">
        <v>42</v>
      </c>
      <c r="Q19" s="82" t="s">
        <v>43</v>
      </c>
    </row>
    <row r="20" spans="1:17" ht="12.75" customHeight="1" x14ac:dyDescent="0.2">
      <c r="O20" s="87">
        <v>115</v>
      </c>
      <c r="P20" s="82">
        <v>45</v>
      </c>
      <c r="Q20" s="82">
        <f>+O20-P20</f>
        <v>70</v>
      </c>
    </row>
    <row r="21" spans="1:17" ht="12.75" customHeight="1" x14ac:dyDescent="0.2">
      <c r="O21" s="87">
        <v>115</v>
      </c>
      <c r="P21" s="82">
        <v>45</v>
      </c>
      <c r="Q21" s="82">
        <f>+O21-P21</f>
        <v>70</v>
      </c>
    </row>
    <row r="22" spans="1:17" ht="12.75" customHeight="1" x14ac:dyDescent="0.2"/>
    <row r="23" spans="1:17" ht="12.75" customHeight="1" x14ac:dyDescent="0.2"/>
    <row r="24" spans="1:17" ht="12.75" customHeight="1" x14ac:dyDescent="0.2">
      <c r="O24" s="87">
        <v>130</v>
      </c>
      <c r="P24" s="82">
        <v>60</v>
      </c>
      <c r="Q24" s="82">
        <f>+O24-P24</f>
        <v>70</v>
      </c>
    </row>
    <row r="25" spans="1:17" ht="12.75" customHeight="1" x14ac:dyDescent="0.2"/>
    <row r="26" spans="1:17" ht="12.75" customHeight="1" x14ac:dyDescent="0.2"/>
    <row r="27" spans="1:17" ht="12.75" customHeight="1" x14ac:dyDescent="0.2"/>
    <row r="28" spans="1:17" ht="12.75" customHeight="1" x14ac:dyDescent="0.2"/>
    <row r="29" spans="1:17" ht="12.75" customHeight="1" x14ac:dyDescent="0.2"/>
    <row r="30" spans="1:17" ht="12.75" customHeight="1" x14ac:dyDescent="0.2"/>
    <row r="31" spans="1:17" ht="12.75" customHeight="1" x14ac:dyDescent="0.2"/>
    <row r="32" spans="1:17" ht="12.75" customHeight="1" x14ac:dyDescent="0.2"/>
    <row r="33" spans="1:17" ht="12.75" customHeight="1" x14ac:dyDescent="0.2">
      <c r="A33" s="82" t="s">
        <v>100</v>
      </c>
    </row>
    <row r="34" spans="1:17" ht="12.75" customHeight="1" x14ac:dyDescent="0.2">
      <c r="O34" s="87" t="s">
        <v>41</v>
      </c>
      <c r="P34" s="82" t="s">
        <v>42</v>
      </c>
      <c r="Q34" s="82" t="s">
        <v>43</v>
      </c>
    </row>
    <row r="35" spans="1:17" ht="12.75" customHeight="1" x14ac:dyDescent="0.2">
      <c r="O35" s="87">
        <v>125</v>
      </c>
      <c r="P35" s="82">
        <v>75</v>
      </c>
      <c r="Q35" s="82">
        <f>+O35-P35</f>
        <v>50</v>
      </c>
    </row>
    <row r="36" spans="1:17" ht="12.75" customHeight="1" x14ac:dyDescent="0.2">
      <c r="O36" s="87">
        <v>125</v>
      </c>
      <c r="P36" s="82">
        <v>75</v>
      </c>
      <c r="Q36" s="82">
        <f>+O36-P36</f>
        <v>50</v>
      </c>
    </row>
    <row r="37" spans="1:17" ht="12.75" customHeight="1" x14ac:dyDescent="0.2">
      <c r="O37" s="87">
        <v>140</v>
      </c>
      <c r="P37" s="82">
        <v>90</v>
      </c>
      <c r="Q37" s="82">
        <f>+O37-P37</f>
        <v>50</v>
      </c>
    </row>
    <row r="38" spans="1:17" ht="12.75" customHeight="1" x14ac:dyDescent="0.2"/>
    <row r="39" spans="1:17" ht="12.75" customHeight="1" x14ac:dyDescent="0.2"/>
    <row r="40" spans="1:17" ht="12.75" customHeight="1" x14ac:dyDescent="0.2"/>
    <row r="41" spans="1:17" ht="12.75" customHeight="1" x14ac:dyDescent="0.2"/>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c r="A48" s="82" t="s">
        <v>101</v>
      </c>
    </row>
    <row r="49" spans="1:17" ht="12.75" customHeight="1" x14ac:dyDescent="0.2">
      <c r="O49" s="87" t="s">
        <v>41</v>
      </c>
      <c r="P49" s="82" t="s">
        <v>42</v>
      </c>
      <c r="Q49" s="82" t="s">
        <v>43</v>
      </c>
    </row>
    <row r="50" spans="1:17" ht="12.75" customHeight="1" x14ac:dyDescent="0.2">
      <c r="O50" s="87">
        <v>240</v>
      </c>
      <c r="P50" s="82">
        <v>30</v>
      </c>
      <c r="Q50" s="82">
        <f>+O50-P50</f>
        <v>210</v>
      </c>
    </row>
    <row r="51" spans="1:17" ht="12.75" customHeight="1" x14ac:dyDescent="0.2">
      <c r="O51" s="87">
        <v>210</v>
      </c>
      <c r="P51" s="82">
        <v>0</v>
      </c>
      <c r="Q51" s="82">
        <f>+O51-P51</f>
        <v>210</v>
      </c>
    </row>
    <row r="52" spans="1:17" ht="12.75" customHeight="1" x14ac:dyDescent="0.2">
      <c r="O52" s="87">
        <v>260</v>
      </c>
      <c r="P52" s="82">
        <v>50</v>
      </c>
      <c r="Q52" s="82">
        <f>+O52-P52</f>
        <v>210</v>
      </c>
    </row>
    <row r="53" spans="1:17" ht="12.75" customHeight="1" x14ac:dyDescent="0.2"/>
    <row r="54" spans="1:17" ht="12.75" customHeight="1" x14ac:dyDescent="0.2"/>
    <row r="55" spans="1:17" ht="12.75" customHeight="1" x14ac:dyDescent="0.2"/>
    <row r="56" spans="1:17" ht="12.75" customHeight="1" x14ac:dyDescent="0.2"/>
    <row r="57" spans="1:17" ht="12.75" customHeight="1" x14ac:dyDescent="0.2"/>
    <row r="58" spans="1:17" ht="12.75" customHeight="1" x14ac:dyDescent="0.2"/>
    <row r="59" spans="1:17" ht="12.75" customHeight="1" x14ac:dyDescent="0.2"/>
    <row r="60" spans="1:17" ht="12.75" customHeight="1" x14ac:dyDescent="0.2"/>
    <row r="61" spans="1:17" ht="12.75" customHeight="1" x14ac:dyDescent="0.2"/>
    <row r="62" spans="1:17" ht="12.75" customHeight="1" x14ac:dyDescent="0.2"/>
    <row r="63" spans="1:17" ht="12.75" customHeight="1" x14ac:dyDescent="0.2"/>
    <row r="64" spans="1:17" ht="12.75" customHeight="1" x14ac:dyDescent="0.2">
      <c r="A64" s="82" t="s">
        <v>102</v>
      </c>
    </row>
    <row r="65" spans="1:17" ht="12.75" customHeight="1" x14ac:dyDescent="0.2">
      <c r="O65" s="87" t="s">
        <v>41</v>
      </c>
      <c r="P65" s="82" t="s">
        <v>42</v>
      </c>
      <c r="Q65" s="82" t="s">
        <v>43</v>
      </c>
    </row>
    <row r="66" spans="1:17" ht="12.75" customHeight="1" x14ac:dyDescent="0.2">
      <c r="O66" s="87">
        <v>220</v>
      </c>
      <c r="P66" s="82">
        <v>80</v>
      </c>
      <c r="Q66" s="82">
        <f>+O66-P66</f>
        <v>140</v>
      </c>
    </row>
    <row r="67" spans="1:17" ht="12.75" customHeight="1" x14ac:dyDescent="0.2">
      <c r="O67" s="87">
        <v>180</v>
      </c>
      <c r="P67" s="82">
        <v>40</v>
      </c>
      <c r="Q67" s="82">
        <f>+O67-P67</f>
        <v>140</v>
      </c>
    </row>
    <row r="68" spans="1:17" ht="12.75" customHeight="1" x14ac:dyDescent="0.2">
      <c r="O68" s="87">
        <v>230</v>
      </c>
      <c r="P68" s="82">
        <v>90</v>
      </c>
      <c r="Q68" s="82">
        <f>+O68-P68</f>
        <v>140</v>
      </c>
    </row>
    <row r="69" spans="1:17" ht="12.75" customHeight="1" x14ac:dyDescent="0.2"/>
    <row r="70" spans="1:17" s="92" customFormat="1" ht="12.75" customHeight="1" x14ac:dyDescent="0.2">
      <c r="O70" s="93"/>
    </row>
    <row r="71" spans="1:17" ht="12.75" customHeight="1" x14ac:dyDescent="0.2"/>
    <row r="72" spans="1:17" ht="12.75" customHeight="1" x14ac:dyDescent="0.2"/>
    <row r="73" spans="1:17" ht="12.75" customHeight="1" x14ac:dyDescent="0.2"/>
    <row r="74" spans="1:17" ht="12.75" customHeight="1" x14ac:dyDescent="0.2"/>
    <row r="75" spans="1:17" ht="12.75" customHeight="1" x14ac:dyDescent="0.2"/>
    <row r="76" spans="1:17" ht="12.75" customHeight="1" x14ac:dyDescent="0.2"/>
    <row r="77" spans="1:17" ht="12.75" customHeight="1" x14ac:dyDescent="0.2"/>
    <row r="78" spans="1:17" ht="12.75" customHeight="1" x14ac:dyDescent="0.2"/>
    <row r="79" spans="1:17" ht="12.75" customHeight="1" x14ac:dyDescent="0.2"/>
    <row r="80" spans="1:17" ht="12.75" customHeight="1" x14ac:dyDescent="0.2">
      <c r="A80" s="82" t="s">
        <v>103</v>
      </c>
    </row>
    <row r="81" spans="1:17" ht="12.75" customHeight="1" x14ac:dyDescent="0.2">
      <c r="O81" s="87" t="s">
        <v>41</v>
      </c>
      <c r="P81" s="82" t="s">
        <v>42</v>
      </c>
      <c r="Q81" s="82" t="s">
        <v>43</v>
      </c>
    </row>
    <row r="82" spans="1:17" ht="12.75" customHeight="1" x14ac:dyDescent="0.2">
      <c r="O82" s="87">
        <v>185</v>
      </c>
      <c r="P82" s="82">
        <v>85</v>
      </c>
      <c r="Q82" s="82">
        <f>+O82-P82</f>
        <v>100</v>
      </c>
    </row>
    <row r="83" spans="1:17" ht="12.75" customHeight="1" x14ac:dyDescent="0.2">
      <c r="O83" s="87">
        <v>160</v>
      </c>
      <c r="P83" s="82">
        <v>60</v>
      </c>
      <c r="Q83" s="82">
        <f>+O83-P83</f>
        <v>100</v>
      </c>
    </row>
    <row r="84" spans="1:17" ht="12.75" customHeight="1" x14ac:dyDescent="0.2">
      <c r="O84" s="87">
        <v>190</v>
      </c>
      <c r="P84" s="82">
        <v>90</v>
      </c>
      <c r="Q84" s="82">
        <f>+O84-P84</f>
        <v>100</v>
      </c>
    </row>
    <row r="85" spans="1:17" ht="12.75" customHeight="1" x14ac:dyDescent="0.2"/>
    <row r="86" spans="1:17" ht="12.75" customHeight="1" x14ac:dyDescent="0.2"/>
    <row r="87" spans="1:17" ht="12.75" customHeight="1" x14ac:dyDescent="0.2"/>
    <row r="88" spans="1:17" ht="12.75" customHeight="1" x14ac:dyDescent="0.2"/>
    <row r="89" spans="1:17" ht="12.75" customHeight="1" x14ac:dyDescent="0.2"/>
    <row r="90" spans="1:17" ht="12.75" customHeight="1" x14ac:dyDescent="0.2"/>
    <row r="91" spans="1:17" ht="12.75" customHeight="1" x14ac:dyDescent="0.2"/>
    <row r="92" spans="1:17" ht="12.75" customHeight="1" x14ac:dyDescent="0.2"/>
    <row r="93" spans="1:17" ht="12.75" customHeight="1" x14ac:dyDescent="0.2"/>
    <row r="94" spans="1:17" ht="12.75" customHeight="1" x14ac:dyDescent="0.2"/>
    <row r="96" spans="1:17" s="94" customFormat="1" ht="15" customHeight="1" x14ac:dyDescent="0.2">
      <c r="A96" s="94" t="s">
        <v>104</v>
      </c>
      <c r="D96" s="95"/>
      <c r="N96" s="80"/>
      <c r="O96" s="87"/>
    </row>
    <row r="97" spans="1:17" ht="15" customHeight="1" x14ac:dyDescent="0.2">
      <c r="N97" s="96"/>
      <c r="O97" s="87" t="s">
        <v>41</v>
      </c>
      <c r="P97" s="82" t="s">
        <v>42</v>
      </c>
      <c r="Q97" s="82" t="s">
        <v>43</v>
      </c>
    </row>
    <row r="98" spans="1:17" ht="15" customHeight="1" x14ac:dyDescent="0.2">
      <c r="O98" s="87">
        <v>155</v>
      </c>
      <c r="P98" s="82">
        <v>75</v>
      </c>
      <c r="Q98" s="82">
        <f>+O98-P98</f>
        <v>80</v>
      </c>
    </row>
    <row r="99" spans="1:17" ht="15" customHeight="1" x14ac:dyDescent="0.2">
      <c r="O99" s="87">
        <v>145</v>
      </c>
      <c r="P99" s="82">
        <v>65</v>
      </c>
      <c r="Q99" s="82">
        <f>+O99-P99</f>
        <v>80</v>
      </c>
    </row>
    <row r="100" spans="1:17" ht="15" customHeight="1" x14ac:dyDescent="0.2">
      <c r="O100" s="87">
        <v>170</v>
      </c>
      <c r="P100" s="82">
        <v>90</v>
      </c>
      <c r="Q100" s="82">
        <f>+O100-P100</f>
        <v>80</v>
      </c>
    </row>
    <row r="101" spans="1:17" ht="15" customHeight="1" x14ac:dyDescent="0.2"/>
    <row r="102" spans="1:17" ht="15" customHeight="1" x14ac:dyDescent="0.2"/>
    <row r="103" spans="1:17" ht="15" customHeight="1" x14ac:dyDescent="0.2"/>
    <row r="104" spans="1:17" ht="15" customHeight="1" x14ac:dyDescent="0.2"/>
    <row r="105" spans="1:17" ht="15" customHeight="1" x14ac:dyDescent="0.2"/>
    <row r="106" spans="1:17" ht="15" customHeight="1" x14ac:dyDescent="0.2"/>
    <row r="107" spans="1:17" ht="15" customHeight="1" x14ac:dyDescent="0.2"/>
    <row r="108" spans="1:17" ht="15" customHeight="1" x14ac:dyDescent="0.2"/>
    <row r="109" spans="1:17" ht="15" customHeight="1" x14ac:dyDescent="0.2"/>
    <row r="112" spans="1:17" s="94" customFormat="1" x14ac:dyDescent="0.2">
      <c r="A112" s="94" t="s">
        <v>105</v>
      </c>
      <c r="D112" s="95"/>
      <c r="N112" s="80"/>
      <c r="O112" s="87"/>
    </row>
    <row r="113" spans="14:17" ht="15" customHeight="1" x14ac:dyDescent="0.2">
      <c r="N113" s="96"/>
      <c r="O113" s="87" t="s">
        <v>41</v>
      </c>
      <c r="P113" s="82" t="s">
        <v>42</v>
      </c>
      <c r="Q113" s="82" t="s">
        <v>43</v>
      </c>
    </row>
    <row r="114" spans="14:17" ht="15" customHeight="1" x14ac:dyDescent="0.2">
      <c r="O114" s="87">
        <v>145</v>
      </c>
      <c r="P114" s="82">
        <v>75</v>
      </c>
      <c r="Q114" s="82">
        <f>+O114-P114</f>
        <v>70</v>
      </c>
    </row>
    <row r="115" spans="14:17" ht="15" customHeight="1" x14ac:dyDescent="0.2">
      <c r="O115" s="87">
        <v>135</v>
      </c>
      <c r="P115" s="82">
        <v>65</v>
      </c>
      <c r="Q115" s="82">
        <f>+O115-P115</f>
        <v>70</v>
      </c>
    </row>
    <row r="116" spans="14:17" ht="15" customHeight="1" x14ac:dyDescent="0.2">
      <c r="O116" s="87">
        <v>160</v>
      </c>
      <c r="P116" s="82">
        <v>90</v>
      </c>
      <c r="Q116" s="82">
        <f>+O116-P116</f>
        <v>70</v>
      </c>
    </row>
    <row r="117" spans="14:17" ht="15" customHeight="1" x14ac:dyDescent="0.2"/>
    <row r="118" spans="14:17" ht="15" customHeight="1" x14ac:dyDescent="0.2"/>
    <row r="119" spans="14:17" ht="15" customHeight="1" x14ac:dyDescent="0.2"/>
    <row r="120" spans="14:17" ht="15" customHeight="1" x14ac:dyDescent="0.2"/>
    <row r="121" spans="14:17" ht="15" customHeight="1" x14ac:dyDescent="0.2"/>
    <row r="122" spans="14:17" ht="15" customHeight="1" x14ac:dyDescent="0.2"/>
    <row r="123" spans="14:17" ht="15" customHeight="1" x14ac:dyDescent="0.2"/>
    <row r="124" spans="14:17" ht="15" customHeight="1" x14ac:dyDescent="0.2"/>
    <row r="125" spans="14:17" ht="15" customHeight="1" x14ac:dyDescent="0.2"/>
    <row r="126" spans="14:17" ht="15" customHeight="1" x14ac:dyDescent="0.2"/>
  </sheetData>
  <pageMargins left="0" right="0" top="0.47244094488188981" bottom="0.47244094488188981" header="0.15748031496062992" footer="0.15748031496062992"/>
  <pageSetup paperSize="9" scale="86" orientation="landscape" r:id="rId1"/>
  <headerFooter>
    <oddHeader xml:space="preserve">&amp;L&amp;"Arial,Gras"&amp;9Séries en date de remboursement
 CVS-CJO
&amp;C&amp;"Arial,Gras"&amp;9France métropolitaine - Risques Maladie-Maternité-AT
&amp;R&amp;"Arial,Gras"&amp;8Séries indicées ; Base 100 = Moyenne 2016&amp;9
</oddHeader>
    <oddFooter>&amp;CPage &amp;P&amp;R&amp;Z&amp;F</oddFooter>
  </headerFooter>
  <rowBreaks count="3" manualBreakCount="3">
    <brk id="32" max="12" man="1"/>
    <brk id="63" max="12" man="1"/>
    <brk id="95"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108"/>
  <sheetViews>
    <sheetView topLeftCell="A71" zoomScaleNormal="100" workbookViewId="0">
      <selection activeCell="L34" sqref="L34"/>
    </sheetView>
  </sheetViews>
  <sheetFormatPr baseColWidth="10" defaultColWidth="11.28515625" defaultRowHeight="12" x14ac:dyDescent="0.2"/>
  <cols>
    <col min="1" max="1" width="4" style="36" customWidth="1"/>
    <col min="2" max="2" width="3.7109375" style="36" customWidth="1"/>
    <col min="3" max="3" width="44.85546875" style="2" bestFit="1" customWidth="1"/>
    <col min="4" max="4" width="10.28515625" style="2" customWidth="1"/>
    <col min="5" max="7" width="9.7109375" style="2" customWidth="1"/>
    <col min="8" max="8" width="10.7109375" style="2" customWidth="1"/>
    <col min="9" max="12" width="9.7109375" style="2" customWidth="1"/>
    <col min="13" max="196" width="11.28515625" style="36"/>
    <col min="197" max="16384" width="11.28515625" style="77"/>
  </cols>
  <sheetData>
    <row r="1" spans="1:12" s="36" customFormat="1" x14ac:dyDescent="0.2">
      <c r="A1" s="7"/>
      <c r="C1" s="2"/>
      <c r="D1" s="2"/>
      <c r="E1" s="2"/>
      <c r="F1" s="2"/>
      <c r="G1" s="2"/>
      <c r="H1" s="2"/>
      <c r="I1" s="2"/>
      <c r="J1" s="2"/>
      <c r="K1" s="2"/>
      <c r="L1" s="2"/>
    </row>
    <row r="2" spans="1:12" s="8" customFormat="1" x14ac:dyDescent="0.2">
      <c r="A2" s="7"/>
      <c r="C2" s="4"/>
      <c r="D2" s="4"/>
      <c r="E2" s="4"/>
      <c r="F2" s="4"/>
      <c r="G2" s="4"/>
      <c r="H2" s="4"/>
      <c r="I2" s="4"/>
      <c r="J2" s="4"/>
      <c r="K2" s="4"/>
      <c r="L2" s="4"/>
    </row>
    <row r="3" spans="1:12" s="8" customFormat="1" x14ac:dyDescent="0.2">
      <c r="A3" s="7"/>
      <c r="C3" s="4"/>
      <c r="D3" s="4"/>
      <c r="E3" s="4"/>
      <c r="F3" s="4"/>
      <c r="G3" s="4"/>
      <c r="H3" s="4"/>
      <c r="I3" s="4"/>
      <c r="J3" s="4"/>
      <c r="K3" s="4"/>
      <c r="L3" s="4"/>
    </row>
    <row r="4" spans="1:12" s="8" customFormat="1" ht="24" customHeight="1" x14ac:dyDescent="0.2">
      <c r="A4" s="7"/>
      <c r="C4" s="191" t="s">
        <v>44</v>
      </c>
      <c r="D4" s="194" t="s">
        <v>1</v>
      </c>
      <c r="E4" s="195"/>
      <c r="F4" s="195"/>
      <c r="G4" s="194" t="s">
        <v>2</v>
      </c>
      <c r="H4" s="195"/>
      <c r="I4" s="195"/>
      <c r="J4" s="196"/>
      <c r="K4" s="194" t="s">
        <v>3</v>
      </c>
      <c r="L4" s="196"/>
    </row>
    <row r="5" spans="1:12" s="8" customFormat="1" ht="59.25" customHeight="1" x14ac:dyDescent="0.2">
      <c r="A5" s="7"/>
      <c r="C5" s="192"/>
      <c r="D5" s="197" t="s">
        <v>87</v>
      </c>
      <c r="E5" s="199" t="s">
        <v>88</v>
      </c>
      <c r="F5" s="200"/>
      <c r="G5" s="201" t="s">
        <v>89</v>
      </c>
      <c r="H5" s="203" t="s">
        <v>90</v>
      </c>
      <c r="I5" s="199" t="s">
        <v>91</v>
      </c>
      <c r="J5" s="200"/>
      <c r="K5" s="199" t="s">
        <v>92</v>
      </c>
      <c r="L5" s="200"/>
    </row>
    <row r="6" spans="1:12" s="8" customFormat="1" ht="36" customHeight="1" x14ac:dyDescent="0.2">
      <c r="A6" s="7"/>
      <c r="C6" s="193"/>
      <c r="D6" s="198"/>
      <c r="E6" s="6" t="s">
        <v>4</v>
      </c>
      <c r="F6" s="6" t="s">
        <v>5</v>
      </c>
      <c r="G6" s="202"/>
      <c r="H6" s="204"/>
      <c r="I6" s="6" t="s">
        <v>4</v>
      </c>
      <c r="J6" s="6" t="s">
        <v>5</v>
      </c>
      <c r="K6" s="6" t="s">
        <v>4</v>
      </c>
      <c r="L6" s="6" t="s">
        <v>5</v>
      </c>
    </row>
    <row r="7" spans="1:12" s="8" customFormat="1" ht="14.25" x14ac:dyDescent="0.2">
      <c r="A7" s="7"/>
      <c r="C7" s="9" t="s">
        <v>6</v>
      </c>
      <c r="D7" s="10">
        <v>429.21270175749999</v>
      </c>
      <c r="E7" s="11">
        <v>4.2531110562502583E-3</v>
      </c>
      <c r="F7" s="12">
        <v>3.0131145759536793E-2</v>
      </c>
      <c r="G7" s="11">
        <v>4.5858097441589418E-2</v>
      </c>
      <c r="H7" s="13">
        <v>4886.7984761900034</v>
      </c>
      <c r="I7" s="11">
        <v>1.9168512781269076E-2</v>
      </c>
      <c r="J7" s="12">
        <v>1.8025431222683075E-2</v>
      </c>
      <c r="K7" s="11">
        <v>1.9359798613408641E-2</v>
      </c>
      <c r="L7" s="11">
        <v>1.5728364056923017E-2</v>
      </c>
    </row>
    <row r="8" spans="1:12" s="8" customFormat="1" x14ac:dyDescent="0.2">
      <c r="A8" s="7"/>
      <c r="C8" s="14" t="s">
        <v>7</v>
      </c>
      <c r="D8" s="15">
        <v>273.52381975000003</v>
      </c>
      <c r="E8" s="16">
        <v>-1.1183063179800112E-2</v>
      </c>
      <c r="F8" s="17">
        <v>2.4952183822002594E-2</v>
      </c>
      <c r="G8" s="18">
        <v>4.7952388409155056E-2</v>
      </c>
      <c r="H8" s="19">
        <v>3088.9341912299997</v>
      </c>
      <c r="I8" s="20">
        <v>3.7927604308169993E-3</v>
      </c>
      <c r="J8" s="21">
        <v>2.8090625494703314E-3</v>
      </c>
      <c r="K8" s="20">
        <v>3.7651462705108329E-3</v>
      </c>
      <c r="L8" s="20">
        <v>3.6851554362637984E-4</v>
      </c>
    </row>
    <row r="9" spans="1:12" s="8" customFormat="1" x14ac:dyDescent="0.2">
      <c r="A9" s="7"/>
      <c r="C9" s="22" t="s">
        <v>8</v>
      </c>
      <c r="D9" s="23">
        <v>90.533284289999997</v>
      </c>
      <c r="E9" s="24">
        <v>-4.5604621549533264E-2</v>
      </c>
      <c r="F9" s="25">
        <v>1.7498065121764217E-2</v>
      </c>
      <c r="G9" s="26">
        <v>5.6032233514770935E-2</v>
      </c>
      <c r="H9" s="27">
        <v>991.76065398999992</v>
      </c>
      <c r="I9" s="28">
        <v>-3.2303964329474244E-3</v>
      </c>
      <c r="J9" s="29">
        <v>-5.6804086514687935E-3</v>
      </c>
      <c r="K9" s="28">
        <v>2.0081386290120573E-3</v>
      </c>
      <c r="L9" s="28">
        <v>-4.3949763276451836E-3</v>
      </c>
    </row>
    <row r="10" spans="1:12" s="8" customFormat="1" x14ac:dyDescent="0.2">
      <c r="A10" s="7"/>
      <c r="C10" s="30" t="s">
        <v>9</v>
      </c>
      <c r="D10" s="23">
        <v>23.47196271</v>
      </c>
      <c r="E10" s="24">
        <v>-4.5604621549533264E-2</v>
      </c>
      <c r="F10" s="25">
        <v>-2.7863000468132393E-3</v>
      </c>
      <c r="G10" s="26">
        <v>-2.1344755871546828E-2</v>
      </c>
      <c r="H10" s="27">
        <v>273.93102061999997</v>
      </c>
      <c r="I10" s="28">
        <v>-2.80224300433628E-2</v>
      </c>
      <c r="J10" s="29">
        <v>-2.9615193609301427E-2</v>
      </c>
      <c r="K10" s="28">
        <v>-1.7996868195287674E-2</v>
      </c>
      <c r="L10" s="28">
        <v>-2.1264101559875348E-2</v>
      </c>
    </row>
    <row r="11" spans="1:12" s="8" customFormat="1" x14ac:dyDescent="0.2">
      <c r="A11" s="7"/>
      <c r="C11" s="30" t="s">
        <v>10</v>
      </c>
      <c r="D11" s="23">
        <v>51.204072179999997</v>
      </c>
      <c r="E11" s="24">
        <v>-2.9168366280072466E-2</v>
      </c>
      <c r="F11" s="25">
        <v>3.1503024376953404E-2</v>
      </c>
      <c r="G11" s="26">
        <v>5.4426804735175249E-2</v>
      </c>
      <c r="H11" s="27">
        <v>548.06080607000001</v>
      </c>
      <c r="I11" s="28">
        <v>7.5241269044272752E-3</v>
      </c>
      <c r="J11" s="29">
        <v>5.4090832672697431E-3</v>
      </c>
      <c r="K11" s="28">
        <v>7.0219986376007792E-3</v>
      </c>
      <c r="L11" s="28">
        <v>-1.497685875643251E-4</v>
      </c>
    </row>
    <row r="12" spans="1:12" s="8" customFormat="1" x14ac:dyDescent="0.2">
      <c r="C12" s="30" t="s">
        <v>11</v>
      </c>
      <c r="D12" s="23">
        <v>14.860807999999999</v>
      </c>
      <c r="E12" s="24">
        <v>-4.5757547368081131E-2</v>
      </c>
      <c r="F12" s="25">
        <v>4.2081053705356197E-4</v>
      </c>
      <c r="G12" s="26">
        <v>0.228303762054471</v>
      </c>
      <c r="H12" s="27">
        <v>158.77131699999998</v>
      </c>
      <c r="I12" s="28">
        <v>-1.4614566124483419E-3</v>
      </c>
      <c r="J12" s="29">
        <v>-6.6610395913626608E-3</v>
      </c>
      <c r="K12" s="28">
        <v>1.3785476363145532E-2</v>
      </c>
      <c r="L12" s="28">
        <v>5.0892052762641082E-3</v>
      </c>
    </row>
    <row r="13" spans="1:12" s="8" customFormat="1" x14ac:dyDescent="0.2">
      <c r="C13" s="31" t="s">
        <v>12</v>
      </c>
      <c r="D13" s="23">
        <v>81.9336409</v>
      </c>
      <c r="E13" s="24">
        <v>-6.4209580611906958E-3</v>
      </c>
      <c r="F13" s="25">
        <v>-2.1989875595905817E-3</v>
      </c>
      <c r="G13" s="26">
        <v>6.3247567358599488E-2</v>
      </c>
      <c r="H13" s="27">
        <v>938.96720015000017</v>
      </c>
      <c r="I13" s="28">
        <v>-2.6784740063005241E-2</v>
      </c>
      <c r="J13" s="29">
        <v>-2.5718628048396752E-2</v>
      </c>
      <c r="K13" s="28">
        <v>-1.9369068841383008E-2</v>
      </c>
      <c r="L13" s="28">
        <v>-2.1234488760212278E-2</v>
      </c>
    </row>
    <row r="14" spans="1:12" s="8" customFormat="1" x14ac:dyDescent="0.2">
      <c r="C14" s="32" t="s">
        <v>13</v>
      </c>
      <c r="D14" s="23">
        <v>19.521033039999999</v>
      </c>
      <c r="E14" s="24">
        <v>-9.6056014124343836E-3</v>
      </c>
      <c r="F14" s="25">
        <v>-1.2088129681357418E-2</v>
      </c>
      <c r="G14" s="26">
        <v>0.13615606988835638</v>
      </c>
      <c r="H14" s="27">
        <v>218.55187046999998</v>
      </c>
      <c r="I14" s="28">
        <v>-1.6108794421399453E-2</v>
      </c>
      <c r="J14" s="29">
        <v>-1.5869283421599545E-2</v>
      </c>
      <c r="K14" s="28">
        <v>-1.0424732546614801E-2</v>
      </c>
      <c r="L14" s="28">
        <v>-1.344928085836683E-2</v>
      </c>
    </row>
    <row r="15" spans="1:12" s="8" customFormat="1" x14ac:dyDescent="0.2">
      <c r="C15" s="32" t="s">
        <v>14</v>
      </c>
      <c r="D15" s="23">
        <v>59.059656860000004</v>
      </c>
      <c r="E15" s="24">
        <v>-6.0925472264985459E-3</v>
      </c>
      <c r="F15" s="25">
        <v>-7.3401587479837715E-4</v>
      </c>
      <c r="G15" s="26">
        <v>3.7377088110608359E-2</v>
      </c>
      <c r="H15" s="27">
        <v>686.54095868000002</v>
      </c>
      <c r="I15" s="28">
        <v>-3.0518494543694041E-2</v>
      </c>
      <c r="J15" s="29">
        <v>-2.8964465826258334E-2</v>
      </c>
      <c r="K15" s="28">
        <v>-2.2839884130076538E-2</v>
      </c>
      <c r="L15" s="28">
        <v>-2.3840088567764206E-2</v>
      </c>
    </row>
    <row r="16" spans="1:12" s="8" customFormat="1" x14ac:dyDescent="0.2">
      <c r="C16" s="33" t="s">
        <v>15</v>
      </c>
      <c r="D16" s="23">
        <v>13.824668560000001</v>
      </c>
      <c r="E16" s="24">
        <v>-6.3713859701666875E-2</v>
      </c>
      <c r="F16" s="25">
        <v>-1.560384770798795E-2</v>
      </c>
      <c r="G16" s="26">
        <v>1.4785974219442277E-3</v>
      </c>
      <c r="H16" s="27">
        <v>155.77927944999999</v>
      </c>
      <c r="I16" s="28">
        <v>-5.1613468332213475E-2</v>
      </c>
      <c r="J16" s="29">
        <v>-5.3263353086565046E-2</v>
      </c>
      <c r="K16" s="28">
        <v>-6.1609831043009433E-2</v>
      </c>
      <c r="L16" s="28">
        <v>-6.8109860689719026E-2</v>
      </c>
    </row>
    <row r="17" spans="1:20" s="8" customFormat="1" x14ac:dyDescent="0.2">
      <c r="C17" s="22" t="s">
        <v>16</v>
      </c>
      <c r="D17" s="23">
        <v>25.550011000000001</v>
      </c>
      <c r="E17" s="24">
        <v>1.5998772689917118E-2</v>
      </c>
      <c r="F17" s="25">
        <v>3.7426531605298186E-2</v>
      </c>
      <c r="G17" s="34">
        <v>2.209693433410731E-2</v>
      </c>
      <c r="H17" s="27">
        <v>292.54003399999999</v>
      </c>
      <c r="I17" s="35">
        <v>9.7274354167248056E-2</v>
      </c>
      <c r="J17" s="29">
        <v>9.5262648326536192E-2</v>
      </c>
      <c r="K17" s="28">
        <v>5.2846790043965974E-2</v>
      </c>
      <c r="L17" s="28">
        <v>5.4825187581216239E-2</v>
      </c>
    </row>
    <row r="18" spans="1:20" s="8" customFormat="1" x14ac:dyDescent="0.2">
      <c r="C18" s="22" t="s">
        <v>17</v>
      </c>
      <c r="D18" s="23">
        <v>56.690863</v>
      </c>
      <c r="E18" s="24">
        <v>9.0359942525162218E-3</v>
      </c>
      <c r="F18" s="25">
        <v>6.4980630121689975E-2</v>
      </c>
      <c r="G18" s="26">
        <v>3.3171401386397514E-2</v>
      </c>
      <c r="H18" s="27">
        <v>656.25497800000005</v>
      </c>
      <c r="I18" s="28">
        <v>2.5749305551496127E-2</v>
      </c>
      <c r="J18" s="29">
        <v>2.4888819063072276E-2</v>
      </c>
      <c r="K18" s="28">
        <v>2.7379726559978002E-2</v>
      </c>
      <c r="L18" s="28">
        <v>2.3679227759695998E-2</v>
      </c>
    </row>
    <row r="19" spans="1:20" s="8" customFormat="1" x14ac:dyDescent="0.2">
      <c r="A19" s="36"/>
      <c r="C19" s="30" t="s">
        <v>18</v>
      </c>
      <c r="D19" s="23">
        <v>36.294676000000003</v>
      </c>
      <c r="E19" s="24">
        <v>2.6869738677921085E-2</v>
      </c>
      <c r="F19" s="25">
        <v>7.7024514945932987E-2</v>
      </c>
      <c r="G19" s="26">
        <v>2.4075795860630134E-2</v>
      </c>
      <c r="H19" s="27">
        <v>409.30882199999996</v>
      </c>
      <c r="I19" s="28">
        <v>3.7983730568135865E-2</v>
      </c>
      <c r="J19" s="29">
        <v>3.6373223014570799E-2</v>
      </c>
      <c r="K19" s="28">
        <v>4.537125218091842E-2</v>
      </c>
      <c r="L19" s="28">
        <v>4.1481667166920477E-2</v>
      </c>
    </row>
    <row r="20" spans="1:20" s="8" customFormat="1" x14ac:dyDescent="0.2">
      <c r="A20" s="36"/>
      <c r="C20" s="30" t="s">
        <v>19</v>
      </c>
      <c r="D20" s="23">
        <v>20.396187000000005</v>
      </c>
      <c r="E20" s="24">
        <v>-2.121289019516337E-2</v>
      </c>
      <c r="F20" s="25">
        <v>4.507572621091227E-2</v>
      </c>
      <c r="G20" s="26">
        <v>4.8201819903938015E-2</v>
      </c>
      <c r="H20" s="27">
        <v>246.946156</v>
      </c>
      <c r="I20" s="28">
        <v>6.0939728479876276E-3</v>
      </c>
      <c r="J20" s="29">
        <v>6.347735599108395E-3</v>
      </c>
      <c r="K20" s="28">
        <v>-1.7077321980502047E-3</v>
      </c>
      <c r="L20" s="28">
        <v>-4.8634785829938521E-3</v>
      </c>
    </row>
    <row r="21" spans="1:20" s="8" customFormat="1" x14ac:dyDescent="0.2">
      <c r="C21" s="37" t="s">
        <v>20</v>
      </c>
      <c r="D21" s="15">
        <v>155.68888200749996</v>
      </c>
      <c r="E21" s="16">
        <v>3.2572366208453163E-2</v>
      </c>
      <c r="F21" s="17">
        <v>3.9156499366754804E-2</v>
      </c>
      <c r="G21" s="38">
        <v>4.2137450117952335E-2</v>
      </c>
      <c r="H21" s="19">
        <v>1797.8642849600024</v>
      </c>
      <c r="I21" s="20">
        <v>4.6715409768377958E-2</v>
      </c>
      <c r="J21" s="21">
        <v>4.520916178728096E-2</v>
      </c>
      <c r="K21" s="20">
        <v>4.767394776284517E-2</v>
      </c>
      <c r="L21" s="20">
        <v>4.29206566808078E-2</v>
      </c>
    </row>
    <row r="22" spans="1:20" s="8" customFormat="1" ht="12.75" customHeight="1" x14ac:dyDescent="0.2">
      <c r="C22" s="39" t="s">
        <v>21</v>
      </c>
      <c r="D22" s="23">
        <v>116.85763100749999</v>
      </c>
      <c r="E22" s="24">
        <v>5.3745380025432388E-2</v>
      </c>
      <c r="F22" s="25">
        <v>5.348316099341921E-2</v>
      </c>
      <c r="G22" s="26">
        <v>3.9994608841180224E-2</v>
      </c>
      <c r="H22" s="27">
        <v>1347.4362319600023</v>
      </c>
      <c r="I22" s="28">
        <v>6.1946413674197176E-2</v>
      </c>
      <c r="J22" s="29">
        <v>6.0147131868732551E-2</v>
      </c>
      <c r="K22" s="28">
        <v>6.8582558781841607E-2</v>
      </c>
      <c r="L22" s="28">
        <v>6.2662002405684092E-2</v>
      </c>
    </row>
    <row r="23" spans="1:20" s="8" customFormat="1" ht="12.75" customHeight="1" x14ac:dyDescent="0.2">
      <c r="C23" s="40" t="s">
        <v>22</v>
      </c>
      <c r="D23" s="23">
        <v>108.10066200749999</v>
      </c>
      <c r="E23" s="24">
        <v>7.7688635671272044E-2</v>
      </c>
      <c r="F23" s="25">
        <v>7.5632150605415394E-2</v>
      </c>
      <c r="G23" s="26">
        <v>3.56850974031242E-2</v>
      </c>
      <c r="H23" s="27">
        <v>1239.9748249600025</v>
      </c>
      <c r="I23" s="28">
        <v>7.4859038797125743E-2</v>
      </c>
      <c r="J23" s="29">
        <v>7.374131513807658E-2</v>
      </c>
      <c r="K23" s="28">
        <v>9.0105294731388952E-2</v>
      </c>
      <c r="L23" s="28">
        <v>8.4239328774803557E-2</v>
      </c>
    </row>
    <row r="24" spans="1:20" s="8" customFormat="1" ht="12.75" customHeight="1" x14ac:dyDescent="0.2">
      <c r="A24" s="36"/>
      <c r="C24" s="32" t="s">
        <v>23</v>
      </c>
      <c r="D24" s="41">
        <v>8.7569689999999998</v>
      </c>
      <c r="E24" s="24">
        <v>-0.1730538887096762</v>
      </c>
      <c r="F24" s="25">
        <v>-0.1592533825008553</v>
      </c>
      <c r="G24" s="26">
        <v>8.5047468546082694E-2</v>
      </c>
      <c r="H24" s="27">
        <v>107.46140700000004</v>
      </c>
      <c r="I24" s="28">
        <v>-6.7338388895983314E-2</v>
      </c>
      <c r="J24" s="29">
        <v>-7.5504941064580389E-2</v>
      </c>
      <c r="K24" s="28">
        <v>-0.14168195911080972</v>
      </c>
      <c r="L24" s="28">
        <v>-0.14653293080051555</v>
      </c>
    </row>
    <row r="25" spans="1:20" s="8" customFormat="1" ht="12.75" customHeight="1" x14ac:dyDescent="0.2">
      <c r="C25" s="39" t="s">
        <v>24</v>
      </c>
      <c r="D25" s="23">
        <v>38.831250999999995</v>
      </c>
      <c r="E25" s="24">
        <v>-2.6304649555188853E-2</v>
      </c>
      <c r="F25" s="25">
        <v>-1.8997749810143461E-3</v>
      </c>
      <c r="G25" s="26">
        <v>4.8268160070933819E-2</v>
      </c>
      <c r="H25" s="27">
        <v>450.42805300000003</v>
      </c>
      <c r="I25" s="28">
        <v>3.653572824743323E-3</v>
      </c>
      <c r="J25" s="29">
        <v>2.8086552473802762E-3</v>
      </c>
      <c r="K25" s="28">
        <v>-9.6812302541064987E-3</v>
      </c>
      <c r="L25" s="28">
        <v>-1.235423947230252E-2</v>
      </c>
    </row>
    <row r="26" spans="1:20" s="8" customFormat="1" ht="12.75" customHeight="1" x14ac:dyDescent="0.2">
      <c r="C26" s="97" t="s">
        <v>25</v>
      </c>
      <c r="D26" s="98">
        <v>372.52183875750001</v>
      </c>
      <c r="E26" s="99">
        <v>3.5292179042341054E-3</v>
      </c>
      <c r="F26" s="100">
        <v>2.4853866085213339E-2</v>
      </c>
      <c r="G26" s="46">
        <v>4.7834031341294825E-2</v>
      </c>
      <c r="H26" s="101">
        <v>4230.5434981900016</v>
      </c>
      <c r="I26" s="102">
        <v>1.8155237544696945E-2</v>
      </c>
      <c r="J26" s="103">
        <v>1.6971427135894501E-2</v>
      </c>
      <c r="K26" s="102">
        <v>1.8115138454376511E-2</v>
      </c>
      <c r="L26" s="102">
        <v>1.4506680071380451E-2</v>
      </c>
    </row>
    <row r="27" spans="1:20" s="8" customFormat="1" ht="12.75" hidden="1" customHeight="1" x14ac:dyDescent="0.2">
      <c r="C27" s="22"/>
      <c r="D27" s="23"/>
      <c r="E27" s="24"/>
      <c r="F27" s="25"/>
      <c r="G27" s="104"/>
      <c r="H27" s="27"/>
      <c r="I27" s="28"/>
      <c r="J27" s="29"/>
      <c r="K27" s="28"/>
      <c r="L27" s="28"/>
    </row>
    <row r="28" spans="1:20" s="8" customFormat="1" ht="12.75" hidden="1" customHeight="1" x14ac:dyDescent="0.2">
      <c r="C28" s="22"/>
      <c r="D28" s="23"/>
      <c r="E28" s="24"/>
      <c r="F28" s="25"/>
      <c r="G28" s="104"/>
      <c r="H28" s="27"/>
      <c r="I28" s="28"/>
      <c r="J28" s="29"/>
      <c r="K28" s="28"/>
      <c r="L28" s="28"/>
    </row>
    <row r="29" spans="1:20" s="8" customFormat="1" ht="12.75" hidden="1" customHeight="1" x14ac:dyDescent="0.2">
      <c r="C29" s="22"/>
      <c r="D29" s="23"/>
      <c r="E29" s="24"/>
      <c r="F29" s="25"/>
      <c r="G29" s="104"/>
      <c r="H29" s="27"/>
      <c r="I29" s="28"/>
      <c r="J29" s="29"/>
      <c r="K29" s="28"/>
      <c r="L29" s="28"/>
    </row>
    <row r="30" spans="1:20" s="8" customFormat="1" ht="12.75" hidden="1" customHeight="1" x14ac:dyDescent="0.2">
      <c r="C30" s="57"/>
      <c r="D30" s="10"/>
      <c r="E30" s="58"/>
      <c r="F30" s="58"/>
      <c r="G30" s="58"/>
      <c r="H30" s="59"/>
      <c r="I30" s="58"/>
      <c r="J30" s="58"/>
      <c r="K30" s="58"/>
      <c r="L30" s="58"/>
    </row>
    <row r="31" spans="1:20" s="8" customFormat="1" ht="12.75" hidden="1" customHeight="1" x14ac:dyDescent="0.2">
      <c r="C31" s="39"/>
      <c r="D31" s="60"/>
      <c r="E31" s="28"/>
      <c r="F31" s="28"/>
      <c r="G31" s="28"/>
      <c r="H31" s="61"/>
      <c r="I31" s="28"/>
      <c r="J31" s="28"/>
      <c r="K31" s="28"/>
      <c r="L31" s="28"/>
      <c r="M31" s="105"/>
      <c r="N31" s="105"/>
      <c r="O31" s="105"/>
      <c r="P31" s="105"/>
      <c r="Q31" s="105"/>
      <c r="R31" s="105"/>
      <c r="S31" s="105"/>
      <c r="T31" s="105"/>
    </row>
    <row r="32" spans="1:20" s="8" customFormat="1" ht="12.75" hidden="1" customHeight="1" x14ac:dyDescent="0.2">
      <c r="C32" s="63"/>
      <c r="D32" s="23"/>
      <c r="E32" s="28"/>
      <c r="F32" s="28"/>
      <c r="G32" s="28"/>
      <c r="H32" s="61"/>
      <c r="I32" s="28"/>
      <c r="J32" s="28"/>
      <c r="K32" s="28"/>
      <c r="L32" s="28"/>
      <c r="M32" s="105"/>
      <c r="N32" s="105"/>
      <c r="O32" s="105"/>
      <c r="P32" s="105"/>
      <c r="Q32" s="105"/>
      <c r="R32" s="105"/>
      <c r="S32" s="105"/>
      <c r="T32" s="105"/>
    </row>
    <row r="33" spans="2:20" s="8" customFormat="1" ht="12.75" hidden="1" customHeight="1" x14ac:dyDescent="0.2">
      <c r="C33" s="63"/>
      <c r="D33" s="23"/>
      <c r="E33" s="28"/>
      <c r="F33" s="28"/>
      <c r="G33" s="28"/>
      <c r="H33" s="61"/>
      <c r="I33" s="28"/>
      <c r="J33" s="28"/>
      <c r="K33" s="28"/>
      <c r="L33" s="28"/>
      <c r="M33" s="105"/>
      <c r="N33" s="105"/>
      <c r="O33" s="105"/>
      <c r="P33" s="105"/>
      <c r="Q33" s="105"/>
      <c r="R33" s="105"/>
      <c r="S33" s="105"/>
      <c r="T33" s="105"/>
    </row>
    <row r="34" spans="2:20" s="8" customFormat="1" ht="12.75" hidden="1" customHeight="1" x14ac:dyDescent="0.2">
      <c r="C34" s="63"/>
      <c r="D34" s="23"/>
      <c r="E34" s="28"/>
      <c r="F34" s="28"/>
      <c r="G34" s="28"/>
      <c r="H34" s="61"/>
      <c r="I34" s="28"/>
      <c r="J34" s="28"/>
      <c r="K34" s="28"/>
      <c r="L34" s="28"/>
      <c r="M34" s="105"/>
      <c r="N34" s="105"/>
      <c r="O34" s="105"/>
      <c r="P34" s="105"/>
      <c r="Q34" s="105"/>
      <c r="R34" s="105"/>
      <c r="S34" s="105"/>
      <c r="T34" s="105"/>
    </row>
    <row r="35" spans="2:20" s="8" customFormat="1" ht="12.75" hidden="1" customHeight="1" x14ac:dyDescent="0.2">
      <c r="C35" s="39"/>
      <c r="D35" s="23"/>
      <c r="E35" s="28"/>
      <c r="F35" s="28"/>
      <c r="G35" s="28"/>
      <c r="H35" s="61"/>
      <c r="I35" s="28"/>
      <c r="J35" s="28"/>
      <c r="K35" s="28"/>
      <c r="L35" s="28"/>
      <c r="M35" s="105"/>
      <c r="N35" s="105"/>
      <c r="O35" s="105"/>
      <c r="P35" s="105"/>
      <c r="Q35" s="105"/>
      <c r="R35" s="105"/>
      <c r="S35" s="105"/>
      <c r="T35" s="105"/>
    </row>
    <row r="36" spans="2:20" s="8" customFormat="1" ht="12.75" hidden="1" customHeight="1" x14ac:dyDescent="0.2">
      <c r="C36" s="64"/>
      <c r="D36" s="65"/>
      <c r="E36" s="66"/>
      <c r="F36" s="66"/>
      <c r="G36" s="66"/>
      <c r="H36" s="67"/>
      <c r="I36" s="66"/>
      <c r="J36" s="66"/>
      <c r="K36" s="66"/>
      <c r="L36" s="66"/>
      <c r="M36" s="105"/>
      <c r="N36" s="105"/>
      <c r="O36" s="105"/>
      <c r="P36" s="105"/>
      <c r="Q36" s="105"/>
      <c r="R36" s="105"/>
      <c r="S36" s="105"/>
      <c r="T36" s="105"/>
    </row>
    <row r="37" spans="2:20" s="8" customFormat="1" ht="12.75" customHeight="1" x14ac:dyDescent="0.2">
      <c r="B37" s="72"/>
      <c r="C37" s="69"/>
      <c r="D37" s="73"/>
      <c r="E37" s="70"/>
      <c r="F37" s="70"/>
      <c r="G37" s="70"/>
      <c r="H37" s="71"/>
      <c r="I37" s="70"/>
      <c r="J37" s="70"/>
      <c r="K37" s="70"/>
      <c r="L37" s="70"/>
    </row>
    <row r="38" spans="2:20" s="8" customFormat="1" ht="29.25" customHeight="1" x14ac:dyDescent="0.2">
      <c r="B38" s="72"/>
      <c r="C38" s="191" t="s">
        <v>45</v>
      </c>
      <c r="D38" s="194" t="s">
        <v>1</v>
      </c>
      <c r="E38" s="195"/>
      <c r="F38" s="195"/>
      <c r="G38" s="194" t="s">
        <v>2</v>
      </c>
      <c r="H38" s="195"/>
      <c r="I38" s="195"/>
      <c r="J38" s="196"/>
      <c r="K38" s="194" t="s">
        <v>3</v>
      </c>
      <c r="L38" s="196"/>
    </row>
    <row r="39" spans="2:20" s="8" customFormat="1" ht="47.25" customHeight="1" x14ac:dyDescent="0.2">
      <c r="B39" s="72"/>
      <c r="C39" s="192"/>
      <c r="D39" s="197" t="str">
        <f>D5</f>
        <v>Données brutes  juin 2022</v>
      </c>
      <c r="E39" s="199" t="str">
        <f>E5</f>
        <v>Taux de croissance  juin 2022 / juin 2021</v>
      </c>
      <c r="F39" s="200"/>
      <c r="G39" s="201" t="str">
        <f>G5</f>
        <v>Rappel :
Taux ACM CVS-CJO à fin juin 2021</v>
      </c>
      <c r="H39" s="203" t="str">
        <f>H5</f>
        <v>Données brutes juil 2021 - juin 2022</v>
      </c>
      <c r="I39" s="199" t="str">
        <f>I5</f>
        <v>Taux ACM (juil 2021- juin 2022 / juil 2020- juin 2021)</v>
      </c>
      <c r="J39" s="200"/>
      <c r="K39" s="199" t="str">
        <f>K5</f>
        <v>( janv à juin 2022 ) /
( janv à juin 2021 )</v>
      </c>
      <c r="L39" s="200"/>
    </row>
    <row r="40" spans="2:20" s="8" customFormat="1" ht="40.5" customHeight="1" x14ac:dyDescent="0.2">
      <c r="B40" s="72"/>
      <c r="C40" s="193"/>
      <c r="D40" s="198"/>
      <c r="E40" s="6" t="s">
        <v>4</v>
      </c>
      <c r="F40" s="6" t="s">
        <v>5</v>
      </c>
      <c r="G40" s="202"/>
      <c r="H40" s="204"/>
      <c r="I40" s="6" t="s">
        <v>4</v>
      </c>
      <c r="J40" s="6" t="s">
        <v>5</v>
      </c>
      <c r="K40" s="6" t="s">
        <v>4</v>
      </c>
      <c r="L40" s="6" t="s">
        <v>5</v>
      </c>
    </row>
    <row r="41" spans="2:20" s="8" customFormat="1" ht="12.75" customHeight="1" x14ac:dyDescent="0.2">
      <c r="B41" s="72"/>
      <c r="C41" s="9" t="s">
        <v>6</v>
      </c>
      <c r="D41" s="10">
        <v>207.34432094250002</v>
      </c>
      <c r="E41" s="11">
        <v>-1.3293842163676572E-2</v>
      </c>
      <c r="F41" s="12">
        <v>5.9398605484970446E-3</v>
      </c>
      <c r="G41" s="11">
        <v>2.4178538220236412E-2</v>
      </c>
      <c r="H41" s="13">
        <v>2384.8516594700004</v>
      </c>
      <c r="I41" s="11">
        <v>-3.2459218902031184E-3</v>
      </c>
      <c r="J41" s="12">
        <v>-4.5300317806548085E-3</v>
      </c>
      <c r="K41" s="11">
        <v>-2.9867822430039714E-3</v>
      </c>
      <c r="L41" s="11">
        <v>-6.1031951966504794E-3</v>
      </c>
    </row>
    <row r="42" spans="2:20" s="8" customFormat="1" ht="12.75" customHeight="1" x14ac:dyDescent="0.2">
      <c r="B42" s="72"/>
      <c r="C42" s="14" t="s">
        <v>7</v>
      </c>
      <c r="D42" s="15">
        <v>124.76457879000003</v>
      </c>
      <c r="E42" s="16">
        <v>-2.6840224792662459E-2</v>
      </c>
      <c r="F42" s="17">
        <v>-1.7560554930285965E-3</v>
      </c>
      <c r="G42" s="18">
        <v>2.1556374326584304E-2</v>
      </c>
      <c r="H42" s="19">
        <v>1419.1993263800002</v>
      </c>
      <c r="I42" s="20">
        <v>-2.3843393838250293E-2</v>
      </c>
      <c r="J42" s="21">
        <v>-2.4778089376827239E-2</v>
      </c>
      <c r="K42" s="20">
        <v>-2.2351919107350571E-2</v>
      </c>
      <c r="L42" s="20">
        <v>-2.5396005708786529E-2</v>
      </c>
    </row>
    <row r="43" spans="2:20" s="8" customFormat="1" ht="12.75" customHeight="1" x14ac:dyDescent="0.2">
      <c r="B43" s="72"/>
      <c r="C43" s="22" t="s">
        <v>8</v>
      </c>
      <c r="D43" s="23">
        <v>41.048586880000002</v>
      </c>
      <c r="E43" s="24">
        <v>-4.4851643327983859E-2</v>
      </c>
      <c r="F43" s="25">
        <v>-5.3556878618153947E-3</v>
      </c>
      <c r="G43" s="26">
        <v>2.4698881416371998E-2</v>
      </c>
      <c r="H43" s="27">
        <v>450.14039494000002</v>
      </c>
      <c r="I43" s="28">
        <v>-2.4926793932709357E-2</v>
      </c>
      <c r="J43" s="29">
        <v>-2.7164614507248386E-2</v>
      </c>
      <c r="K43" s="28">
        <v>-1.8779328296927633E-2</v>
      </c>
      <c r="L43" s="28">
        <v>-2.4076340119949857E-2</v>
      </c>
    </row>
    <row r="44" spans="2:20" s="8" customFormat="1" ht="12.75" customHeight="1" x14ac:dyDescent="0.2">
      <c r="B44" s="72"/>
      <c r="C44" s="30" t="s">
        <v>9</v>
      </c>
      <c r="D44" s="23">
        <v>11.088441000000001</v>
      </c>
      <c r="E44" s="24">
        <v>-7.3311139070647457E-2</v>
      </c>
      <c r="F44" s="25">
        <v>-3.4301138528850084E-2</v>
      </c>
      <c r="G44" s="26">
        <v>-3.5549489694245429E-2</v>
      </c>
      <c r="H44" s="27">
        <v>129.65845494999999</v>
      </c>
      <c r="I44" s="28">
        <v>-7.2680427018724458E-2</v>
      </c>
      <c r="J44" s="29">
        <v>-7.364533927748651E-2</v>
      </c>
      <c r="K44" s="28">
        <v>-6.6408248024603767E-2</v>
      </c>
      <c r="L44" s="28">
        <v>-6.8131558463407016E-2</v>
      </c>
    </row>
    <row r="45" spans="2:20" s="8" customFormat="1" ht="12.75" customHeight="1" x14ac:dyDescent="0.2">
      <c r="B45" s="72"/>
      <c r="C45" s="30" t="s">
        <v>10</v>
      </c>
      <c r="D45" s="23">
        <v>23.64965248</v>
      </c>
      <c r="E45" s="24">
        <v>-3.2114885278808125E-2</v>
      </c>
      <c r="F45" s="25">
        <v>8.3020874228569852E-3</v>
      </c>
      <c r="G45" s="26">
        <v>1.6442130790929932E-2</v>
      </c>
      <c r="H45" s="27">
        <v>252.50652273000003</v>
      </c>
      <c r="I45" s="28">
        <v>-5.4623012352305045E-3</v>
      </c>
      <c r="J45" s="29">
        <v>-8.1221390598790189E-3</v>
      </c>
      <c r="K45" s="28">
        <v>-4.7950644756590277E-3</v>
      </c>
      <c r="L45" s="28">
        <v>-1.1623543792291247E-2</v>
      </c>
    </row>
    <row r="46" spans="2:20" s="8" customFormat="1" ht="12.75" customHeight="1" x14ac:dyDescent="0.2">
      <c r="B46" s="72"/>
      <c r="C46" s="30" t="s">
        <v>11</v>
      </c>
      <c r="D46" s="23">
        <v>6.1673200000000001</v>
      </c>
      <c r="E46" s="24">
        <v>-4.1885766768536947E-2</v>
      </c>
      <c r="F46" s="25">
        <v>-7.4650919189067633E-4</v>
      </c>
      <c r="G46" s="26">
        <v>0.21841547465577338</v>
      </c>
      <c r="H46" s="27">
        <v>66.393155999999991</v>
      </c>
      <c r="I46" s="28">
        <v>-1.4576010686228047E-3</v>
      </c>
      <c r="J46" s="29">
        <v>-4.9396699135043631E-3</v>
      </c>
      <c r="K46" s="28">
        <v>2.1388332033202895E-2</v>
      </c>
      <c r="L46" s="28">
        <v>1.753548597011112E-2</v>
      </c>
    </row>
    <row r="47" spans="2:20" s="8" customFormat="1" ht="12.75" customHeight="1" x14ac:dyDescent="0.2">
      <c r="B47" s="72"/>
      <c r="C47" s="31" t="s">
        <v>12</v>
      </c>
      <c r="D47" s="23">
        <v>51.901091590000007</v>
      </c>
      <c r="E47" s="24">
        <v>-2.1268928593412562E-2</v>
      </c>
      <c r="F47" s="25">
        <v>-1.5676782975015624E-2</v>
      </c>
      <c r="G47" s="26">
        <v>4.1743563516220661E-2</v>
      </c>
      <c r="H47" s="27">
        <v>603.08191336000004</v>
      </c>
      <c r="I47" s="28">
        <v>-4.3313221849948569E-2</v>
      </c>
      <c r="J47" s="29">
        <v>-4.2162549478458988E-2</v>
      </c>
      <c r="K47" s="28">
        <v>-3.6673318825399481E-2</v>
      </c>
      <c r="L47" s="28">
        <v>-3.8637113201025586E-2</v>
      </c>
    </row>
    <row r="48" spans="2:20" s="8" customFormat="1" ht="12.75" customHeight="1" x14ac:dyDescent="0.2">
      <c r="B48" s="72"/>
      <c r="C48" s="32" t="s">
        <v>13</v>
      </c>
      <c r="D48" s="23">
        <v>10.63212307</v>
      </c>
      <c r="E48" s="24">
        <v>-3.3400475402908802E-2</v>
      </c>
      <c r="F48" s="25">
        <v>-2.5290975107531199E-2</v>
      </c>
      <c r="G48" s="26">
        <v>0.10307516078160184</v>
      </c>
      <c r="H48" s="27">
        <v>122.07813372000001</v>
      </c>
      <c r="I48" s="28">
        <v>-3.1476237901893689E-2</v>
      </c>
      <c r="J48" s="29">
        <v>-3.2481672839830833E-2</v>
      </c>
      <c r="K48" s="28">
        <v>-2.3348145820567878E-2</v>
      </c>
      <c r="L48" s="28">
        <v>-3.173061442982883E-2</v>
      </c>
    </row>
    <row r="49" spans="2:12" s="8" customFormat="1" ht="12.75" customHeight="1" x14ac:dyDescent="0.2">
      <c r="B49" s="72"/>
      <c r="C49" s="32" t="s">
        <v>14</v>
      </c>
      <c r="D49" s="23">
        <v>39.917440520000007</v>
      </c>
      <c r="E49" s="24">
        <v>-1.9878233536741119E-2</v>
      </c>
      <c r="F49" s="25">
        <v>-1.5315336909931698E-2</v>
      </c>
      <c r="G49" s="26">
        <v>2.4096890867028709E-2</v>
      </c>
      <c r="H49" s="27">
        <v>467.33353564000004</v>
      </c>
      <c r="I49" s="28">
        <v>-4.7072301341524625E-2</v>
      </c>
      <c r="J49" s="29">
        <v>-4.5259115283877827E-2</v>
      </c>
      <c r="K49" s="28">
        <v>-4.0925051456914718E-2</v>
      </c>
      <c r="L49" s="28">
        <v>-4.11380926079431E-2</v>
      </c>
    </row>
    <row r="50" spans="2:12" s="8" customFormat="1" ht="12.75" customHeight="1" x14ac:dyDescent="0.2">
      <c r="B50" s="72"/>
      <c r="C50" s="33" t="s">
        <v>15</v>
      </c>
      <c r="D50" s="23">
        <v>6.7836313200000005</v>
      </c>
      <c r="E50" s="24">
        <v>-7.8457002731755821E-2</v>
      </c>
      <c r="F50" s="25">
        <v>-3.1370466242292117E-2</v>
      </c>
      <c r="G50" s="26">
        <v>-3.4801158404689891E-2</v>
      </c>
      <c r="H50" s="27">
        <v>77.08201914</v>
      </c>
      <c r="I50" s="28">
        <v>-7.7540173181003591E-2</v>
      </c>
      <c r="J50" s="29">
        <v>-7.9432039328572235E-2</v>
      </c>
      <c r="K50" s="28">
        <v>-8.3878249707592389E-2</v>
      </c>
      <c r="L50" s="28">
        <v>-8.894558244775963E-2</v>
      </c>
    </row>
    <row r="51" spans="2:12" s="8" customFormat="1" ht="12.75" customHeight="1" x14ac:dyDescent="0.2">
      <c r="B51" s="72"/>
      <c r="C51" s="22" t="s">
        <v>16</v>
      </c>
      <c r="D51" s="23">
        <v>13.634227000000001</v>
      </c>
      <c r="E51" s="24">
        <v>-1.080012125005958E-2</v>
      </c>
      <c r="F51" s="25">
        <v>1.9372575565590244E-2</v>
      </c>
      <c r="G51" s="34">
        <v>-3.4375300798944464E-3</v>
      </c>
      <c r="H51" s="27">
        <v>158.82564600000001</v>
      </c>
      <c r="I51" s="35">
        <v>6.3354657159115035E-2</v>
      </c>
      <c r="J51" s="29">
        <v>6.0529886161367896E-2</v>
      </c>
      <c r="K51" s="28">
        <v>1.7637648541378947E-2</v>
      </c>
      <c r="L51" s="28">
        <v>1.8353005164357228E-2</v>
      </c>
    </row>
    <row r="52" spans="2:12" s="8" customFormat="1" ht="12.75" customHeight="1" x14ac:dyDescent="0.2">
      <c r="B52" s="72"/>
      <c r="C52" s="22" t="s">
        <v>17</v>
      </c>
      <c r="D52" s="23">
        <v>8.9124759999999998</v>
      </c>
      <c r="E52" s="24">
        <v>1.7628164689389436E-2</v>
      </c>
      <c r="F52" s="25">
        <v>5.6824919425020104E-2</v>
      </c>
      <c r="G52" s="26">
        <v>-2.5177193229968364E-2</v>
      </c>
      <c r="H52" s="27">
        <v>102.40982000000001</v>
      </c>
      <c r="I52" s="28">
        <v>-5.2474189374298597E-3</v>
      </c>
      <c r="J52" s="29">
        <v>-8.6926490037019244E-3</v>
      </c>
      <c r="K52" s="28">
        <v>1.8384526526900702E-2</v>
      </c>
      <c r="L52" s="28">
        <v>1.408145466617805E-2</v>
      </c>
    </row>
    <row r="53" spans="2:12" s="8" customFormat="1" ht="12.75" customHeight="1" x14ac:dyDescent="0.2">
      <c r="B53" s="72"/>
      <c r="C53" s="30" t="s">
        <v>18</v>
      </c>
      <c r="D53" s="23">
        <v>5.686636</v>
      </c>
      <c r="E53" s="24">
        <v>6.2555985355333688E-2</v>
      </c>
      <c r="F53" s="25">
        <v>8.6464877628245063E-2</v>
      </c>
      <c r="G53" s="26">
        <v>-3.3301025264490858E-2</v>
      </c>
      <c r="H53" s="27">
        <v>63.826805</v>
      </c>
      <c r="I53" s="28">
        <v>2.3170710672273609E-2</v>
      </c>
      <c r="J53" s="29">
        <v>1.8589408835916643E-2</v>
      </c>
      <c r="K53" s="28">
        <v>6.1576344788699222E-2</v>
      </c>
      <c r="L53" s="28">
        <v>5.8212080289944401E-2</v>
      </c>
    </row>
    <row r="54" spans="2:12" s="8" customFormat="1" ht="12.75" customHeight="1" x14ac:dyDescent="0.2">
      <c r="B54" s="72"/>
      <c r="C54" s="30" t="s">
        <v>19</v>
      </c>
      <c r="D54" s="23">
        <v>3.2258400000000003</v>
      </c>
      <c r="E54" s="24">
        <v>-5.2961901403922873E-2</v>
      </c>
      <c r="F54" s="25">
        <v>9.8606700786669776E-3</v>
      </c>
      <c r="G54" s="26">
        <v>-1.2321940000120546E-2</v>
      </c>
      <c r="H54" s="27">
        <v>38.583014999999996</v>
      </c>
      <c r="I54" s="28">
        <v>-4.8945247338475162E-2</v>
      </c>
      <c r="J54" s="29">
        <v>-5.0947120809240354E-2</v>
      </c>
      <c r="K54" s="28">
        <v>-4.751030134538059E-2</v>
      </c>
      <c r="L54" s="28">
        <v>-5.3305003937786921E-2</v>
      </c>
    </row>
    <row r="55" spans="2:12" s="8" customFormat="1" ht="12.75" customHeight="1" x14ac:dyDescent="0.2">
      <c r="B55" s="72"/>
      <c r="C55" s="37" t="s">
        <v>20</v>
      </c>
      <c r="D55" s="15">
        <v>82.579742152499989</v>
      </c>
      <c r="E55" s="16">
        <v>7.9032265066516505E-3</v>
      </c>
      <c r="F55" s="17">
        <v>1.7368005768745309E-2</v>
      </c>
      <c r="G55" s="38">
        <v>2.8255454321195694E-2</v>
      </c>
      <c r="H55" s="19">
        <v>965.65233309000007</v>
      </c>
      <c r="I55" s="20">
        <v>2.8653751680116857E-2</v>
      </c>
      <c r="J55" s="21">
        <v>2.6746358576676732E-2</v>
      </c>
      <c r="K55" s="20">
        <v>2.7253311624158227E-2</v>
      </c>
      <c r="L55" s="20">
        <v>2.3272959314041941E-2</v>
      </c>
    </row>
    <row r="56" spans="2:12" s="8" customFormat="1" ht="12.75" customHeight="1" x14ac:dyDescent="0.2">
      <c r="B56" s="72"/>
      <c r="C56" s="39" t="s">
        <v>21</v>
      </c>
      <c r="D56" s="23">
        <v>60.538200152499996</v>
      </c>
      <c r="E56" s="24">
        <v>2.6919680323452155E-2</v>
      </c>
      <c r="F56" s="25">
        <v>3.1013921011258772E-2</v>
      </c>
      <c r="G56" s="26">
        <v>2.7433200771530775E-2</v>
      </c>
      <c r="H56" s="27">
        <v>708.01806909000015</v>
      </c>
      <c r="I56" s="28">
        <v>4.5089792023776942E-2</v>
      </c>
      <c r="J56" s="29">
        <v>4.3037278440022808E-2</v>
      </c>
      <c r="K56" s="28">
        <v>4.9346743884448818E-2</v>
      </c>
      <c r="L56" s="28">
        <v>4.4603638239444576E-2</v>
      </c>
    </row>
    <row r="57" spans="2:12" s="8" customFormat="1" ht="12.75" customHeight="1" x14ac:dyDescent="0.2">
      <c r="B57" s="72"/>
      <c r="C57" s="40" t="s">
        <v>22</v>
      </c>
      <c r="D57" s="23">
        <v>56.746672152499997</v>
      </c>
      <c r="E57" s="24">
        <v>6.2595862917932843E-2</v>
      </c>
      <c r="F57" s="25">
        <v>6.3224755100087293E-2</v>
      </c>
      <c r="G57" s="26">
        <v>1.8583241965318464E-2</v>
      </c>
      <c r="H57" s="27">
        <v>659.3170370900001</v>
      </c>
      <c r="I57" s="28">
        <v>6.3858002674343606E-2</v>
      </c>
      <c r="J57" s="29">
        <v>6.2654026255057893E-2</v>
      </c>
      <c r="K57" s="28">
        <v>7.904812329906985E-2</v>
      </c>
      <c r="L57" s="28">
        <v>7.419839730668798E-2</v>
      </c>
    </row>
    <row r="58" spans="2:12" s="8" customFormat="1" ht="12.75" customHeight="1" x14ac:dyDescent="0.2">
      <c r="B58" s="72"/>
      <c r="C58" s="32" t="s">
        <v>23</v>
      </c>
      <c r="D58" s="41">
        <v>3.791528</v>
      </c>
      <c r="E58" s="24">
        <v>-0.31652617235671165</v>
      </c>
      <c r="F58" s="25">
        <v>-0.29471727422447958</v>
      </c>
      <c r="G58" s="26">
        <v>0.13254949453109632</v>
      </c>
      <c r="H58" s="27">
        <v>48.701031999999998</v>
      </c>
      <c r="I58" s="28">
        <v>-0.15639208353626999</v>
      </c>
      <c r="J58" s="29">
        <v>-0.1665163262714745</v>
      </c>
      <c r="K58" s="28">
        <v>-0.2563854332708364</v>
      </c>
      <c r="L58" s="28">
        <v>-0.26282035914880897</v>
      </c>
    </row>
    <row r="59" spans="2:12" s="8" customFormat="1" ht="12.75" customHeight="1" x14ac:dyDescent="0.2">
      <c r="B59" s="72"/>
      <c r="C59" s="39" t="s">
        <v>24</v>
      </c>
      <c r="D59" s="23">
        <v>22.041542</v>
      </c>
      <c r="E59" s="24">
        <v>-4.0878184298812181E-2</v>
      </c>
      <c r="F59" s="25">
        <v>-1.8863910080999857E-2</v>
      </c>
      <c r="G59" s="26">
        <v>3.0399737719295938E-2</v>
      </c>
      <c r="H59" s="27">
        <v>257.63426400000003</v>
      </c>
      <c r="I59" s="28">
        <v>-1.3962734784492503E-2</v>
      </c>
      <c r="J59" s="29">
        <v>-1.5615000931287759E-2</v>
      </c>
      <c r="K59" s="28">
        <v>-2.8269048720771295E-2</v>
      </c>
      <c r="L59" s="28">
        <v>-3.1643277954287008E-2</v>
      </c>
    </row>
    <row r="60" spans="2:12" s="8" customFormat="1" ht="12.75" customHeight="1" x14ac:dyDescent="0.2">
      <c r="B60" s="72"/>
      <c r="C60" s="97" t="s">
        <v>25</v>
      </c>
      <c r="D60" s="98">
        <v>198.43184494250002</v>
      </c>
      <c r="E60" s="99">
        <v>-1.4638652625705628E-2</v>
      </c>
      <c r="F60" s="100">
        <v>3.7039849190840801E-3</v>
      </c>
      <c r="G60" s="46">
        <v>2.6518995436682236E-2</v>
      </c>
      <c r="H60" s="101">
        <v>2282.4418394700001</v>
      </c>
      <c r="I60" s="102">
        <v>-3.1559288357841941E-3</v>
      </c>
      <c r="J60" s="103">
        <v>-4.3425805560622921E-3</v>
      </c>
      <c r="K60" s="102">
        <v>-3.9614460870014412E-3</v>
      </c>
      <c r="L60" s="102">
        <v>-7.0022011567139053E-3</v>
      </c>
    </row>
    <row r="61" spans="2:12" s="8" customFormat="1" ht="12.75" hidden="1" customHeight="1" x14ac:dyDescent="0.2">
      <c r="B61" s="72"/>
      <c r="C61" s="22"/>
      <c r="D61" s="23"/>
      <c r="E61" s="24"/>
      <c r="F61" s="25"/>
      <c r="G61" s="104"/>
      <c r="H61" s="27"/>
      <c r="I61" s="28"/>
      <c r="J61" s="29"/>
      <c r="K61" s="28"/>
      <c r="L61" s="28"/>
    </row>
    <row r="62" spans="2:12" s="8" customFormat="1" ht="12.75" hidden="1" customHeight="1" x14ac:dyDescent="0.2">
      <c r="B62" s="72"/>
      <c r="C62" s="22"/>
      <c r="D62" s="23"/>
      <c r="E62" s="24"/>
      <c r="F62" s="25"/>
      <c r="G62" s="104"/>
      <c r="H62" s="27"/>
      <c r="I62" s="28"/>
      <c r="J62" s="29"/>
      <c r="K62" s="28"/>
      <c r="L62" s="28"/>
    </row>
    <row r="63" spans="2:12" s="8" customFormat="1" ht="57" hidden="1" customHeight="1" x14ac:dyDescent="0.2">
      <c r="B63" s="72"/>
      <c r="C63" s="22"/>
      <c r="D63" s="23"/>
      <c r="E63" s="24"/>
      <c r="F63" s="25"/>
      <c r="G63" s="104"/>
      <c r="H63" s="27"/>
      <c r="I63" s="28"/>
      <c r="J63" s="29"/>
      <c r="K63" s="28"/>
      <c r="L63" s="28"/>
    </row>
    <row r="64" spans="2:12" s="8" customFormat="1" ht="12.75" hidden="1" customHeight="1" x14ac:dyDescent="0.2">
      <c r="B64" s="72"/>
      <c r="C64" s="57"/>
      <c r="D64" s="10"/>
      <c r="E64" s="58"/>
      <c r="F64" s="58"/>
      <c r="G64" s="58"/>
      <c r="H64" s="59"/>
      <c r="I64" s="58"/>
      <c r="J64" s="58"/>
      <c r="K64" s="58"/>
      <c r="L64" s="58"/>
    </row>
    <row r="65" spans="2:12" s="8" customFormat="1" ht="12.75" hidden="1" customHeight="1" x14ac:dyDescent="0.2">
      <c r="B65" s="72"/>
      <c r="C65" s="39"/>
      <c r="D65" s="60"/>
      <c r="E65" s="28"/>
      <c r="F65" s="28"/>
      <c r="G65" s="28"/>
      <c r="H65" s="61"/>
      <c r="I65" s="28"/>
      <c r="J65" s="28"/>
      <c r="K65" s="28"/>
      <c r="L65" s="28"/>
    </row>
    <row r="66" spans="2:12" s="8" customFormat="1" ht="12.75" hidden="1" customHeight="1" x14ac:dyDescent="0.2">
      <c r="B66" s="72"/>
      <c r="C66" s="63"/>
      <c r="D66" s="23"/>
      <c r="E66" s="28"/>
      <c r="F66" s="28"/>
      <c r="G66" s="28"/>
      <c r="H66" s="61"/>
      <c r="I66" s="28"/>
      <c r="J66" s="28"/>
      <c r="K66" s="28"/>
      <c r="L66" s="28"/>
    </row>
    <row r="67" spans="2:12" s="8" customFormat="1" ht="12.75" hidden="1" customHeight="1" x14ac:dyDescent="0.2">
      <c r="B67" s="72"/>
      <c r="C67" s="63"/>
      <c r="D67" s="23"/>
      <c r="E67" s="28"/>
      <c r="F67" s="28"/>
      <c r="G67" s="28"/>
      <c r="H67" s="61"/>
      <c r="I67" s="28"/>
      <c r="J67" s="28"/>
      <c r="K67" s="28"/>
      <c r="L67" s="28"/>
    </row>
    <row r="68" spans="2:12" s="8" customFormat="1" ht="12.75" hidden="1" customHeight="1" x14ac:dyDescent="0.2">
      <c r="B68" s="72"/>
      <c r="C68" s="63"/>
      <c r="D68" s="23"/>
      <c r="E68" s="28"/>
      <c r="F68" s="28"/>
      <c r="G68" s="28"/>
      <c r="H68" s="61"/>
      <c r="I68" s="28"/>
      <c r="J68" s="28"/>
      <c r="K68" s="28"/>
      <c r="L68" s="28"/>
    </row>
    <row r="69" spans="2:12" s="8" customFormat="1" ht="12.75" hidden="1" customHeight="1" x14ac:dyDescent="0.2">
      <c r="B69" s="72"/>
      <c r="C69" s="39"/>
      <c r="D69" s="23"/>
      <c r="E69" s="28"/>
      <c r="F69" s="28"/>
      <c r="G69" s="28"/>
      <c r="H69" s="61"/>
      <c r="I69" s="28"/>
      <c r="J69" s="28"/>
      <c r="K69" s="28"/>
      <c r="L69" s="28"/>
    </row>
    <row r="70" spans="2:12" s="8" customFormat="1" ht="12.75" hidden="1" customHeight="1" x14ac:dyDescent="0.2">
      <c r="B70" s="72"/>
      <c r="C70" s="64"/>
      <c r="D70" s="65"/>
      <c r="E70" s="66"/>
      <c r="F70" s="66"/>
      <c r="G70" s="66"/>
      <c r="H70" s="67"/>
      <c r="I70" s="66"/>
      <c r="J70" s="66"/>
      <c r="K70" s="66"/>
      <c r="L70" s="66"/>
    </row>
    <row r="71" spans="2:12" s="8" customFormat="1" ht="12.75" customHeight="1" x14ac:dyDescent="0.2">
      <c r="B71" s="72"/>
      <c r="C71" s="69"/>
      <c r="D71" s="73"/>
      <c r="E71" s="70"/>
      <c r="F71" s="70"/>
      <c r="G71" s="70"/>
      <c r="H71" s="71"/>
      <c r="I71" s="70"/>
      <c r="J71" s="70"/>
      <c r="K71" s="70"/>
      <c r="L71" s="70"/>
    </row>
    <row r="72" spans="2:12" s="8" customFormat="1" ht="27" customHeight="1" x14ac:dyDescent="0.2">
      <c r="B72" s="72"/>
      <c r="C72" s="191" t="s">
        <v>46</v>
      </c>
      <c r="D72" s="194" t="s">
        <v>1</v>
      </c>
      <c r="E72" s="195"/>
      <c r="F72" s="195"/>
      <c r="G72" s="194" t="s">
        <v>2</v>
      </c>
      <c r="H72" s="195"/>
      <c r="I72" s="195"/>
      <c r="J72" s="196"/>
      <c r="K72" s="194" t="s">
        <v>3</v>
      </c>
      <c r="L72" s="196"/>
    </row>
    <row r="73" spans="2:12" s="8" customFormat="1" ht="38.25" customHeight="1" x14ac:dyDescent="0.2">
      <c r="B73" s="72"/>
      <c r="C73" s="192"/>
      <c r="D73" s="197" t="str">
        <f>D39</f>
        <v>Données brutes  juin 2022</v>
      </c>
      <c r="E73" s="199" t="str">
        <f>E39</f>
        <v>Taux de croissance  juin 2022 / juin 2021</v>
      </c>
      <c r="F73" s="200"/>
      <c r="G73" s="201" t="str">
        <f>G39</f>
        <v>Rappel :
Taux ACM CVS-CJO à fin juin 2021</v>
      </c>
      <c r="H73" s="203" t="str">
        <f>H39</f>
        <v>Données brutes juil 2021 - juin 2022</v>
      </c>
      <c r="I73" s="199" t="str">
        <f>I39</f>
        <v>Taux ACM (juil 2021- juin 2022 / juil 2020- juin 2021)</v>
      </c>
      <c r="J73" s="200"/>
      <c r="K73" s="199" t="str">
        <f>K39</f>
        <v>( janv à juin 2022 ) /
( janv à juin 2021 )</v>
      </c>
      <c r="L73" s="200"/>
    </row>
    <row r="74" spans="2:12" s="8" customFormat="1" ht="38.25" customHeight="1" x14ac:dyDescent="0.2">
      <c r="B74" s="72"/>
      <c r="C74" s="193"/>
      <c r="D74" s="198"/>
      <c r="E74" s="6" t="s">
        <v>4</v>
      </c>
      <c r="F74" s="6" t="s">
        <v>5</v>
      </c>
      <c r="G74" s="202"/>
      <c r="H74" s="204"/>
      <c r="I74" s="6" t="s">
        <v>4</v>
      </c>
      <c r="J74" s="6" t="s">
        <v>5</v>
      </c>
      <c r="K74" s="6" t="s">
        <v>4</v>
      </c>
      <c r="L74" s="6" t="s">
        <v>5</v>
      </c>
    </row>
    <row r="75" spans="2:12" s="8" customFormat="1" ht="12.75" customHeight="1" x14ac:dyDescent="0.2">
      <c r="B75" s="72"/>
      <c r="C75" s="9" t="s">
        <v>6</v>
      </c>
      <c r="D75" s="10">
        <v>221.86838081499999</v>
      </c>
      <c r="E75" s="11">
        <v>2.1225074202857463E-2</v>
      </c>
      <c r="F75" s="12">
        <v>5.3892015877648358E-2</v>
      </c>
      <c r="G75" s="11">
        <v>6.8417968151726072E-2</v>
      </c>
      <c r="H75" s="13">
        <v>2501.9468167200016</v>
      </c>
      <c r="I75" s="11">
        <v>4.149289118616073E-2</v>
      </c>
      <c r="J75" s="12">
        <v>4.0524906637800617E-2</v>
      </c>
      <c r="K75" s="11">
        <v>4.1235534598840884E-2</v>
      </c>
      <c r="L75" s="11">
        <v>3.7360205072059838E-2</v>
      </c>
    </row>
    <row r="76" spans="2:12" s="8" customFormat="1" ht="12.75" customHeight="1" x14ac:dyDescent="0.2">
      <c r="B76" s="72"/>
      <c r="C76" s="14" t="s">
        <v>7</v>
      </c>
      <c r="D76" s="15">
        <v>148.75924096</v>
      </c>
      <c r="E76" s="16">
        <v>2.3424060402963409E-3</v>
      </c>
      <c r="F76" s="17">
        <v>4.8261384122615159E-2</v>
      </c>
      <c r="G76" s="18">
        <v>7.2813945233724198E-2</v>
      </c>
      <c r="H76" s="19">
        <v>1669.7348648499999</v>
      </c>
      <c r="I76" s="20">
        <v>2.8542826989408798E-2</v>
      </c>
      <c r="J76" s="21">
        <v>2.7551060334444211E-2</v>
      </c>
      <c r="K76" s="20">
        <v>2.6708426852511291E-2</v>
      </c>
      <c r="L76" s="20">
        <v>2.3225269533361237E-2</v>
      </c>
    </row>
    <row r="77" spans="2:12" s="8" customFormat="1" ht="12.75" customHeight="1" x14ac:dyDescent="0.2">
      <c r="B77" s="72"/>
      <c r="C77" s="22" t="s">
        <v>8</v>
      </c>
      <c r="D77" s="23">
        <v>49.484697409999995</v>
      </c>
      <c r="E77" s="24">
        <v>-2.7695671926209253E-2</v>
      </c>
      <c r="F77" s="25">
        <v>3.6969056618267659E-2</v>
      </c>
      <c r="G77" s="26">
        <v>8.4771747333102443E-2</v>
      </c>
      <c r="H77" s="27">
        <v>541.62025904999996</v>
      </c>
      <c r="I77" s="28">
        <v>1.5550002131636598E-2</v>
      </c>
      <c r="J77" s="29">
        <v>1.2934022099804654E-2</v>
      </c>
      <c r="K77" s="28">
        <v>1.9774561072176899E-2</v>
      </c>
      <c r="L77" s="28">
        <v>1.2508814282727876E-2</v>
      </c>
    </row>
    <row r="78" spans="2:12" s="8" customFormat="1" ht="12.75" customHeight="1" x14ac:dyDescent="0.2">
      <c r="B78" s="72"/>
      <c r="C78" s="30" t="s">
        <v>9</v>
      </c>
      <c r="D78" s="23">
        <v>12.38352171</v>
      </c>
      <c r="E78" s="24">
        <v>-1.9351081448798824E-2</v>
      </c>
      <c r="F78" s="25">
        <v>2.6843883082512843E-2</v>
      </c>
      <c r="G78" s="26">
        <v>-6.9501162857321663E-3</v>
      </c>
      <c r="H78" s="27">
        <v>144.27256567000001</v>
      </c>
      <c r="I78" s="28">
        <v>1.5947753101329232E-2</v>
      </c>
      <c r="J78" s="29">
        <v>1.3718598949139515E-2</v>
      </c>
      <c r="K78" s="28">
        <v>2.9365384419695717E-2</v>
      </c>
      <c r="L78" s="28">
        <v>2.4751450025092936E-2</v>
      </c>
    </row>
    <row r="79" spans="2:12" s="8" customFormat="1" ht="12.75" customHeight="1" x14ac:dyDescent="0.2">
      <c r="B79" s="72"/>
      <c r="C79" s="30" t="s">
        <v>10</v>
      </c>
      <c r="D79" s="23">
        <v>27.554419699999997</v>
      </c>
      <c r="E79" s="24">
        <v>-2.6625057496389992E-2</v>
      </c>
      <c r="F79" s="25">
        <v>5.1672679200715832E-2</v>
      </c>
      <c r="G79" s="26">
        <v>9.0165609721863493E-2</v>
      </c>
      <c r="H79" s="27">
        <v>295.55428333999998</v>
      </c>
      <c r="I79" s="28">
        <v>1.889074920930689E-2</v>
      </c>
      <c r="J79" s="29">
        <v>1.7279305067477546E-2</v>
      </c>
      <c r="K79" s="28">
        <v>1.7212268472591941E-2</v>
      </c>
      <c r="L79" s="28">
        <v>9.8223247956297222E-3</v>
      </c>
    </row>
    <row r="80" spans="2:12" s="8" customFormat="1" ht="12.75" customHeight="1" x14ac:dyDescent="0.2">
      <c r="B80" s="72"/>
      <c r="C80" s="30" t="s">
        <v>11</v>
      </c>
      <c r="D80" s="23">
        <v>8.6934879999999986</v>
      </c>
      <c r="E80" s="24">
        <v>-4.8485340021253487E-2</v>
      </c>
      <c r="F80" s="25">
        <v>1.2676361561543281E-3</v>
      </c>
      <c r="G80" s="26">
        <v>0.23550304418961843</v>
      </c>
      <c r="H80" s="27">
        <v>92.378160999999992</v>
      </c>
      <c r="I80" s="28">
        <v>-1.4642276139618104E-3</v>
      </c>
      <c r="J80" s="29">
        <v>-7.896969517185326E-3</v>
      </c>
      <c r="K80" s="28">
        <v>8.3596178459235393E-3</v>
      </c>
      <c r="L80" s="28">
        <v>-3.7184296529243488E-3</v>
      </c>
    </row>
    <row r="81" spans="2:12" s="8" customFormat="1" ht="12.75" customHeight="1" x14ac:dyDescent="0.2">
      <c r="B81" s="72"/>
      <c r="C81" s="31" t="s">
        <v>12</v>
      </c>
      <c r="D81" s="23">
        <v>30.03254931</v>
      </c>
      <c r="E81" s="24">
        <v>2.0329325073312976E-2</v>
      </c>
      <c r="F81" s="25">
        <v>2.2299822882798637E-2</v>
      </c>
      <c r="G81" s="26">
        <v>0.10623482584940414</v>
      </c>
      <c r="H81" s="27">
        <v>335.88528679000007</v>
      </c>
      <c r="I81" s="28">
        <v>4.3713411654711098E-3</v>
      </c>
      <c r="J81" s="29">
        <v>5.2369780839123248E-3</v>
      </c>
      <c r="K81" s="28">
        <v>1.255479541382587E-2</v>
      </c>
      <c r="L81" s="28">
        <v>1.126752470197756E-2</v>
      </c>
    </row>
    <row r="82" spans="2:12" s="8" customFormat="1" ht="12.75" customHeight="1" x14ac:dyDescent="0.2">
      <c r="B82" s="72"/>
      <c r="C82" s="32" t="s">
        <v>13</v>
      </c>
      <c r="D82" s="23">
        <v>8.8889099700000003</v>
      </c>
      <c r="E82" s="24">
        <v>2.0441061548506889E-2</v>
      </c>
      <c r="F82" s="25">
        <v>4.9816860869020818E-3</v>
      </c>
      <c r="G82" s="26">
        <v>0.18254268811602703</v>
      </c>
      <c r="H82" s="27">
        <v>96.47373675</v>
      </c>
      <c r="I82" s="28">
        <v>4.0505167741142767E-3</v>
      </c>
      <c r="J82" s="29">
        <v>5.8595122962259438E-3</v>
      </c>
      <c r="K82" s="28">
        <v>6.0482705534181669E-3</v>
      </c>
      <c r="L82" s="28">
        <v>1.0311285652363056E-2</v>
      </c>
    </row>
    <row r="83" spans="2:12" s="8" customFormat="1" ht="12.75" customHeight="1" x14ac:dyDescent="0.2">
      <c r="B83" s="72"/>
      <c r="C83" s="32" t="s">
        <v>14</v>
      </c>
      <c r="D83" s="23">
        <v>19.142216339999997</v>
      </c>
      <c r="E83" s="24">
        <v>2.3940082985773659E-2</v>
      </c>
      <c r="F83" s="25">
        <v>3.067594263876483E-2</v>
      </c>
      <c r="G83" s="26">
        <v>6.854324667881273E-2</v>
      </c>
      <c r="H83" s="27">
        <v>219.20742304000004</v>
      </c>
      <c r="I83" s="28">
        <v>6.7668828195346364E-3</v>
      </c>
      <c r="J83" s="29">
        <v>7.685427620810481E-3</v>
      </c>
      <c r="K83" s="28">
        <v>1.7135781608879963E-2</v>
      </c>
      <c r="L83" s="28">
        <v>1.4709449722664081E-2</v>
      </c>
    </row>
    <row r="84" spans="2:12" s="8" customFormat="1" ht="12.75" customHeight="1" x14ac:dyDescent="0.2">
      <c r="B84" s="72"/>
      <c r="C84" s="33" t="s">
        <v>15</v>
      </c>
      <c r="D84" s="23">
        <v>7.0410372400000005</v>
      </c>
      <c r="E84" s="24">
        <v>-4.9056532932209351E-2</v>
      </c>
      <c r="F84" s="25">
        <v>-1.5586018878255281E-4</v>
      </c>
      <c r="G84" s="26">
        <v>4.1975602269200607E-2</v>
      </c>
      <c r="H84" s="27">
        <v>78.69726030999999</v>
      </c>
      <c r="I84" s="28">
        <v>-2.4766074635812929E-2</v>
      </c>
      <c r="J84" s="29">
        <v>-2.6205102743028452E-2</v>
      </c>
      <c r="K84" s="28">
        <v>-3.9033012050896154E-2</v>
      </c>
      <c r="L84" s="28">
        <v>-4.6841577600328144E-2</v>
      </c>
    </row>
    <row r="85" spans="2:12" s="8" customFormat="1" ht="12.75" customHeight="1" x14ac:dyDescent="0.2">
      <c r="B85" s="72"/>
      <c r="C85" s="22" t="s">
        <v>16</v>
      </c>
      <c r="D85" s="23">
        <v>11.915784</v>
      </c>
      <c r="E85" s="24">
        <v>4.8500725014965385E-2</v>
      </c>
      <c r="F85" s="25">
        <v>5.9125240479952712E-2</v>
      </c>
      <c r="G85" s="34">
        <v>5.6614969891305211E-2</v>
      </c>
      <c r="H85" s="27">
        <v>133.71438799999999</v>
      </c>
      <c r="I85" s="35">
        <v>0.14048656536244009</v>
      </c>
      <c r="J85" s="29">
        <v>0.1395466042402449</v>
      </c>
      <c r="K85" s="28">
        <v>9.6510239545732679E-2</v>
      </c>
      <c r="L85" s="28">
        <v>0.1005468975600885</v>
      </c>
    </row>
    <row r="86" spans="2:12" s="8" customFormat="1" ht="12.75" customHeight="1" x14ac:dyDescent="0.2">
      <c r="B86" s="72"/>
      <c r="C86" s="22" t="s">
        <v>17</v>
      </c>
      <c r="D86" s="23">
        <v>47.778387000000002</v>
      </c>
      <c r="E86" s="24">
        <v>7.4492613142345121E-3</v>
      </c>
      <c r="F86" s="25">
        <v>6.6517762845523132E-2</v>
      </c>
      <c r="G86" s="26">
        <v>4.5234320257725003E-2</v>
      </c>
      <c r="H86" s="27">
        <v>553.84515799999997</v>
      </c>
      <c r="I86" s="28">
        <v>3.1693660443443239E-2</v>
      </c>
      <c r="J86" s="29">
        <v>3.1363728597390228E-2</v>
      </c>
      <c r="K86" s="28">
        <v>2.910078342012401E-2</v>
      </c>
      <c r="L86" s="28">
        <v>2.5498368283031203E-2</v>
      </c>
    </row>
    <row r="87" spans="2:12" s="8" customFormat="1" ht="12.75" customHeight="1" x14ac:dyDescent="0.2">
      <c r="B87" s="72"/>
      <c r="C87" s="30" t="s">
        <v>18</v>
      </c>
      <c r="D87" s="23">
        <v>30.608040000000003</v>
      </c>
      <c r="E87" s="24">
        <v>2.0502035133390661E-2</v>
      </c>
      <c r="F87" s="25">
        <v>7.5278925056520674E-2</v>
      </c>
      <c r="G87" s="26">
        <v>3.5703535346179649E-2</v>
      </c>
      <c r="H87" s="27">
        <v>345.48201700000004</v>
      </c>
      <c r="I87" s="28">
        <v>4.0767459034284803E-2</v>
      </c>
      <c r="J87" s="29">
        <v>3.9737095471869655E-2</v>
      </c>
      <c r="K87" s="28">
        <v>4.2352780875036133E-2</v>
      </c>
      <c r="L87" s="28">
        <v>3.8381430835681796E-2</v>
      </c>
    </row>
    <row r="88" spans="2:12" s="8" customFormat="1" ht="12.75" customHeight="1" x14ac:dyDescent="0.2">
      <c r="B88" s="72"/>
      <c r="C88" s="30" t="s">
        <v>19</v>
      </c>
      <c r="D88" s="23">
        <v>17.170347000000003</v>
      </c>
      <c r="E88" s="24">
        <v>-1.5009076705836844E-2</v>
      </c>
      <c r="F88" s="25">
        <v>5.1922031537808166E-2</v>
      </c>
      <c r="G88" s="26">
        <v>6.1126501009648226E-2</v>
      </c>
      <c r="H88" s="27">
        <v>208.36314100000001</v>
      </c>
      <c r="I88" s="28">
        <v>1.6992295994377127E-2</v>
      </c>
      <c r="J88" s="29">
        <v>1.773600723929647E-2</v>
      </c>
      <c r="K88" s="28">
        <v>7.4348902607166423E-3</v>
      </c>
      <c r="L88" s="28">
        <v>4.649804566942084E-3</v>
      </c>
    </row>
    <row r="89" spans="2:12" s="8" customFormat="1" ht="12.75" customHeight="1" x14ac:dyDescent="0.2">
      <c r="B89" s="72"/>
      <c r="C89" s="37" t="s">
        <v>20</v>
      </c>
      <c r="D89" s="15">
        <v>73.109139854999981</v>
      </c>
      <c r="E89" s="16">
        <v>6.1930824404365925E-2</v>
      </c>
      <c r="F89" s="17">
        <v>6.5456154456528637E-2</v>
      </c>
      <c r="G89" s="38">
        <v>5.9396156947366663E-2</v>
      </c>
      <c r="H89" s="19">
        <v>832.21195187000228</v>
      </c>
      <c r="I89" s="20">
        <v>6.8484663468821649E-2</v>
      </c>
      <c r="J89" s="21">
        <v>6.7488208925270632E-2</v>
      </c>
      <c r="K89" s="20">
        <v>7.2009751887792905E-2</v>
      </c>
      <c r="L89" s="20">
        <v>6.660445284586336E-2</v>
      </c>
    </row>
    <row r="90" spans="2:12" s="8" customFormat="1" ht="12.75" customHeight="1" x14ac:dyDescent="0.2">
      <c r="B90" s="72"/>
      <c r="C90" s="39" t="s">
        <v>21</v>
      </c>
      <c r="D90" s="23">
        <v>56.319430854999993</v>
      </c>
      <c r="E90" s="24">
        <v>8.4188605763807933E-2</v>
      </c>
      <c r="F90" s="25">
        <v>7.9429656259441872E-2</v>
      </c>
      <c r="G90" s="26">
        <v>5.477756480251994E-2</v>
      </c>
      <c r="H90" s="27">
        <v>639.41816287000222</v>
      </c>
      <c r="I90" s="28">
        <v>8.125744267995505E-2</v>
      </c>
      <c r="J90" s="29">
        <v>7.9760941680405262E-2</v>
      </c>
      <c r="K90" s="28">
        <v>9.03400877920566E-2</v>
      </c>
      <c r="L90" s="28">
        <v>8.3377213399502326E-2</v>
      </c>
    </row>
    <row r="91" spans="2:12" s="8" customFormat="1" ht="12.75" customHeight="1" x14ac:dyDescent="0.2">
      <c r="B91" s="72"/>
      <c r="C91" s="40" t="s">
        <v>22</v>
      </c>
      <c r="D91" s="23">
        <v>51.353989854999995</v>
      </c>
      <c r="E91" s="24">
        <v>9.487289522608866E-2</v>
      </c>
      <c r="F91" s="25">
        <v>9.0107323431479092E-2</v>
      </c>
      <c r="G91" s="26">
        <v>5.6280537062154856E-2</v>
      </c>
      <c r="H91" s="27">
        <v>580.65778787000227</v>
      </c>
      <c r="I91" s="28">
        <v>8.7629451365268007E-2</v>
      </c>
      <c r="J91" s="29">
        <v>8.661700327212829E-2</v>
      </c>
      <c r="K91" s="28">
        <v>0.1027393002402881</v>
      </c>
      <c r="L91" s="28">
        <v>9.5913818397060036E-2</v>
      </c>
    </row>
    <row r="92" spans="2:12" s="8" customFormat="1" ht="12.75" customHeight="1" x14ac:dyDescent="0.2">
      <c r="B92" s="72"/>
      <c r="C92" s="32" t="s">
        <v>23</v>
      </c>
      <c r="D92" s="41">
        <v>4.9654410000000002</v>
      </c>
      <c r="E92" s="24">
        <v>-1.5202026302182925E-2</v>
      </c>
      <c r="F92" s="25">
        <v>-1.7452794152284401E-2</v>
      </c>
      <c r="G92" s="26">
        <v>4.1046600844274694E-2</v>
      </c>
      <c r="H92" s="27">
        <v>58.760374999999996</v>
      </c>
      <c r="I92" s="28">
        <v>2.2085178567107899E-2</v>
      </c>
      <c r="J92" s="29">
        <v>1.6208260143985687E-2</v>
      </c>
      <c r="K92" s="28">
        <v>-2.4133057400086977E-2</v>
      </c>
      <c r="L92" s="28">
        <v>-2.9421681650404818E-2</v>
      </c>
    </row>
    <row r="93" spans="2:12" s="8" customFormat="1" ht="12.75" customHeight="1" x14ac:dyDescent="0.2">
      <c r="B93" s="72"/>
      <c r="C93" s="39" t="s">
        <v>24</v>
      </c>
      <c r="D93" s="23">
        <v>16.789708999999998</v>
      </c>
      <c r="E93" s="24">
        <v>-6.4864717089903046E-3</v>
      </c>
      <c r="F93" s="25">
        <v>2.1374846639896639E-2</v>
      </c>
      <c r="G93" s="26">
        <v>7.4314740016487635E-2</v>
      </c>
      <c r="H93" s="27">
        <v>192.79378899999998</v>
      </c>
      <c r="I93" s="28">
        <v>2.8201242104981317E-2</v>
      </c>
      <c r="J93" s="29">
        <v>2.8566796604982514E-2</v>
      </c>
      <c r="K93" s="28">
        <v>1.5918985443662992E-2</v>
      </c>
      <c r="L93" s="28">
        <v>1.4397386447739136E-2</v>
      </c>
    </row>
    <row r="94" spans="2:12" s="8" customFormat="1" ht="12.75" customHeight="1" x14ac:dyDescent="0.2">
      <c r="B94" s="72"/>
      <c r="C94" s="97" t="s">
        <v>25</v>
      </c>
      <c r="D94" s="98">
        <v>174.08999381499999</v>
      </c>
      <c r="E94" s="99">
        <v>2.5071931431944083E-2</v>
      </c>
      <c r="F94" s="100">
        <v>5.034440504475568E-2</v>
      </c>
      <c r="G94" s="46">
        <v>7.526028747765956E-2</v>
      </c>
      <c r="H94" s="101">
        <v>1948.1016587200024</v>
      </c>
      <c r="I94" s="102">
        <v>4.4312887931185596E-2</v>
      </c>
      <c r="J94" s="103">
        <v>4.3153194592373545E-2</v>
      </c>
      <c r="K94" s="102">
        <v>4.4721506931595156E-2</v>
      </c>
      <c r="L94" s="102">
        <v>4.0762800004827682E-2</v>
      </c>
    </row>
    <row r="95" spans="2:12" s="8" customFormat="1" ht="12.75" hidden="1" customHeight="1" x14ac:dyDescent="0.2">
      <c r="B95" s="72"/>
      <c r="C95" s="22"/>
      <c r="D95" s="23"/>
      <c r="E95" s="24"/>
      <c r="F95" s="25"/>
      <c r="G95" s="104"/>
      <c r="H95" s="27"/>
      <c r="I95" s="28"/>
      <c r="J95" s="29"/>
      <c r="K95" s="28"/>
      <c r="L95" s="28"/>
    </row>
    <row r="96" spans="2:12" s="8" customFormat="1" ht="12.75" hidden="1" customHeight="1" x14ac:dyDescent="0.2">
      <c r="B96" s="72"/>
      <c r="C96" s="22"/>
      <c r="D96" s="23"/>
      <c r="E96" s="24"/>
      <c r="F96" s="25"/>
      <c r="G96" s="104"/>
      <c r="H96" s="27"/>
      <c r="I96" s="28"/>
      <c r="J96" s="29"/>
      <c r="K96" s="28"/>
      <c r="L96" s="28"/>
    </row>
    <row r="97" spans="2:12" s="8" customFormat="1" ht="12.75" hidden="1" customHeight="1" x14ac:dyDescent="0.2">
      <c r="B97" s="72"/>
      <c r="C97" s="22"/>
      <c r="D97" s="23"/>
      <c r="E97" s="24"/>
      <c r="F97" s="25"/>
      <c r="G97" s="104"/>
      <c r="H97" s="27"/>
      <c r="I97" s="28"/>
      <c r="J97" s="29"/>
      <c r="K97" s="28"/>
      <c r="L97" s="28"/>
    </row>
    <row r="98" spans="2:12" s="8" customFormat="1" ht="12.75" hidden="1" customHeight="1" x14ac:dyDescent="0.2">
      <c r="B98" s="72"/>
      <c r="C98" s="57"/>
      <c r="D98" s="10"/>
      <c r="E98" s="58"/>
      <c r="F98" s="58"/>
      <c r="G98" s="58"/>
      <c r="H98" s="59"/>
      <c r="I98" s="58"/>
      <c r="J98" s="58"/>
      <c r="K98" s="58"/>
      <c r="L98" s="58"/>
    </row>
    <row r="99" spans="2:12" s="8" customFormat="1" ht="12.75" hidden="1" customHeight="1" x14ac:dyDescent="0.2">
      <c r="B99" s="72"/>
      <c r="C99" s="39"/>
      <c r="D99" s="60"/>
      <c r="E99" s="28"/>
      <c r="F99" s="28"/>
      <c r="G99" s="28"/>
      <c r="H99" s="61"/>
      <c r="I99" s="28"/>
      <c r="J99" s="28"/>
      <c r="K99" s="28"/>
      <c r="L99" s="28"/>
    </row>
    <row r="100" spans="2:12" s="8" customFormat="1" ht="12.75" hidden="1" customHeight="1" x14ac:dyDescent="0.2">
      <c r="B100" s="72"/>
      <c r="C100" s="63"/>
      <c r="D100" s="23"/>
      <c r="E100" s="28"/>
      <c r="F100" s="28"/>
      <c r="G100" s="28"/>
      <c r="H100" s="61"/>
      <c r="I100" s="28"/>
      <c r="J100" s="28"/>
      <c r="K100" s="28"/>
      <c r="L100" s="28"/>
    </row>
    <row r="101" spans="2:12" s="8" customFormat="1" ht="12.75" hidden="1" customHeight="1" x14ac:dyDescent="0.2">
      <c r="B101" s="72"/>
      <c r="C101" s="63"/>
      <c r="D101" s="23"/>
      <c r="E101" s="28"/>
      <c r="F101" s="28"/>
      <c r="G101" s="28"/>
      <c r="H101" s="61"/>
      <c r="I101" s="28"/>
      <c r="J101" s="28"/>
      <c r="K101" s="28"/>
      <c r="L101" s="28"/>
    </row>
    <row r="102" spans="2:12" s="8" customFormat="1" ht="12.75" hidden="1" customHeight="1" x14ac:dyDescent="0.2">
      <c r="B102" s="72"/>
      <c r="C102" s="63"/>
      <c r="D102" s="23"/>
      <c r="E102" s="28"/>
      <c r="F102" s="28"/>
      <c r="G102" s="28"/>
      <c r="H102" s="61"/>
      <c r="I102" s="28"/>
      <c r="J102" s="28"/>
      <c r="K102" s="28"/>
      <c r="L102" s="28"/>
    </row>
    <row r="103" spans="2:12" s="8" customFormat="1" ht="12.75" hidden="1" customHeight="1" x14ac:dyDescent="0.2">
      <c r="B103" s="72"/>
      <c r="C103" s="39"/>
      <c r="D103" s="23"/>
      <c r="E103" s="28"/>
      <c r="F103" s="28"/>
      <c r="G103" s="28"/>
      <c r="H103" s="61"/>
      <c r="I103" s="28"/>
      <c r="J103" s="28"/>
      <c r="K103" s="28"/>
      <c r="L103" s="28"/>
    </row>
    <row r="104" spans="2:12" s="8" customFormat="1" ht="12.75" hidden="1" customHeight="1" x14ac:dyDescent="0.2">
      <c r="B104" s="72"/>
      <c r="C104" s="64"/>
      <c r="D104" s="65"/>
      <c r="E104" s="66"/>
      <c r="F104" s="66"/>
      <c r="G104" s="66"/>
      <c r="H104" s="67"/>
      <c r="I104" s="66"/>
      <c r="J104" s="66"/>
      <c r="K104" s="66"/>
      <c r="L104" s="66"/>
    </row>
    <row r="105" spans="2:12" s="8" customFormat="1" ht="12.75" customHeight="1" x14ac:dyDescent="0.2">
      <c r="B105" s="72"/>
      <c r="C105" s="69"/>
      <c r="D105" s="73"/>
      <c r="E105" s="70"/>
      <c r="F105" s="70"/>
      <c r="G105" s="70"/>
      <c r="H105" s="71"/>
      <c r="I105" s="70"/>
      <c r="J105" s="70"/>
      <c r="K105" s="70"/>
      <c r="L105" s="74" t="s">
        <v>47</v>
      </c>
    </row>
    <row r="106" spans="2:12" x14ac:dyDescent="0.2">
      <c r="C106" s="75"/>
    </row>
    <row r="107" spans="2:12" ht="32.25" customHeight="1" x14ac:dyDescent="0.2">
      <c r="C107" s="190" t="s">
        <v>48</v>
      </c>
      <c r="D107" s="190"/>
      <c r="E107" s="190"/>
      <c r="F107" s="190"/>
      <c r="G107" s="190"/>
      <c r="H107" s="190"/>
      <c r="I107" s="190"/>
      <c r="J107" s="190"/>
      <c r="K107" s="190"/>
      <c r="L107" s="190"/>
    </row>
    <row r="108" spans="2:12" ht="8.25" customHeight="1" x14ac:dyDescent="0.2">
      <c r="C108" s="190"/>
      <c r="D108" s="190"/>
      <c r="E108" s="190"/>
      <c r="F108" s="190"/>
      <c r="G108" s="190"/>
      <c r="H108" s="190"/>
      <c r="I108" s="190"/>
      <c r="J108" s="190"/>
      <c r="K108" s="190"/>
      <c r="L108" s="190"/>
    </row>
  </sheetData>
  <mergeCells count="32">
    <mergeCell ref="C4:C6"/>
    <mergeCell ref="D4:F4"/>
    <mergeCell ref="G4:J4"/>
    <mergeCell ref="K4:L4"/>
    <mergeCell ref="D5:D6"/>
    <mergeCell ref="E5:F5"/>
    <mergeCell ref="G5:G6"/>
    <mergeCell ref="H5:H6"/>
    <mergeCell ref="I5:J5"/>
    <mergeCell ref="K5:L5"/>
    <mergeCell ref="C38:C40"/>
    <mergeCell ref="D38:F38"/>
    <mergeCell ref="G38:J38"/>
    <mergeCell ref="K38:L38"/>
    <mergeCell ref="D39:D40"/>
    <mergeCell ref="E39:F39"/>
    <mergeCell ref="G39:G40"/>
    <mergeCell ref="H39:H40"/>
    <mergeCell ref="I39:J39"/>
    <mergeCell ref="K39:L39"/>
    <mergeCell ref="C107:L107"/>
    <mergeCell ref="C108:L108"/>
    <mergeCell ref="C72:C74"/>
    <mergeCell ref="D72:F72"/>
    <mergeCell ref="G72:J72"/>
    <mergeCell ref="K72:L72"/>
    <mergeCell ref="D73:D74"/>
    <mergeCell ref="E73:F73"/>
    <mergeCell ref="G73:G74"/>
    <mergeCell ref="H73:H74"/>
    <mergeCell ref="I73:J73"/>
    <mergeCell ref="K73:L73"/>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P115"/>
  <sheetViews>
    <sheetView topLeftCell="A56" zoomScaleNormal="100" workbookViewId="0">
      <selection activeCell="L34" sqref="L34"/>
    </sheetView>
  </sheetViews>
  <sheetFormatPr baseColWidth="10" defaultColWidth="11.28515625" defaultRowHeight="12" x14ac:dyDescent="0.2"/>
  <cols>
    <col min="1" max="1" width="4.28515625" style="2" customWidth="1"/>
    <col min="2" max="2" width="3.7109375" style="2" customWidth="1"/>
    <col min="3" max="3" width="44.85546875" style="2" bestFit="1" customWidth="1"/>
    <col min="4" max="4" width="11.28515625" style="2" bestFit="1" customWidth="1"/>
    <col min="5" max="7" width="9.7109375" style="2" customWidth="1"/>
    <col min="8" max="8" width="10.140625" style="2" customWidth="1"/>
    <col min="9" max="12" width="9.7109375" style="2" customWidth="1"/>
    <col min="13" max="198" width="11.28515625" style="36"/>
    <col min="199" max="16384" width="11.28515625" style="77"/>
  </cols>
  <sheetData>
    <row r="1" spans="1:12" s="2" customFormat="1" x14ac:dyDescent="0.2"/>
    <row r="2" spans="1:12" s="4" customFormat="1" x14ac:dyDescent="0.2">
      <c r="A2" s="106"/>
    </row>
    <row r="3" spans="1:12" s="4" customFormat="1" x14ac:dyDescent="0.2">
      <c r="A3" s="106"/>
    </row>
    <row r="4" spans="1:12" s="4" customFormat="1" ht="24" customHeight="1" x14ac:dyDescent="0.2">
      <c r="A4" s="106"/>
      <c r="C4" s="191" t="s">
        <v>49</v>
      </c>
      <c r="D4" s="194" t="s">
        <v>1</v>
      </c>
      <c r="E4" s="195"/>
      <c r="F4" s="195"/>
      <c r="G4" s="194" t="s">
        <v>2</v>
      </c>
      <c r="H4" s="195"/>
      <c r="I4" s="195"/>
      <c r="J4" s="196"/>
      <c r="K4" s="194" t="s">
        <v>3</v>
      </c>
      <c r="L4" s="196"/>
    </row>
    <row r="5" spans="1:12" s="4" customFormat="1" ht="59.25" customHeight="1" x14ac:dyDescent="0.2">
      <c r="A5" s="106"/>
      <c r="C5" s="192"/>
      <c r="D5" s="197" t="s">
        <v>93</v>
      </c>
      <c r="E5" s="199" t="s">
        <v>94</v>
      </c>
      <c r="F5" s="200"/>
      <c r="G5" s="201" t="s">
        <v>95</v>
      </c>
      <c r="H5" s="203" t="s">
        <v>96</v>
      </c>
      <c r="I5" s="199" t="s">
        <v>97</v>
      </c>
      <c r="J5" s="200"/>
      <c r="K5" s="199" t="s">
        <v>98</v>
      </c>
      <c r="L5" s="200"/>
    </row>
    <row r="6" spans="1:12" s="4" customFormat="1" ht="36" customHeight="1" x14ac:dyDescent="0.2">
      <c r="A6" s="107"/>
      <c r="C6" s="193"/>
      <c r="D6" s="198"/>
      <c r="E6" s="6" t="s">
        <v>4</v>
      </c>
      <c r="F6" s="6" t="s">
        <v>5</v>
      </c>
      <c r="G6" s="202"/>
      <c r="H6" s="204"/>
      <c r="I6" s="6" t="s">
        <v>4</v>
      </c>
      <c r="J6" s="6" t="s">
        <v>5</v>
      </c>
      <c r="K6" s="6" t="s">
        <v>4</v>
      </c>
      <c r="L6" s="6" t="s">
        <v>5</v>
      </c>
    </row>
    <row r="7" spans="1:12" s="8" customFormat="1" ht="14.25" x14ac:dyDescent="0.2">
      <c r="A7" s="107"/>
      <c r="B7" s="4"/>
      <c r="C7" s="9" t="s">
        <v>6</v>
      </c>
      <c r="D7" s="10">
        <v>416.95341731130941</v>
      </c>
      <c r="E7" s="11">
        <v>-3.1500495442008503E-2</v>
      </c>
      <c r="F7" s="12">
        <v>-1.0345707346265276E-2</v>
      </c>
      <c r="G7" s="11">
        <v>5.9533109275091922E-2</v>
      </c>
      <c r="H7" s="13">
        <v>5099.8197391667763</v>
      </c>
      <c r="I7" s="11">
        <v>3.9610469131350134E-2</v>
      </c>
      <c r="J7" s="12">
        <v>3.5805433013741395E-2</v>
      </c>
      <c r="K7" s="11">
        <v>2.3737413982841904E-2</v>
      </c>
      <c r="L7" s="11">
        <v>2.5069411305852718E-2</v>
      </c>
    </row>
    <row r="8" spans="1:12" s="8" customFormat="1" x14ac:dyDescent="0.2">
      <c r="A8" s="107"/>
      <c r="B8" s="4"/>
      <c r="C8" s="14" t="s">
        <v>7</v>
      </c>
      <c r="D8" s="15">
        <v>265.77111320556025</v>
      </c>
      <c r="E8" s="16">
        <v>-5.5145662756495906E-2</v>
      </c>
      <c r="F8" s="17">
        <v>-3.8411261219347126E-2</v>
      </c>
      <c r="G8" s="18">
        <v>7.0792739383655157E-2</v>
      </c>
      <c r="H8" s="19">
        <v>3239.803122205311</v>
      </c>
      <c r="I8" s="20">
        <v>1.4216811726771805E-2</v>
      </c>
      <c r="J8" s="21">
        <v>1.0918456336427962E-2</v>
      </c>
      <c r="K8" s="20">
        <v>-5.9857484006821116E-3</v>
      </c>
      <c r="L8" s="20">
        <v>-6.9648966476153484E-3</v>
      </c>
    </row>
    <row r="9" spans="1:12" s="8" customFormat="1" x14ac:dyDescent="0.2">
      <c r="A9" s="107"/>
      <c r="B9" s="4"/>
      <c r="C9" s="22" t="s">
        <v>8</v>
      </c>
      <c r="D9" s="23">
        <v>80.348113257849263</v>
      </c>
      <c r="E9" s="24">
        <v>-0.12228030782707022</v>
      </c>
      <c r="F9" s="25">
        <v>-3.4211441345101679E-2</v>
      </c>
      <c r="G9" s="26">
        <v>5.7771296984615139E-2</v>
      </c>
      <c r="H9" s="27">
        <v>999.11949199313938</v>
      </c>
      <c r="I9" s="28">
        <v>2.7561934300719404E-3</v>
      </c>
      <c r="J9" s="29">
        <v>-2.9614318876736156E-3</v>
      </c>
      <c r="K9" s="28">
        <v>-2.9090970419402118E-2</v>
      </c>
      <c r="L9" s="28">
        <v>-2.9114340228660551E-2</v>
      </c>
    </row>
    <row r="10" spans="1:12" s="8" customFormat="1" x14ac:dyDescent="0.2">
      <c r="A10" s="107"/>
      <c r="B10" s="4"/>
      <c r="C10" s="30" t="s">
        <v>9</v>
      </c>
      <c r="D10" s="23">
        <v>22.372695272032406</v>
      </c>
      <c r="E10" s="24">
        <v>-0.12228030782707022</v>
      </c>
      <c r="F10" s="25">
        <v>-0.10052279085070237</v>
      </c>
      <c r="G10" s="26">
        <v>1.8062355773079242E-2</v>
      </c>
      <c r="H10" s="27">
        <v>284.9677099137985</v>
      </c>
      <c r="I10" s="28">
        <v>-3.0667896543766782E-2</v>
      </c>
      <c r="J10" s="29">
        <v>-3.6133768410020584E-2</v>
      </c>
      <c r="K10" s="28">
        <v>-9.7689394596714219E-2</v>
      </c>
      <c r="L10" s="28">
        <v>-9.8375939359668263E-2</v>
      </c>
    </row>
    <row r="11" spans="1:12" s="8" customFormat="1" x14ac:dyDescent="0.2">
      <c r="A11" s="107"/>
      <c r="B11" s="4"/>
      <c r="C11" s="30" t="s">
        <v>10</v>
      </c>
      <c r="D11" s="23">
        <v>44.164330300481318</v>
      </c>
      <c r="E11" s="24">
        <v>-4.449933130219097E-2</v>
      </c>
      <c r="F11" s="25">
        <v>-3.4891120612315918E-3</v>
      </c>
      <c r="G11" s="26">
        <v>5.0246061101565154E-2</v>
      </c>
      <c r="H11" s="27">
        <v>545.57607499641733</v>
      </c>
      <c r="I11" s="28">
        <v>1.2179962273099587E-2</v>
      </c>
      <c r="J11" s="29">
        <v>7.613442558481065E-3</v>
      </c>
      <c r="K11" s="28">
        <v>-2.2913885921129751E-3</v>
      </c>
      <c r="L11" s="28">
        <v>-5.7850346392129826E-4</v>
      </c>
    </row>
    <row r="12" spans="1:12" s="8" customFormat="1" x14ac:dyDescent="0.2">
      <c r="A12" s="107"/>
      <c r="B12" s="4"/>
      <c r="C12" s="30" t="s">
        <v>11</v>
      </c>
      <c r="D12" s="23">
        <v>12.917032919922629</v>
      </c>
      <c r="E12" s="24">
        <v>-4.8397376601307829E-2</v>
      </c>
      <c r="F12" s="25">
        <v>-1.6282376964330658E-2</v>
      </c>
      <c r="G12" s="26">
        <v>0.16963673094988607</v>
      </c>
      <c r="H12" s="27">
        <v>157.67152874554913</v>
      </c>
      <c r="I12" s="28">
        <v>2.726734444198109E-2</v>
      </c>
      <c r="J12" s="29">
        <v>1.7065400351667925E-2</v>
      </c>
      <c r="K12" s="28">
        <v>8.6392585415318024E-5</v>
      </c>
      <c r="L12" s="28">
        <v>-2.1574774939943087E-3</v>
      </c>
    </row>
    <row r="13" spans="1:12" s="8" customFormat="1" x14ac:dyDescent="0.2">
      <c r="A13" s="107"/>
      <c r="B13" s="4"/>
      <c r="C13" s="108" t="s">
        <v>12</v>
      </c>
      <c r="D13" s="60">
        <v>76.823532348545669</v>
      </c>
      <c r="E13" s="109">
        <v>-6.4604058869135783E-2</v>
      </c>
      <c r="F13" s="110">
        <v>-5.0039257842968698E-2</v>
      </c>
      <c r="G13" s="111">
        <v>6.0354776378301223E-2</v>
      </c>
      <c r="H13" s="112">
        <v>961.32682088706724</v>
      </c>
      <c r="I13" s="113">
        <v>-8.3294231735708824E-3</v>
      </c>
      <c r="J13" s="114">
        <v>-9.8309281831556738E-3</v>
      </c>
      <c r="K13" s="113">
        <v>-2.828943209428969E-2</v>
      </c>
      <c r="L13" s="113">
        <v>-2.8707201680064243E-2</v>
      </c>
    </row>
    <row r="14" spans="1:12" s="8" customFormat="1" ht="12" customHeight="1" x14ac:dyDescent="0.2">
      <c r="A14" s="115"/>
      <c r="B14" s="4"/>
      <c r="C14" s="32" t="s">
        <v>13</v>
      </c>
      <c r="D14" s="23">
        <v>17.229607490436486</v>
      </c>
      <c r="E14" s="24">
        <v>-0.10129229594285194</v>
      </c>
      <c r="F14" s="25">
        <v>-5.8054899518371395E-2</v>
      </c>
      <c r="G14" s="26">
        <v>7.6347234205181636E-2</v>
      </c>
      <c r="H14" s="27">
        <v>217.60386763288045</v>
      </c>
      <c r="I14" s="28">
        <v>6.9127179954724394E-3</v>
      </c>
      <c r="J14" s="29">
        <v>2.4757007003317621E-3</v>
      </c>
      <c r="K14" s="28">
        <v>-4.4042702688302349E-2</v>
      </c>
      <c r="L14" s="28">
        <v>-4.470810332129449E-2</v>
      </c>
    </row>
    <row r="15" spans="1:12" s="8" customFormat="1" x14ac:dyDescent="0.2">
      <c r="A15" s="107"/>
      <c r="B15" s="4"/>
      <c r="C15" s="116" t="s">
        <v>14</v>
      </c>
      <c r="D15" s="65">
        <v>56.949660047812998</v>
      </c>
      <c r="E15" s="117">
        <v>-5.2482827684520839E-2</v>
      </c>
      <c r="F15" s="118">
        <v>-4.9057665803550976E-2</v>
      </c>
      <c r="G15" s="104">
        <v>5.3524586846757982E-2</v>
      </c>
      <c r="H15" s="119">
        <v>710.08110015744398</v>
      </c>
      <c r="I15" s="66">
        <v>-1.3962437246798465E-2</v>
      </c>
      <c r="J15" s="120">
        <v>-1.4526373820860083E-2</v>
      </c>
      <c r="K15" s="66">
        <v>-2.2785476129141835E-2</v>
      </c>
      <c r="L15" s="66">
        <v>-2.3865300812825452E-2</v>
      </c>
    </row>
    <row r="16" spans="1:12" s="8" customFormat="1" x14ac:dyDescent="0.2">
      <c r="A16" s="1"/>
      <c r="B16" s="4"/>
      <c r="C16" s="121" t="s">
        <v>15</v>
      </c>
      <c r="D16" s="60">
        <v>18.264686453476969</v>
      </c>
      <c r="E16" s="109">
        <v>-0.22807899372045648</v>
      </c>
      <c r="F16" s="110">
        <v>-0.21469404327096697</v>
      </c>
      <c r="G16" s="111">
        <v>0.59393163995433906</v>
      </c>
      <c r="H16" s="112">
        <v>244.05433502874743</v>
      </c>
      <c r="I16" s="113">
        <v>-7.2625032537781409E-2</v>
      </c>
      <c r="J16" s="114">
        <v>-7.342674996710119E-2</v>
      </c>
      <c r="K16" s="113">
        <v>-0.14753665760402535</v>
      </c>
      <c r="L16" s="113">
        <v>-0.15256351981787053</v>
      </c>
    </row>
    <row r="17" spans="1:22" s="8" customFormat="1" x14ac:dyDescent="0.2">
      <c r="A17" s="1"/>
      <c r="B17" s="4"/>
      <c r="C17" s="122" t="s">
        <v>16</v>
      </c>
      <c r="D17" s="65">
        <v>24.028185869825698</v>
      </c>
      <c r="E17" s="117">
        <v>-1.6243242410187708E-2</v>
      </c>
      <c r="F17" s="118">
        <v>1.3494077544298211E-2</v>
      </c>
      <c r="G17" s="123">
        <v>2.6838934344538545E-2</v>
      </c>
      <c r="H17" s="119">
        <v>290.39315692923782</v>
      </c>
      <c r="I17" s="124">
        <v>9.3964594792060874E-2</v>
      </c>
      <c r="J17" s="120">
        <v>8.7771373869482749E-2</v>
      </c>
      <c r="K17" s="66">
        <v>2.0847492371421694E-2</v>
      </c>
      <c r="L17" s="66">
        <v>2.2918469210965853E-2</v>
      </c>
    </row>
    <row r="18" spans="1:22" s="8" customFormat="1" x14ac:dyDescent="0.2">
      <c r="A18" s="4"/>
      <c r="B18" s="4"/>
      <c r="C18" s="22" t="s">
        <v>17</v>
      </c>
      <c r="D18" s="23">
        <v>61.721830016338544</v>
      </c>
      <c r="E18" s="24">
        <v>9.734685732113002E-3</v>
      </c>
      <c r="F18" s="25">
        <v>5.1158971386957575E-3</v>
      </c>
      <c r="G18" s="26">
        <v>-8.0051978404479529E-3</v>
      </c>
      <c r="H18" s="27">
        <v>691.1329140029568</v>
      </c>
      <c r="I18" s="28">
        <v>5.6341776717343084E-2</v>
      </c>
      <c r="J18" s="29">
        <v>5.4198383465406286E-2</v>
      </c>
      <c r="K18" s="28">
        <v>9.6472863915581408E-2</v>
      </c>
      <c r="L18" s="28">
        <v>9.615468665079252E-2</v>
      </c>
    </row>
    <row r="19" spans="1:22" s="8" customFormat="1" x14ac:dyDescent="0.2">
      <c r="A19" s="2"/>
      <c r="B19" s="4"/>
      <c r="C19" s="30" t="s">
        <v>18</v>
      </c>
      <c r="D19" s="23">
        <v>40.719219530209273</v>
      </c>
      <c r="E19" s="24">
        <v>2.4184629110285627E-2</v>
      </c>
      <c r="F19" s="25">
        <v>2.2321362936986056E-2</v>
      </c>
      <c r="G19" s="26">
        <v>-4.3703447847334598E-2</v>
      </c>
      <c r="H19" s="27">
        <v>446.64656783755305</v>
      </c>
      <c r="I19" s="28">
        <v>8.6786159572440402E-2</v>
      </c>
      <c r="J19" s="29">
        <v>8.4871793699510034E-2</v>
      </c>
      <c r="K19" s="28">
        <v>0.16674277104945667</v>
      </c>
      <c r="L19" s="28">
        <v>0.16704472439916462</v>
      </c>
    </row>
    <row r="20" spans="1:22" s="8" customFormat="1" x14ac:dyDescent="0.2">
      <c r="A20" s="2"/>
      <c r="B20" s="4"/>
      <c r="C20" s="30" t="s">
        <v>19</v>
      </c>
      <c r="D20" s="23">
        <v>21.00261048612926</v>
      </c>
      <c r="E20" s="24">
        <v>-1.7149779263254339E-2</v>
      </c>
      <c r="F20" s="25">
        <v>-2.5852385438168368E-2</v>
      </c>
      <c r="G20" s="26">
        <v>5.8497918990545017E-2</v>
      </c>
      <c r="H20" s="27">
        <v>244.48634616540375</v>
      </c>
      <c r="I20" s="28">
        <v>4.9135928934351814E-3</v>
      </c>
      <c r="J20" s="29">
        <v>2.5734246999269406E-3</v>
      </c>
      <c r="K20" s="28">
        <v>-2.0855086884332907E-2</v>
      </c>
      <c r="L20" s="28">
        <v>-2.4806699555614431E-2</v>
      </c>
    </row>
    <row r="21" spans="1:22" s="8" customFormat="1" x14ac:dyDescent="0.2">
      <c r="A21" s="4"/>
      <c r="B21" s="4"/>
      <c r="C21" s="125" t="s">
        <v>20</v>
      </c>
      <c r="D21" s="126">
        <v>151.18230410574918</v>
      </c>
      <c r="E21" s="127">
        <v>1.3067460071718218E-2</v>
      </c>
      <c r="F21" s="128">
        <v>4.1473396012153163E-2</v>
      </c>
      <c r="G21" s="18">
        <v>3.9162862668928433E-2</v>
      </c>
      <c r="H21" s="129">
        <v>1860.0166169614645</v>
      </c>
      <c r="I21" s="130">
        <v>8.7016361643833529E-2</v>
      </c>
      <c r="J21" s="131">
        <v>8.2199890845860768E-2</v>
      </c>
      <c r="K21" s="130">
        <v>8.1705088113356084E-2</v>
      </c>
      <c r="L21" s="130">
        <v>8.4921605682145573E-2</v>
      </c>
    </row>
    <row r="22" spans="1:22" s="8" customFormat="1" ht="12.75" customHeight="1" x14ac:dyDescent="0.2">
      <c r="A22" s="4"/>
      <c r="B22" s="4"/>
      <c r="C22" s="39" t="s">
        <v>21</v>
      </c>
      <c r="D22" s="23">
        <v>114.1913025300162</v>
      </c>
      <c r="E22" s="24">
        <v>3.5218525092974184E-2</v>
      </c>
      <c r="F22" s="25">
        <v>6.7371752728350387E-2</v>
      </c>
      <c r="G22" s="26">
        <v>4.0152130330028291E-2</v>
      </c>
      <c r="H22" s="27">
        <v>1411.3062302430064</v>
      </c>
      <c r="I22" s="28">
        <v>0.11192968874359921</v>
      </c>
      <c r="J22" s="29">
        <v>0.10748059136646004</v>
      </c>
      <c r="K22" s="28">
        <v>0.12242472886777356</v>
      </c>
      <c r="L22" s="28">
        <v>0.1251675647861894</v>
      </c>
    </row>
    <row r="23" spans="1:22" s="8" customFormat="1" ht="12.75" customHeight="1" x14ac:dyDescent="0.2">
      <c r="A23" s="4"/>
      <c r="B23" s="4"/>
      <c r="C23" s="40" t="s">
        <v>22</v>
      </c>
      <c r="D23" s="23">
        <v>105.7240107707962</v>
      </c>
      <c r="E23" s="24">
        <v>5.6425424587051909E-2</v>
      </c>
      <c r="F23" s="25">
        <v>8.7836081240056707E-2</v>
      </c>
      <c r="G23" s="26">
        <v>3.8823423676253466E-2</v>
      </c>
      <c r="H23" s="27">
        <v>1301.1290694179863</v>
      </c>
      <c r="I23" s="28">
        <v>0.12487749070362253</v>
      </c>
      <c r="J23" s="29">
        <v>0.11995191049825782</v>
      </c>
      <c r="K23" s="28">
        <v>0.1460496582422488</v>
      </c>
      <c r="L23" s="28">
        <v>0.14854390156201425</v>
      </c>
    </row>
    <row r="24" spans="1:22" s="8" customFormat="1" ht="12.75" customHeight="1" x14ac:dyDescent="0.2">
      <c r="A24" s="2"/>
      <c r="B24" s="4"/>
      <c r="C24" s="32" t="s">
        <v>23</v>
      </c>
      <c r="D24" s="41">
        <v>8.4672917592199965</v>
      </c>
      <c r="E24" s="24">
        <v>-0.17225550394672096</v>
      </c>
      <c r="F24" s="25">
        <v>-0.13834578970834421</v>
      </c>
      <c r="G24" s="26">
        <v>5.4056767825044982E-2</v>
      </c>
      <c r="H24" s="27">
        <v>110.17716082501988</v>
      </c>
      <c r="I24" s="28">
        <v>-2.112949838202216E-2</v>
      </c>
      <c r="J24" s="29">
        <v>-2.1143016212776367E-2</v>
      </c>
      <c r="K24" s="28">
        <v>-0.1146025808675043</v>
      </c>
      <c r="L24" s="28">
        <v>-0.11145728615992467</v>
      </c>
    </row>
    <row r="25" spans="1:22" s="8" customFormat="1" ht="12.75" customHeight="1" x14ac:dyDescent="0.2">
      <c r="A25" s="4"/>
      <c r="B25" s="4"/>
      <c r="C25" s="64" t="s">
        <v>24</v>
      </c>
      <c r="D25" s="65">
        <v>36.991001575732994</v>
      </c>
      <c r="E25" s="117">
        <v>-4.9703482606182736E-2</v>
      </c>
      <c r="F25" s="118">
        <v>-3.4056064802382546E-2</v>
      </c>
      <c r="G25" s="104">
        <v>3.6331435823022673E-2</v>
      </c>
      <c r="H25" s="119">
        <v>448.71038671845798</v>
      </c>
      <c r="I25" s="66">
        <v>1.5456288854910127E-2</v>
      </c>
      <c r="J25" s="120">
        <v>9.5761145180837115E-3</v>
      </c>
      <c r="K25" s="66">
        <v>-3.1568807438545843E-2</v>
      </c>
      <c r="L25" s="66">
        <v>-3.0769567976100753E-2</v>
      </c>
    </row>
    <row r="26" spans="1:22" s="8" customFormat="1" ht="12.75" customHeight="1" x14ac:dyDescent="0.2">
      <c r="A26" s="4"/>
      <c r="B26" s="4"/>
      <c r="C26" s="14" t="s">
        <v>25</v>
      </c>
      <c r="D26" s="65">
        <v>355.23158729497084</v>
      </c>
      <c r="E26" s="117">
        <v>-3.8324142617185641E-2</v>
      </c>
      <c r="F26" s="118">
        <v>-1.2758819349057426E-2</v>
      </c>
      <c r="G26" s="104">
        <v>7.0739214732565614E-2</v>
      </c>
      <c r="H26" s="119">
        <v>4408.6868251638189</v>
      </c>
      <c r="I26" s="66">
        <v>3.7035503841934769E-2</v>
      </c>
      <c r="J26" s="120">
        <v>3.2978069667922272E-2</v>
      </c>
      <c r="K26" s="66">
        <v>1.1885940896074088E-2</v>
      </c>
      <c r="L26" s="66">
        <v>1.4153947732081562E-2</v>
      </c>
    </row>
    <row r="27" spans="1:22" s="8" customFormat="1" ht="12.75" hidden="1" customHeight="1" x14ac:dyDescent="0.2">
      <c r="A27" s="4"/>
      <c r="B27" s="4"/>
      <c r="C27" s="132"/>
      <c r="D27" s="133"/>
      <c r="E27" s="25"/>
      <c r="F27" s="134"/>
      <c r="G27" s="134"/>
      <c r="H27" s="133"/>
      <c r="I27" s="25"/>
      <c r="J27" s="134"/>
      <c r="K27" s="25"/>
      <c r="L27" s="134"/>
    </row>
    <row r="28" spans="1:22" s="8" customFormat="1" ht="12.75" hidden="1" customHeight="1" x14ac:dyDescent="0.2">
      <c r="A28" s="4"/>
      <c r="B28" s="4"/>
      <c r="C28" s="132"/>
      <c r="D28" s="133"/>
      <c r="E28" s="25"/>
      <c r="F28" s="134"/>
      <c r="G28" s="134"/>
      <c r="H28" s="133"/>
      <c r="I28" s="25"/>
      <c r="J28" s="134"/>
      <c r="K28" s="25"/>
      <c r="L28" s="134"/>
    </row>
    <row r="29" spans="1:22" s="8" customFormat="1" ht="12.75" hidden="1" customHeight="1" x14ac:dyDescent="0.2">
      <c r="A29" s="4"/>
      <c r="B29" s="4"/>
      <c r="C29" s="132"/>
      <c r="D29" s="133"/>
      <c r="E29" s="25"/>
      <c r="F29" s="134"/>
      <c r="G29" s="134"/>
      <c r="H29" s="133"/>
      <c r="I29" s="25"/>
      <c r="J29" s="134"/>
      <c r="K29" s="25"/>
      <c r="L29" s="134"/>
    </row>
    <row r="30" spans="1:22" s="4" customFormat="1" ht="12.75" customHeight="1" x14ac:dyDescent="0.2">
      <c r="C30" s="57" t="s">
        <v>26</v>
      </c>
      <c r="D30" s="10">
        <v>58.142320529999999</v>
      </c>
      <c r="E30" s="11">
        <v>-2.5737689167353861E-2</v>
      </c>
      <c r="F30" s="11">
        <v>3.0020464082932463E-2</v>
      </c>
      <c r="G30" s="11">
        <v>1.0060632940420255E-2</v>
      </c>
      <c r="H30" s="59">
        <v>727.98147133999998</v>
      </c>
      <c r="I30" s="135">
        <v>4.6962358159532647E-2</v>
      </c>
      <c r="J30" s="11">
        <v>5.3115641236262556E-2</v>
      </c>
      <c r="K30" s="136">
        <v>7.8728564083538899E-3</v>
      </c>
      <c r="L30" s="11">
        <v>3.9811271505487245E-2</v>
      </c>
    </row>
    <row r="31" spans="1:22" s="4" customFormat="1" ht="12.75" customHeight="1" x14ac:dyDescent="0.2">
      <c r="C31" s="39" t="s">
        <v>27</v>
      </c>
      <c r="D31" s="60">
        <v>50.88228994</v>
      </c>
      <c r="E31" s="113">
        <v>-5.4890795123900826E-3</v>
      </c>
      <c r="F31" s="113">
        <v>2.0543872218543147E-2</v>
      </c>
      <c r="G31" s="113">
        <v>3.2640304598876124E-2</v>
      </c>
      <c r="H31" s="60">
        <v>627.15958984000019</v>
      </c>
      <c r="I31" s="114">
        <v>6.0898242084612253E-2</v>
      </c>
      <c r="J31" s="113">
        <v>5.5123932106579288E-2</v>
      </c>
      <c r="K31" s="114">
        <v>3.4285303294447012E-2</v>
      </c>
      <c r="L31" s="113">
        <v>3.5172724435122094E-2</v>
      </c>
      <c r="N31" s="62"/>
      <c r="O31" s="62"/>
      <c r="P31" s="62"/>
      <c r="Q31" s="62"/>
      <c r="R31" s="62"/>
      <c r="S31" s="62"/>
      <c r="T31" s="62"/>
      <c r="U31" s="62"/>
      <c r="V31" s="62"/>
    </row>
    <row r="32" spans="1:22" s="4" customFormat="1" ht="12.75" customHeight="1" x14ac:dyDescent="0.2">
      <c r="C32" s="63" t="s">
        <v>28</v>
      </c>
      <c r="D32" s="23">
        <v>41.647357039999996</v>
      </c>
      <c r="E32" s="28">
        <v>-1.1094214906112287E-2</v>
      </c>
      <c r="F32" s="28">
        <v>8.4758157623237018E-3</v>
      </c>
      <c r="G32" s="28">
        <v>2.2278177176157099E-2</v>
      </c>
      <c r="H32" s="23">
        <v>511.67572408000001</v>
      </c>
      <c r="I32" s="29">
        <v>5.0966456346531297E-2</v>
      </c>
      <c r="J32" s="28">
        <v>4.6538014893164892E-2</v>
      </c>
      <c r="K32" s="29">
        <v>2.2620926727230373E-2</v>
      </c>
      <c r="L32" s="28">
        <v>2.2887409368091083E-2</v>
      </c>
      <c r="N32" s="62"/>
      <c r="O32" s="62"/>
      <c r="P32" s="62"/>
      <c r="Q32" s="62"/>
      <c r="R32" s="62"/>
      <c r="S32" s="62"/>
      <c r="T32" s="62"/>
      <c r="U32" s="62"/>
      <c r="V32" s="62"/>
    </row>
    <row r="33" spans="1:22" s="4" customFormat="1" ht="12.75" customHeight="1" x14ac:dyDescent="0.2">
      <c r="C33" s="63" t="s">
        <v>29</v>
      </c>
      <c r="D33" s="23">
        <v>4.2828295199999999</v>
      </c>
      <c r="E33" s="28">
        <v>0.14829240821713219</v>
      </c>
      <c r="F33" s="28">
        <v>0.20598712533025942</v>
      </c>
      <c r="G33" s="28">
        <v>0.15652637976701134</v>
      </c>
      <c r="H33" s="23">
        <v>50.330920560000003</v>
      </c>
      <c r="I33" s="29">
        <v>0.21993491423784395</v>
      </c>
      <c r="J33" s="28">
        <v>0.21218969998734005</v>
      </c>
      <c r="K33" s="29">
        <v>0.20733319595565547</v>
      </c>
      <c r="L33" s="28">
        <v>0.20999130360959928</v>
      </c>
      <c r="N33" s="62"/>
      <c r="O33" s="62"/>
      <c r="P33" s="62"/>
      <c r="Q33" s="62"/>
      <c r="R33" s="62"/>
      <c r="S33" s="62"/>
      <c r="T33" s="62"/>
      <c r="U33" s="62"/>
      <c r="V33" s="62"/>
    </row>
    <row r="34" spans="1:22" s="4" customFormat="1" ht="12.75" customHeight="1" x14ac:dyDescent="0.2">
      <c r="C34" s="63" t="s">
        <v>30</v>
      </c>
      <c r="D34" s="23">
        <v>4.9521033799999996</v>
      </c>
      <c r="E34" s="28">
        <v>-6.8944430771888165E-2</v>
      </c>
      <c r="F34" s="28">
        <v>-1.1973310333774356E-2</v>
      </c>
      <c r="G34" s="28">
        <v>4.117195236197202E-2</v>
      </c>
      <c r="H34" s="23">
        <v>65.152945200000005</v>
      </c>
      <c r="I34" s="29">
        <v>3.3519160043194551E-2</v>
      </c>
      <c r="J34" s="28">
        <v>1.903175180807537E-2</v>
      </c>
      <c r="K34" s="29">
        <v>1.5253738532021055E-2</v>
      </c>
      <c r="L34" s="28">
        <v>1.2201610275275554E-2</v>
      </c>
      <c r="N34" s="62"/>
      <c r="O34" s="62"/>
      <c r="P34" s="62"/>
      <c r="Q34" s="62"/>
      <c r="R34" s="62"/>
      <c r="S34" s="62"/>
      <c r="T34" s="62"/>
      <c r="U34" s="62"/>
      <c r="V34" s="62"/>
    </row>
    <row r="35" spans="1:22" s="4" customFormat="1" ht="12.75" customHeight="1" x14ac:dyDescent="0.2">
      <c r="C35" s="64" t="s">
        <v>31</v>
      </c>
      <c r="D35" s="65">
        <v>7.2600230000000003</v>
      </c>
      <c r="E35" s="137">
        <v>9.4288740964229456E-2</v>
      </c>
      <c r="F35" s="137">
        <v>0.10348759521216055</v>
      </c>
      <c r="G35" s="137">
        <v>-0.12669938193735719</v>
      </c>
      <c r="H35" s="65">
        <v>86.073603610000006</v>
      </c>
      <c r="I35" s="118">
        <v>4.4490442504392824E-2</v>
      </c>
      <c r="J35" s="137">
        <v>3.8732510259270603E-2</v>
      </c>
      <c r="K35" s="118">
        <v>7.3673331384622065E-2</v>
      </c>
      <c r="L35" s="137">
        <v>7.4857802087958669E-2</v>
      </c>
      <c r="N35" s="62"/>
      <c r="O35" s="62"/>
      <c r="P35" s="62"/>
      <c r="Q35" s="62"/>
      <c r="R35" s="62"/>
      <c r="S35" s="62"/>
      <c r="T35" s="62"/>
      <c r="U35" s="62"/>
      <c r="V35" s="62"/>
    </row>
    <row r="36" spans="1:22" s="4" customFormat="1" ht="12.75" customHeight="1" x14ac:dyDescent="0.2">
      <c r="B36" s="68"/>
      <c r="C36" s="69"/>
      <c r="D36" s="69"/>
      <c r="E36" s="69"/>
      <c r="F36" s="69"/>
      <c r="G36" s="69"/>
      <c r="H36" s="69"/>
      <c r="I36" s="69"/>
      <c r="J36" s="69"/>
      <c r="K36" s="69"/>
      <c r="L36" s="69"/>
    </row>
    <row r="37" spans="1:22" s="4" customFormat="1" ht="40.5" customHeight="1" x14ac:dyDescent="0.2">
      <c r="B37" s="68"/>
      <c r="C37" s="191" t="s">
        <v>50</v>
      </c>
      <c r="D37" s="194" t="s">
        <v>1</v>
      </c>
      <c r="E37" s="195"/>
      <c r="F37" s="195"/>
      <c r="G37" s="194" t="s">
        <v>2</v>
      </c>
      <c r="H37" s="195"/>
      <c r="I37" s="195"/>
      <c r="J37" s="196"/>
      <c r="K37" s="194" t="s">
        <v>3</v>
      </c>
      <c r="L37" s="196"/>
    </row>
    <row r="38" spans="1:22" s="4" customFormat="1" ht="50.25" customHeight="1" x14ac:dyDescent="0.2">
      <c r="B38" s="68"/>
      <c r="C38" s="192"/>
      <c r="D38" s="197" t="str">
        <f>D5</f>
        <v>Données brutes  avril 2022</v>
      </c>
      <c r="E38" s="199" t="str">
        <f>E5</f>
        <v>Taux de croissance  avril 2022 / avril 2021</v>
      </c>
      <c r="F38" s="200"/>
      <c r="G38" s="201" t="str">
        <f>G5</f>
        <v>Rappel :
Taux ACM CVS-CJO à fin avril 2021</v>
      </c>
      <c r="H38" s="203" t="str">
        <f>H5</f>
        <v>Données brutes mai 2021 - avril 2022</v>
      </c>
      <c r="I38" s="199" t="str">
        <f>I5</f>
        <v>Taux ACM (mai 2021 - avril 2022 / mai 2020 - avril 2021)</v>
      </c>
      <c r="J38" s="200"/>
      <c r="K38" s="199" t="str">
        <f>K5</f>
        <v>( janv à avril 2022 ) /
( janv à avril 2021 )</v>
      </c>
      <c r="L38" s="200"/>
    </row>
    <row r="39" spans="1:22" s="4" customFormat="1" ht="40.5" customHeight="1" x14ac:dyDescent="0.2">
      <c r="B39" s="68"/>
      <c r="C39" s="193"/>
      <c r="D39" s="198"/>
      <c r="E39" s="6" t="s">
        <v>4</v>
      </c>
      <c r="F39" s="6" t="s">
        <v>5</v>
      </c>
      <c r="G39" s="202"/>
      <c r="H39" s="204"/>
      <c r="I39" s="6" t="s">
        <v>4</v>
      </c>
      <c r="J39" s="6" t="s">
        <v>5</v>
      </c>
      <c r="K39" s="6" t="s">
        <v>4</v>
      </c>
      <c r="L39" s="6" t="s">
        <v>5</v>
      </c>
    </row>
    <row r="40" spans="1:22" s="8" customFormat="1" ht="12.75" customHeight="1" x14ac:dyDescent="0.2">
      <c r="A40" s="4"/>
      <c r="B40" s="68"/>
      <c r="C40" s="9" t="s">
        <v>6</v>
      </c>
      <c r="D40" s="10">
        <v>198.68239240008651</v>
      </c>
      <c r="E40" s="11">
        <v>-5.6245660700388056E-2</v>
      </c>
      <c r="F40" s="12">
        <v>-3.5919109702951202E-2</v>
      </c>
      <c r="G40" s="11">
        <v>3.9763670690100339E-2</v>
      </c>
      <c r="H40" s="13">
        <v>2443.9575860351783</v>
      </c>
      <c r="I40" s="11">
        <v>1.7692347812268139E-3</v>
      </c>
      <c r="J40" s="12">
        <v>-1.9861801883118702E-3</v>
      </c>
      <c r="K40" s="11">
        <v>-2.0817362041845922E-2</v>
      </c>
      <c r="L40" s="11">
        <v>-1.9653313533670835E-2</v>
      </c>
    </row>
    <row r="41" spans="1:22" s="8" customFormat="1" ht="12.75" customHeight="1" x14ac:dyDescent="0.2">
      <c r="A41" s="4"/>
      <c r="B41" s="68"/>
      <c r="C41" s="14" t="s">
        <v>7</v>
      </c>
      <c r="D41" s="15">
        <v>119.04547513635831</v>
      </c>
      <c r="E41" s="16">
        <v>-8.7824118978145571E-2</v>
      </c>
      <c r="F41" s="17">
        <v>-6.7872967613699875E-2</v>
      </c>
      <c r="G41" s="18">
        <v>5.0790868210663032E-2</v>
      </c>
      <c r="H41" s="19">
        <v>1464.7824712952436</v>
      </c>
      <c r="I41" s="20">
        <v>-2.6800185946253552E-2</v>
      </c>
      <c r="J41" s="21">
        <v>-3.0431207730921006E-2</v>
      </c>
      <c r="K41" s="20">
        <v>-5.490373705840379E-2</v>
      </c>
      <c r="L41" s="20">
        <v>-5.5600397253516731E-2</v>
      </c>
    </row>
    <row r="42" spans="1:22" s="8" customFormat="1" ht="12.75" customHeight="1" x14ac:dyDescent="0.2">
      <c r="A42" s="4"/>
      <c r="B42" s="68"/>
      <c r="C42" s="22" t="s">
        <v>8</v>
      </c>
      <c r="D42" s="23">
        <v>35.996137145810117</v>
      </c>
      <c r="E42" s="24">
        <v>-9.070199034270654E-2</v>
      </c>
      <c r="F42" s="25">
        <v>-5.9174799794298183E-2</v>
      </c>
      <c r="G42" s="26">
        <v>2.9704664528149127E-2</v>
      </c>
      <c r="H42" s="27">
        <v>453.80339052167426</v>
      </c>
      <c r="I42" s="28">
        <v>-2.4861076667648585E-2</v>
      </c>
      <c r="J42" s="29">
        <v>-3.1718426961159674E-2</v>
      </c>
      <c r="K42" s="28">
        <v>-5.5834227149198723E-2</v>
      </c>
      <c r="L42" s="28">
        <v>-5.7515939114735071E-2</v>
      </c>
    </row>
    <row r="43" spans="1:22" s="8" customFormat="1" ht="12.75" customHeight="1" x14ac:dyDescent="0.2">
      <c r="A43" s="4"/>
      <c r="B43" s="68"/>
      <c r="C43" s="30" t="s">
        <v>9</v>
      </c>
      <c r="D43" s="23">
        <v>10.57821619465548</v>
      </c>
      <c r="E43" s="24">
        <v>-0.16124238420718617</v>
      </c>
      <c r="F43" s="25">
        <v>-0.13336229816513201</v>
      </c>
      <c r="G43" s="26">
        <v>1.5528265497880556E-2</v>
      </c>
      <c r="H43" s="27">
        <v>134.93095248192651</v>
      </c>
      <c r="I43" s="28">
        <v>-8.5660870806823497E-2</v>
      </c>
      <c r="J43" s="29">
        <v>-8.9931300859876995E-2</v>
      </c>
      <c r="K43" s="28">
        <v>-0.15934866022937766</v>
      </c>
      <c r="L43" s="28">
        <v>-0.15751549815307087</v>
      </c>
    </row>
    <row r="44" spans="1:22" s="8" customFormat="1" ht="12.75" customHeight="1" x14ac:dyDescent="0.2">
      <c r="A44" s="4"/>
      <c r="B44" s="68"/>
      <c r="C44" s="30" t="s">
        <v>10</v>
      </c>
      <c r="D44" s="23">
        <v>19.857146478433553</v>
      </c>
      <c r="E44" s="24">
        <v>-5.9682621100518363E-2</v>
      </c>
      <c r="F44" s="25">
        <v>-2.2037659304796509E-2</v>
      </c>
      <c r="G44" s="26">
        <v>7.5065199588182363E-3</v>
      </c>
      <c r="H44" s="27">
        <v>251.44000017093839</v>
      </c>
      <c r="I44" s="28">
        <v>-2.4760374186117984E-3</v>
      </c>
      <c r="J44" s="29">
        <v>-9.8648945255305209E-3</v>
      </c>
      <c r="K44" s="28">
        <v>-1.2341657680721263E-2</v>
      </c>
      <c r="L44" s="28">
        <v>-1.4529694119098213E-2</v>
      </c>
    </row>
    <row r="45" spans="1:22" s="8" customFormat="1" ht="12.75" customHeight="1" x14ac:dyDescent="0.2">
      <c r="A45" s="4"/>
      <c r="B45" s="68"/>
      <c r="C45" s="30" t="s">
        <v>11</v>
      </c>
      <c r="D45" s="23">
        <v>5.4306007779228</v>
      </c>
      <c r="E45" s="24">
        <v>-5.1994889565980307E-2</v>
      </c>
      <c r="F45" s="25">
        <v>-3.1878881127097469E-2</v>
      </c>
      <c r="G45" s="26">
        <v>0.16456946915817272</v>
      </c>
      <c r="H45" s="27">
        <v>65.850521580970451</v>
      </c>
      <c r="I45" s="28">
        <v>2.3066730515490352E-2</v>
      </c>
      <c r="J45" s="29">
        <v>1.1986002249495975E-2</v>
      </c>
      <c r="K45" s="28">
        <v>7.3555717212741012E-3</v>
      </c>
      <c r="L45" s="28">
        <v>6.3214968083167289E-3</v>
      </c>
    </row>
    <row r="46" spans="1:22" s="8" customFormat="1" ht="12.75" customHeight="1" x14ac:dyDescent="0.2">
      <c r="A46" s="4"/>
      <c r="B46" s="68"/>
      <c r="C46" s="108" t="s">
        <v>12</v>
      </c>
      <c r="D46" s="60">
        <v>48.607964634040151</v>
      </c>
      <c r="E46" s="109">
        <v>-7.5691430548644245E-2</v>
      </c>
      <c r="F46" s="110">
        <v>-6.2880059554904277E-2</v>
      </c>
      <c r="G46" s="111">
        <v>3.8931275674631394E-2</v>
      </c>
      <c r="H46" s="112">
        <v>612.09891656818547</v>
      </c>
      <c r="I46" s="113">
        <v>-3.2387188943734491E-2</v>
      </c>
      <c r="J46" s="114">
        <v>-3.3822230435812339E-2</v>
      </c>
      <c r="K46" s="113">
        <v>-5.2144309443351688E-2</v>
      </c>
      <c r="L46" s="113">
        <v>-5.2943443621809472E-2</v>
      </c>
    </row>
    <row r="47" spans="1:22" s="8" customFormat="1" ht="12.75" customHeight="1" x14ac:dyDescent="0.2">
      <c r="A47" s="4"/>
      <c r="B47" s="68"/>
      <c r="C47" s="32" t="s">
        <v>13</v>
      </c>
      <c r="D47" s="23">
        <v>9.4644807870648382</v>
      </c>
      <c r="E47" s="24">
        <v>-0.11310527172433804</v>
      </c>
      <c r="F47" s="25">
        <v>-6.865960765913226E-2</v>
      </c>
      <c r="G47" s="26">
        <v>5.4399003890296616E-2</v>
      </c>
      <c r="H47" s="27">
        <v>121.61369551317361</v>
      </c>
      <c r="I47" s="28">
        <v>-1.0843873274708038E-2</v>
      </c>
      <c r="J47" s="29">
        <v>-1.5560078261201427E-2</v>
      </c>
      <c r="K47" s="28">
        <v>-5.9238241941086622E-2</v>
      </c>
      <c r="L47" s="28">
        <v>-5.8506864204805997E-2</v>
      </c>
    </row>
    <row r="48" spans="1:22" s="8" customFormat="1" ht="12.75" customHeight="1" x14ac:dyDescent="0.2">
      <c r="A48" s="4"/>
      <c r="B48" s="68"/>
      <c r="C48" s="116" t="s">
        <v>14</v>
      </c>
      <c r="D48" s="65">
        <v>38.089506596915399</v>
      </c>
      <c r="E48" s="117">
        <v>-6.5602568029556108E-2</v>
      </c>
      <c r="F48" s="118">
        <v>-6.1925565807193439E-2</v>
      </c>
      <c r="G48" s="104">
        <v>3.4143440639418543E-2</v>
      </c>
      <c r="H48" s="119">
        <v>476.9079323161186</v>
      </c>
      <c r="I48" s="66">
        <v>-3.902935595285284E-2</v>
      </c>
      <c r="J48" s="120">
        <v>-3.9449238574811973E-2</v>
      </c>
      <c r="K48" s="66">
        <v>-5.0713047113723486E-2</v>
      </c>
      <c r="L48" s="66">
        <v>-5.1872861723913921E-2</v>
      </c>
    </row>
    <row r="49" spans="1:22" s="8" customFormat="1" ht="12.75" customHeight="1" x14ac:dyDescent="0.2">
      <c r="A49" s="4"/>
      <c r="B49" s="68"/>
      <c r="C49" s="121" t="s">
        <v>15</v>
      </c>
      <c r="D49" s="60">
        <v>8.2984568601677609</v>
      </c>
      <c r="E49" s="109">
        <v>-0.21398343480683857</v>
      </c>
      <c r="F49" s="110">
        <v>-0.19415107068406534</v>
      </c>
      <c r="G49" s="111">
        <v>0.41072902429004188</v>
      </c>
      <c r="H49" s="112">
        <v>108.00207952235789</v>
      </c>
      <c r="I49" s="113">
        <v>-0.11797196206212479</v>
      </c>
      <c r="J49" s="114">
        <v>-0.11853280364788066</v>
      </c>
      <c r="K49" s="113">
        <v>-0.17791186074798893</v>
      </c>
      <c r="L49" s="113">
        <v>-0.17913199140964264</v>
      </c>
    </row>
    <row r="50" spans="1:22" s="8" customFormat="1" ht="12.75" customHeight="1" x14ac:dyDescent="0.2">
      <c r="A50" s="4"/>
      <c r="B50" s="68"/>
      <c r="C50" s="122" t="s">
        <v>16</v>
      </c>
      <c r="D50" s="65">
        <v>12.797592562012699</v>
      </c>
      <c r="E50" s="117">
        <v>-5.6685767387269825E-2</v>
      </c>
      <c r="F50" s="118">
        <v>-2.8423182124960644E-2</v>
      </c>
      <c r="G50" s="123">
        <v>4.3750990232021003E-3</v>
      </c>
      <c r="H50" s="119">
        <v>157.89767608700913</v>
      </c>
      <c r="I50" s="124">
        <v>5.9798629729126196E-2</v>
      </c>
      <c r="J50" s="120">
        <v>5.3115012247413995E-2</v>
      </c>
      <c r="K50" s="66">
        <v>-1.6528476087593558E-2</v>
      </c>
      <c r="L50" s="66">
        <v>-1.2301759642338816E-2</v>
      </c>
    </row>
    <row r="51" spans="1:22" s="8" customFormat="1" ht="12.75" customHeight="1" x14ac:dyDescent="0.2">
      <c r="A51" s="4"/>
      <c r="B51" s="68"/>
      <c r="C51" s="22" t="s">
        <v>17</v>
      </c>
      <c r="D51" s="23">
        <v>11.017086707693631</v>
      </c>
      <c r="E51" s="24">
        <v>-9.4222644995695215E-2</v>
      </c>
      <c r="F51" s="25">
        <v>-9.5490537061239333E-2</v>
      </c>
      <c r="G51" s="26">
        <v>-4.2530252702268623E-3</v>
      </c>
      <c r="H51" s="27">
        <v>104.99472559359623</v>
      </c>
      <c r="I51" s="28">
        <v>-4.6407779802483562E-2</v>
      </c>
      <c r="J51" s="29">
        <v>-4.9147445044905202E-2</v>
      </c>
      <c r="K51" s="28">
        <v>-7.9821726021004347E-3</v>
      </c>
      <c r="L51" s="28">
        <v>-1.3214205053842965E-2</v>
      </c>
    </row>
    <row r="52" spans="1:22" s="8" customFormat="1" ht="12.75" customHeight="1" x14ac:dyDescent="0.2">
      <c r="A52" s="4"/>
      <c r="B52" s="68"/>
      <c r="C52" s="30" t="s">
        <v>18</v>
      </c>
      <c r="D52" s="23">
        <v>6.95744147354117</v>
      </c>
      <c r="E52" s="24">
        <v>-0.12430623933660179</v>
      </c>
      <c r="F52" s="25">
        <v>-0.12662794515533804</v>
      </c>
      <c r="G52" s="26">
        <v>-3.2641707331230174E-3</v>
      </c>
      <c r="H52" s="27">
        <v>66.43988875376688</v>
      </c>
      <c r="I52" s="28">
        <v>-5.3707692537837914E-2</v>
      </c>
      <c r="J52" s="29">
        <v>-5.600674075382861E-2</v>
      </c>
      <c r="K52" s="28">
        <v>1.0857752999351433E-2</v>
      </c>
      <c r="L52" s="28">
        <v>7.6106114693383908E-3</v>
      </c>
    </row>
    <row r="53" spans="1:22" s="8" customFormat="1" ht="12.75" customHeight="1" x14ac:dyDescent="0.2">
      <c r="A53" s="4"/>
      <c r="B53" s="68"/>
      <c r="C53" s="30" t="s">
        <v>19</v>
      </c>
      <c r="D53" s="23">
        <v>4.0596452341524598</v>
      </c>
      <c r="E53" s="24">
        <v>-3.7557813959699482E-2</v>
      </c>
      <c r="F53" s="25">
        <v>-3.5137374980685476E-2</v>
      </c>
      <c r="G53" s="26">
        <v>-5.9751337323364906E-3</v>
      </c>
      <c r="H53" s="27">
        <v>38.554836839829314</v>
      </c>
      <c r="I53" s="28">
        <v>-3.3560323861207442E-2</v>
      </c>
      <c r="J53" s="29">
        <v>-3.7169276011253194E-2</v>
      </c>
      <c r="K53" s="28">
        <v>-4.0442920897483803E-2</v>
      </c>
      <c r="L53" s="28">
        <v>-4.8797437750097039E-2</v>
      </c>
    </row>
    <row r="54" spans="1:22" s="8" customFormat="1" ht="12.75" customHeight="1" x14ac:dyDescent="0.2">
      <c r="A54" s="4"/>
      <c r="B54" s="68"/>
      <c r="C54" s="125" t="s">
        <v>20</v>
      </c>
      <c r="D54" s="126">
        <v>79.636917263728208</v>
      </c>
      <c r="E54" s="127">
        <v>-4.740953243967061E-3</v>
      </c>
      <c r="F54" s="128">
        <v>1.4818134143576467E-2</v>
      </c>
      <c r="G54" s="18">
        <v>2.250064325232537E-2</v>
      </c>
      <c r="H54" s="129">
        <v>979.175114739935</v>
      </c>
      <c r="I54" s="130">
        <v>4.7782530111980304E-2</v>
      </c>
      <c r="J54" s="131">
        <v>4.3776438228574799E-2</v>
      </c>
      <c r="K54" s="130">
        <v>3.5909942240782255E-2</v>
      </c>
      <c r="L54" s="130">
        <v>3.7899799868251982E-2</v>
      </c>
    </row>
    <row r="55" spans="1:22" s="8" customFormat="1" ht="12.75" customHeight="1" x14ac:dyDescent="0.2">
      <c r="A55" s="4"/>
      <c r="B55" s="68"/>
      <c r="C55" s="39" t="s">
        <v>21</v>
      </c>
      <c r="D55" s="23">
        <v>58.6305736410931</v>
      </c>
      <c r="E55" s="24">
        <v>2.0977007973241202E-2</v>
      </c>
      <c r="F55" s="25">
        <v>4.3801223508364462E-2</v>
      </c>
      <c r="G55" s="26">
        <v>2.1966911099362108E-2</v>
      </c>
      <c r="H55" s="27">
        <v>722.17130706183138</v>
      </c>
      <c r="I55" s="28">
        <v>6.7914569897322474E-2</v>
      </c>
      <c r="J55" s="29">
        <v>6.469560650020667E-2</v>
      </c>
      <c r="K55" s="28">
        <v>7.1452302029482606E-2</v>
      </c>
      <c r="L55" s="28">
        <v>7.3563941038453429E-2</v>
      </c>
    </row>
    <row r="56" spans="1:22" s="8" customFormat="1" ht="12.75" customHeight="1" x14ac:dyDescent="0.2">
      <c r="A56" s="4"/>
      <c r="B56" s="68"/>
      <c r="C56" s="40" t="s">
        <v>22</v>
      </c>
      <c r="D56" s="23">
        <v>55.0746129900527</v>
      </c>
      <c r="E56" s="24">
        <v>5.3336244391748222E-2</v>
      </c>
      <c r="F56" s="25">
        <v>7.4345542940621012E-2</v>
      </c>
      <c r="G56" s="26">
        <v>1.6570928874709567E-2</v>
      </c>
      <c r="H56" s="27">
        <v>671.62207521876019</v>
      </c>
      <c r="I56" s="28">
        <v>8.3283377048218643E-2</v>
      </c>
      <c r="J56" s="29">
        <v>7.998451437406473E-2</v>
      </c>
      <c r="K56" s="28">
        <v>0.10027197622693929</v>
      </c>
      <c r="L56" s="28">
        <v>0.10183487767747135</v>
      </c>
    </row>
    <row r="57" spans="1:22" s="8" customFormat="1" ht="12.75" customHeight="1" x14ac:dyDescent="0.2">
      <c r="A57" s="4"/>
      <c r="B57" s="68"/>
      <c r="C57" s="32" t="s">
        <v>23</v>
      </c>
      <c r="D57" s="41">
        <v>3.5559606510403978</v>
      </c>
      <c r="E57" s="24">
        <v>-0.30818808941326725</v>
      </c>
      <c r="F57" s="25">
        <v>-0.2734022750432149</v>
      </c>
      <c r="G57" s="26">
        <v>8.5615198608629317E-2</v>
      </c>
      <c r="H57" s="27">
        <v>50.549231843071404</v>
      </c>
      <c r="I57" s="28">
        <v>-0.10145924326725864</v>
      </c>
      <c r="J57" s="29">
        <v>-0.10417514953269891</v>
      </c>
      <c r="K57" s="28">
        <v>-0.22984217698765541</v>
      </c>
      <c r="L57" s="28">
        <v>-0.22840814487430838</v>
      </c>
    </row>
    <row r="58" spans="1:22" s="8" customFormat="1" ht="12.75" customHeight="1" x14ac:dyDescent="0.2">
      <c r="A58" s="4"/>
      <c r="B58" s="68"/>
      <c r="C58" s="64" t="s">
        <v>24</v>
      </c>
      <c r="D58" s="65">
        <v>21.0063436226351</v>
      </c>
      <c r="E58" s="117">
        <v>-7.0117549288750025E-2</v>
      </c>
      <c r="F58" s="118">
        <v>-6.0604606432183239E-2</v>
      </c>
      <c r="G58" s="104">
        <v>2.389770214498621E-2</v>
      </c>
      <c r="H58" s="119">
        <v>257.0038076781035</v>
      </c>
      <c r="I58" s="66">
        <v>-4.9290445090853785E-3</v>
      </c>
      <c r="J58" s="120">
        <v>-1.0876816136736411E-2</v>
      </c>
      <c r="K58" s="66">
        <v>-5.3437137797053724E-2</v>
      </c>
      <c r="L58" s="66">
        <v>-5.4780166644312067E-2</v>
      </c>
    </row>
    <row r="59" spans="1:22" s="8" customFormat="1" ht="12.75" customHeight="1" x14ac:dyDescent="0.2">
      <c r="A59" s="4"/>
      <c r="B59" s="68"/>
      <c r="C59" s="14" t="s">
        <v>25</v>
      </c>
      <c r="D59" s="65">
        <v>187.66530569239288</v>
      </c>
      <c r="E59" s="117">
        <v>-5.3916974102579784E-2</v>
      </c>
      <c r="F59" s="118">
        <v>-3.3014760929381937E-2</v>
      </c>
      <c r="G59" s="104">
        <v>4.1937779879482884E-2</v>
      </c>
      <c r="H59" s="119">
        <v>2338.9628604415825</v>
      </c>
      <c r="I59" s="66">
        <v>4.0462979632389651E-3</v>
      </c>
      <c r="J59" s="120">
        <v>2.3998079182030452E-4</v>
      </c>
      <c r="K59" s="66">
        <v>-2.147950340312299E-2</v>
      </c>
      <c r="L59" s="66">
        <v>-1.9947000066842024E-2</v>
      </c>
    </row>
    <row r="60" spans="1:22" s="8" customFormat="1" ht="12.75" hidden="1" customHeight="1" x14ac:dyDescent="0.2">
      <c r="A60" s="4"/>
      <c r="B60" s="68"/>
      <c r="C60" s="132"/>
      <c r="D60" s="133"/>
      <c r="E60" s="25"/>
      <c r="F60" s="134"/>
      <c r="G60" s="134"/>
      <c r="H60" s="134"/>
      <c r="I60" s="25"/>
      <c r="J60" s="134"/>
      <c r="K60" s="134"/>
      <c r="L60" s="134"/>
    </row>
    <row r="61" spans="1:22" s="8" customFormat="1" ht="12.75" hidden="1" customHeight="1" x14ac:dyDescent="0.2">
      <c r="A61" s="4"/>
      <c r="B61" s="68"/>
      <c r="C61" s="132"/>
      <c r="D61" s="133"/>
      <c r="E61" s="25"/>
      <c r="F61" s="134"/>
      <c r="G61" s="134"/>
      <c r="H61" s="134"/>
      <c r="I61" s="25"/>
      <c r="J61" s="134"/>
      <c r="K61" s="134"/>
      <c r="L61" s="134"/>
    </row>
    <row r="62" spans="1:22" s="8" customFormat="1" ht="12.75" hidden="1" customHeight="1" x14ac:dyDescent="0.2">
      <c r="A62" s="4"/>
      <c r="B62" s="68"/>
      <c r="C62" s="132"/>
      <c r="D62" s="133"/>
      <c r="E62" s="25"/>
      <c r="F62" s="134"/>
      <c r="G62" s="134"/>
      <c r="H62" s="134"/>
      <c r="I62" s="25"/>
      <c r="J62" s="134"/>
      <c r="K62" s="134"/>
      <c r="L62" s="134"/>
    </row>
    <row r="63" spans="1:22" s="4" customFormat="1" ht="12.75" customHeight="1" x14ac:dyDescent="0.2">
      <c r="C63" s="57" t="s">
        <v>26</v>
      </c>
      <c r="D63" s="10">
        <v>30.450772990000001</v>
      </c>
      <c r="E63" s="135">
        <v>-3.4867562516514794E-2</v>
      </c>
      <c r="F63" s="11">
        <v>9.0046679318749323E-3</v>
      </c>
      <c r="G63" s="138">
        <v>-2.8668067996191482E-2</v>
      </c>
      <c r="H63" s="59">
        <v>386.13534056999998</v>
      </c>
      <c r="I63" s="135">
        <v>2.9739309227906352E-2</v>
      </c>
      <c r="J63" s="11">
        <v>3.0593577958511808E-2</v>
      </c>
      <c r="K63" s="136">
        <v>1.4549563876542493E-3</v>
      </c>
      <c r="L63" s="11">
        <v>1.8579262726155843E-2</v>
      </c>
    </row>
    <row r="64" spans="1:22" s="4" customFormat="1" ht="12.75" customHeight="1" x14ac:dyDescent="0.2">
      <c r="C64" s="39" t="s">
        <v>27</v>
      </c>
      <c r="D64" s="60">
        <v>26.473357140000001</v>
      </c>
      <c r="E64" s="114">
        <v>-2.9958928301312415E-2</v>
      </c>
      <c r="F64" s="113">
        <v>-1.5455701038381564E-3</v>
      </c>
      <c r="G64" s="114">
        <v>-5.8769010965904478E-3</v>
      </c>
      <c r="H64" s="60">
        <v>333.64648570999998</v>
      </c>
      <c r="I64" s="114">
        <v>3.87073606829198E-2</v>
      </c>
      <c r="J64" s="113">
        <v>3.231067838418733E-2</v>
      </c>
      <c r="K64" s="114">
        <v>1.3391426414588681E-2</v>
      </c>
      <c r="L64" s="113">
        <v>1.3492341907888949E-2</v>
      </c>
      <c r="N64" s="62"/>
      <c r="O64" s="62"/>
      <c r="P64" s="62"/>
      <c r="Q64" s="62"/>
      <c r="R64" s="62"/>
      <c r="S64" s="62"/>
      <c r="T64" s="62"/>
      <c r="U64" s="62"/>
      <c r="V64" s="62"/>
    </row>
    <row r="65" spans="1:22" s="4" customFormat="1" ht="12.75" customHeight="1" x14ac:dyDescent="0.2">
      <c r="C65" s="63" t="s">
        <v>28</v>
      </c>
      <c r="D65" s="23">
        <v>21.448044289999999</v>
      </c>
      <c r="E65" s="29">
        <v>-4.1854386741176364E-2</v>
      </c>
      <c r="F65" s="28">
        <v>-2.253317868715321E-2</v>
      </c>
      <c r="G65" s="29">
        <v>-1.3274500223501406E-2</v>
      </c>
      <c r="H65" s="23">
        <v>269.53632890000006</v>
      </c>
      <c r="I65" s="29">
        <v>2.6042634038113466E-2</v>
      </c>
      <c r="J65" s="28">
        <v>2.0641554655701499E-2</v>
      </c>
      <c r="K65" s="29">
        <v>2.4806413531219818E-4</v>
      </c>
      <c r="L65" s="28">
        <v>-1.2987152541998892E-4</v>
      </c>
      <c r="N65" s="62"/>
      <c r="O65" s="62"/>
      <c r="P65" s="62"/>
      <c r="Q65" s="62"/>
      <c r="R65" s="62"/>
      <c r="S65" s="62"/>
      <c r="T65" s="62"/>
      <c r="U65" s="62"/>
      <c r="V65" s="62"/>
    </row>
    <row r="66" spans="1:22" s="4" customFormat="1" ht="12.75" customHeight="1" x14ac:dyDescent="0.2">
      <c r="C66" s="63" t="s">
        <v>29</v>
      </c>
      <c r="D66" s="23">
        <v>2.0031976399999998</v>
      </c>
      <c r="E66" s="29">
        <v>0.1916702484633015</v>
      </c>
      <c r="F66" s="28">
        <v>0.25176947351515544</v>
      </c>
      <c r="G66" s="29">
        <v>0.13699954674347636</v>
      </c>
      <c r="H66" s="23">
        <v>23.21497879</v>
      </c>
      <c r="I66" s="29">
        <v>0.19554762896596589</v>
      </c>
      <c r="J66" s="28">
        <v>0.19453925117202986</v>
      </c>
      <c r="K66" s="29">
        <v>0.19330959655047808</v>
      </c>
      <c r="L66" s="28">
        <v>0.19553586536170009</v>
      </c>
      <c r="N66" s="62"/>
      <c r="O66" s="62"/>
      <c r="P66" s="62"/>
      <c r="Q66" s="62"/>
      <c r="R66" s="62"/>
      <c r="S66" s="62"/>
      <c r="T66" s="62"/>
      <c r="U66" s="62"/>
      <c r="V66" s="62"/>
    </row>
    <row r="67" spans="1:22" s="4" customFormat="1" ht="12.75" customHeight="1" x14ac:dyDescent="0.2">
      <c r="C67" s="63" t="s">
        <v>30</v>
      </c>
      <c r="D67" s="23">
        <v>3.0221152099999999</v>
      </c>
      <c r="E67" s="29">
        <v>-6.2913641615074845E-2</v>
      </c>
      <c r="F67" s="28">
        <v>1.4084050811884907E-2</v>
      </c>
      <c r="G67" s="29">
        <v>-1.7400298281293414E-2</v>
      </c>
      <c r="H67" s="23">
        <v>40.895178020000003</v>
      </c>
      <c r="I67" s="29">
        <v>4.5905739384077826E-2</v>
      </c>
      <c r="J67" s="28">
        <v>3.0448496918481949E-2</v>
      </c>
      <c r="K67" s="29">
        <v>1.4478965951168821E-2</v>
      </c>
      <c r="L67" s="28">
        <v>1.1900021467343258E-2</v>
      </c>
      <c r="N67" s="62"/>
      <c r="O67" s="62"/>
      <c r="P67" s="62"/>
      <c r="Q67" s="62"/>
      <c r="R67" s="62"/>
      <c r="S67" s="62"/>
      <c r="T67" s="62"/>
      <c r="U67" s="62"/>
      <c r="V67" s="62"/>
    </row>
    <row r="68" spans="1:22" s="4" customFormat="1" ht="12.75" customHeight="1" x14ac:dyDescent="0.2">
      <c r="C68" s="64" t="s">
        <v>31</v>
      </c>
      <c r="D68" s="65">
        <v>3.9774158500000003</v>
      </c>
      <c r="E68" s="118">
        <v>7.5254777108634485E-2</v>
      </c>
      <c r="F68" s="137">
        <v>8.7997275846166678E-2</v>
      </c>
      <c r="G68" s="118">
        <v>-0.16000937970808837</v>
      </c>
      <c r="H68" s="65">
        <v>48.195762020000011</v>
      </c>
      <c r="I68" s="118">
        <v>2.5082993757619132E-2</v>
      </c>
      <c r="J68" s="137">
        <v>1.888251779522121E-2</v>
      </c>
      <c r="K68" s="118">
        <v>5.5406597545035075E-2</v>
      </c>
      <c r="L68" s="137">
        <v>5.5456410699640024E-2</v>
      </c>
      <c r="N68" s="62"/>
      <c r="O68" s="62"/>
      <c r="P68" s="62"/>
      <c r="Q68" s="62"/>
      <c r="R68" s="62"/>
      <c r="S68" s="62"/>
      <c r="T68" s="62"/>
      <c r="U68" s="62"/>
      <c r="V68" s="62"/>
    </row>
    <row r="69" spans="1:22" s="4" customFormat="1" ht="12.75" customHeight="1" x14ac:dyDescent="0.2">
      <c r="B69" s="68"/>
      <c r="C69" s="69"/>
      <c r="D69" s="73"/>
      <c r="E69" s="70"/>
      <c r="F69" s="70"/>
      <c r="G69" s="70"/>
      <c r="H69" s="71"/>
      <c r="I69" s="70"/>
      <c r="J69" s="70"/>
      <c r="K69" s="70"/>
      <c r="L69" s="70"/>
    </row>
    <row r="70" spans="1:22" s="4" customFormat="1" ht="38.25" customHeight="1" x14ac:dyDescent="0.2">
      <c r="B70" s="68"/>
      <c r="C70" s="191" t="s">
        <v>51</v>
      </c>
      <c r="D70" s="194" t="s">
        <v>1</v>
      </c>
      <c r="E70" s="195"/>
      <c r="F70" s="195"/>
      <c r="G70" s="194" t="s">
        <v>2</v>
      </c>
      <c r="H70" s="195"/>
      <c r="I70" s="195"/>
      <c r="J70" s="196"/>
      <c r="K70" s="194" t="s">
        <v>3</v>
      </c>
      <c r="L70" s="196"/>
    </row>
    <row r="71" spans="1:22" s="4" customFormat="1" ht="48.75" customHeight="1" x14ac:dyDescent="0.2">
      <c r="B71" s="68"/>
      <c r="C71" s="192"/>
      <c r="D71" s="197" t="str">
        <f>D38</f>
        <v>Données brutes  avril 2022</v>
      </c>
      <c r="E71" s="199" t="str">
        <f>E38</f>
        <v>Taux de croissance  avril 2022 / avril 2021</v>
      </c>
      <c r="F71" s="200"/>
      <c r="G71" s="201" t="str">
        <f>G38</f>
        <v>Rappel :
Taux ACM CVS-CJO à fin avril 2021</v>
      </c>
      <c r="H71" s="203" t="str">
        <f>H38</f>
        <v>Données brutes mai 2021 - avril 2022</v>
      </c>
      <c r="I71" s="199" t="str">
        <f>I38</f>
        <v>Taux ACM (mai 2021 - avril 2022 / mai 2020 - avril 2021)</v>
      </c>
      <c r="J71" s="200"/>
      <c r="K71" s="199" t="str">
        <f>K38</f>
        <v>( janv à avril 2022 ) /
( janv à avril 2021 )</v>
      </c>
      <c r="L71" s="200"/>
    </row>
    <row r="72" spans="1:22" s="4" customFormat="1" ht="38.25" customHeight="1" x14ac:dyDescent="0.2">
      <c r="B72" s="68"/>
      <c r="C72" s="193"/>
      <c r="D72" s="198"/>
      <c r="E72" s="6" t="s">
        <v>4</v>
      </c>
      <c r="F72" s="6" t="s">
        <v>5</v>
      </c>
      <c r="G72" s="202"/>
      <c r="H72" s="204"/>
      <c r="I72" s="6" t="s">
        <v>4</v>
      </c>
      <c r="J72" s="6" t="s">
        <v>5</v>
      </c>
      <c r="K72" s="6" t="s">
        <v>4</v>
      </c>
      <c r="L72" s="6" t="s">
        <v>5</v>
      </c>
    </row>
    <row r="73" spans="1:22" s="8" customFormat="1" ht="12.75" customHeight="1" x14ac:dyDescent="0.2">
      <c r="A73" s="4"/>
      <c r="B73" s="68"/>
      <c r="C73" s="9" t="s">
        <v>6</v>
      </c>
      <c r="D73" s="10">
        <v>218.27102491122292</v>
      </c>
      <c r="E73" s="11">
        <v>-7.8203142530482994E-3</v>
      </c>
      <c r="F73" s="12">
        <v>1.400149634276282E-2</v>
      </c>
      <c r="G73" s="11">
        <v>7.9848698417231523E-2</v>
      </c>
      <c r="H73" s="13">
        <v>2655.8621531315971</v>
      </c>
      <c r="I73" s="11">
        <v>7.7049214560652945E-2</v>
      </c>
      <c r="J73" s="12">
        <v>7.3199460743639255E-2</v>
      </c>
      <c r="K73" s="11">
        <v>6.598538598538739E-2</v>
      </c>
      <c r="L73" s="11">
        <v>6.8304051500212903E-2</v>
      </c>
    </row>
    <row r="74" spans="1:22" s="8" customFormat="1" ht="12.75" customHeight="1" x14ac:dyDescent="0.2">
      <c r="A74" s="4"/>
      <c r="B74" s="68"/>
      <c r="C74" s="14" t="s">
        <v>7</v>
      </c>
      <c r="D74" s="15">
        <v>146.72563806920192</v>
      </c>
      <c r="E74" s="16">
        <v>-2.6860080640593864E-2</v>
      </c>
      <c r="F74" s="17">
        <v>-1.3179639326787229E-2</v>
      </c>
      <c r="G74" s="18">
        <v>8.927136572245864E-2</v>
      </c>
      <c r="H74" s="19">
        <v>1775.0206509100676</v>
      </c>
      <c r="I74" s="20">
        <v>5.0762499530256244E-2</v>
      </c>
      <c r="J74" s="21">
        <v>4.7769623377920567E-2</v>
      </c>
      <c r="K74" s="20">
        <v>3.5671589525150704E-2</v>
      </c>
      <c r="L74" s="20">
        <v>3.5222536736303711E-2</v>
      </c>
    </row>
    <row r="75" spans="1:22" s="8" customFormat="1" ht="12.75" customHeight="1" x14ac:dyDescent="0.2">
      <c r="A75" s="4"/>
      <c r="B75" s="68"/>
      <c r="C75" s="22" t="s">
        <v>8</v>
      </c>
      <c r="D75" s="23">
        <v>44.351976112039146</v>
      </c>
      <c r="E75" s="24">
        <v>-4.7947835746160794E-2</v>
      </c>
      <c r="F75" s="25">
        <v>-1.2809151876612024E-2</v>
      </c>
      <c r="G75" s="26">
        <v>8.3671974978026809E-2</v>
      </c>
      <c r="H75" s="27">
        <v>545.31610147146534</v>
      </c>
      <c r="I75" s="28">
        <v>2.6960201207600898E-2</v>
      </c>
      <c r="J75" s="29">
        <v>2.2254740576414633E-2</v>
      </c>
      <c r="K75" s="28">
        <v>-6.0853926311956741E-3</v>
      </c>
      <c r="L75" s="28">
        <v>-4.4652016988813159E-3</v>
      </c>
    </row>
    <row r="76" spans="1:22" s="8" customFormat="1" ht="12.75" customHeight="1" x14ac:dyDescent="0.2">
      <c r="A76" s="4"/>
      <c r="B76" s="68"/>
      <c r="C76" s="30" t="s">
        <v>9</v>
      </c>
      <c r="D76" s="23">
        <v>11.794479077376923</v>
      </c>
      <c r="E76" s="24">
        <v>-8.4123117479640075E-2</v>
      </c>
      <c r="F76" s="25">
        <v>-6.8210105264759013E-2</v>
      </c>
      <c r="G76" s="26">
        <v>2.0624771921548435E-2</v>
      </c>
      <c r="H76" s="27">
        <v>150.03675743187202</v>
      </c>
      <c r="I76" s="28">
        <v>2.4761023659654713E-2</v>
      </c>
      <c r="J76" s="29">
        <v>1.799346719031103E-2</v>
      </c>
      <c r="K76" s="28">
        <v>-3.6093956606790045E-2</v>
      </c>
      <c r="L76" s="28">
        <v>-3.8149909767364321E-2</v>
      </c>
    </row>
    <row r="77" spans="1:22" s="8" customFormat="1" ht="12.75" customHeight="1" x14ac:dyDescent="0.2">
      <c r="A77" s="4"/>
      <c r="B77" s="68"/>
      <c r="C77" s="30" t="s">
        <v>10</v>
      </c>
      <c r="D77" s="23">
        <v>24.307183822047769</v>
      </c>
      <c r="E77" s="24">
        <v>-3.1726962469535103E-2</v>
      </c>
      <c r="F77" s="25">
        <v>1.233526744559521E-2</v>
      </c>
      <c r="G77" s="26">
        <v>9.095015317547217E-2</v>
      </c>
      <c r="H77" s="27">
        <v>294.13607482547894</v>
      </c>
      <c r="I77" s="28">
        <v>2.5054304803080685E-2</v>
      </c>
      <c r="J77" s="29">
        <v>2.29861826764024E-2</v>
      </c>
      <c r="K77" s="28">
        <v>6.2861884422729108E-3</v>
      </c>
      <c r="L77" s="28">
        <v>1.1462281782002925E-2</v>
      </c>
    </row>
    <row r="78" spans="1:22" s="8" customFormat="1" ht="12.75" customHeight="1" x14ac:dyDescent="0.2">
      <c r="A78" s="4"/>
      <c r="B78" s="68"/>
      <c r="C78" s="30" t="s">
        <v>11</v>
      </c>
      <c r="D78" s="23">
        <v>7.4864321419998294</v>
      </c>
      <c r="E78" s="24">
        <v>-4.577063439874185E-2</v>
      </c>
      <c r="F78" s="25">
        <v>-4.9417708811309025E-3</v>
      </c>
      <c r="G78" s="26">
        <v>0.17333551077055254</v>
      </c>
      <c r="H78" s="27">
        <v>91.821007164578688</v>
      </c>
      <c r="I78" s="28">
        <v>3.0301166919949996E-2</v>
      </c>
      <c r="J78" s="29">
        <v>2.0745338977455896E-2</v>
      </c>
      <c r="K78" s="28">
        <v>-5.1535728255387436E-3</v>
      </c>
      <c r="L78" s="28">
        <v>-8.1554031520135739E-3</v>
      </c>
    </row>
    <row r="79" spans="1:22" s="8" customFormat="1" ht="12.75" customHeight="1" x14ac:dyDescent="0.2">
      <c r="A79" s="4"/>
      <c r="B79" s="68"/>
      <c r="C79" s="108" t="s">
        <v>12</v>
      </c>
      <c r="D79" s="60">
        <v>28.215567714505525</v>
      </c>
      <c r="E79" s="109">
        <v>-4.4866457790880832E-2</v>
      </c>
      <c r="F79" s="110">
        <v>-2.7087497009498196E-2</v>
      </c>
      <c r="G79" s="111">
        <v>0.10304767169800155</v>
      </c>
      <c r="H79" s="112">
        <v>349.22790431888194</v>
      </c>
      <c r="I79" s="113">
        <v>3.6854525643967184E-2</v>
      </c>
      <c r="J79" s="114">
        <v>3.5200065518797397E-2</v>
      </c>
      <c r="K79" s="113">
        <v>1.4363749534180847E-2</v>
      </c>
      <c r="L79" s="113">
        <v>1.5372581824021569E-2</v>
      </c>
    </row>
    <row r="80" spans="1:22" s="8" customFormat="1" ht="12.75" customHeight="1" x14ac:dyDescent="0.2">
      <c r="A80" s="4"/>
      <c r="B80" s="68"/>
      <c r="C80" s="32" t="s">
        <v>13</v>
      </c>
      <c r="D80" s="23">
        <v>7.7651267033716493</v>
      </c>
      <c r="E80" s="24">
        <v>-8.6461573485980825E-2</v>
      </c>
      <c r="F80" s="25">
        <v>-4.454692871196686E-2</v>
      </c>
      <c r="G80" s="26">
        <v>0.10681660156264594</v>
      </c>
      <c r="H80" s="27">
        <v>95.990172119706841</v>
      </c>
      <c r="I80" s="28">
        <v>3.0346024205984756E-2</v>
      </c>
      <c r="J80" s="29">
        <v>2.632788490103688E-2</v>
      </c>
      <c r="K80" s="28">
        <v>-2.4845721894298456E-2</v>
      </c>
      <c r="L80" s="28">
        <v>-2.6899836844234026E-2</v>
      </c>
    </row>
    <row r="81" spans="1:12" s="8" customFormat="1" ht="12.75" customHeight="1" x14ac:dyDescent="0.2">
      <c r="A81" s="4"/>
      <c r="B81" s="68"/>
      <c r="C81" s="116" t="s">
        <v>14</v>
      </c>
      <c r="D81" s="65">
        <v>18.860153450897599</v>
      </c>
      <c r="E81" s="117">
        <v>-2.4830359529191881E-2</v>
      </c>
      <c r="F81" s="118">
        <v>-2.1992785744009868E-2</v>
      </c>
      <c r="G81" s="104">
        <v>9.9157619113942053E-2</v>
      </c>
      <c r="H81" s="119">
        <v>233.17316784132521</v>
      </c>
      <c r="I81" s="66">
        <v>4.1608986392168479E-2</v>
      </c>
      <c r="J81" s="120">
        <v>4.0683739440587674E-2</v>
      </c>
      <c r="K81" s="66">
        <v>3.6851984748257127E-2</v>
      </c>
      <c r="L81" s="66">
        <v>3.6168031109055754E-2</v>
      </c>
    </row>
    <row r="82" spans="1:12" s="8" customFormat="1" ht="12.75" customHeight="1" x14ac:dyDescent="0.2">
      <c r="A82" s="4"/>
      <c r="B82" s="68"/>
      <c r="C82" s="121" t="s">
        <v>15</v>
      </c>
      <c r="D82" s="60">
        <v>9.96622959330921</v>
      </c>
      <c r="E82" s="109">
        <v>-0.23943571539786812</v>
      </c>
      <c r="F82" s="110">
        <v>-0.23085291481236603</v>
      </c>
      <c r="G82" s="111">
        <v>0.79767852459890709</v>
      </c>
      <c r="H82" s="112">
        <v>136.05225550638954</v>
      </c>
      <c r="I82" s="113">
        <v>-3.316625115769789E-2</v>
      </c>
      <c r="J82" s="114">
        <v>-3.4060349088528508E-2</v>
      </c>
      <c r="K82" s="113">
        <v>-0.12212613819667428</v>
      </c>
      <c r="L82" s="113">
        <v>-0.13053155381882975</v>
      </c>
    </row>
    <row r="83" spans="1:12" s="8" customFormat="1" ht="12.75" customHeight="1" x14ac:dyDescent="0.2">
      <c r="A83" s="4"/>
      <c r="B83" s="68"/>
      <c r="C83" s="122" t="s">
        <v>16</v>
      </c>
      <c r="D83" s="65">
        <v>11.230593307813001</v>
      </c>
      <c r="E83" s="117">
        <v>3.4286649973601202E-2</v>
      </c>
      <c r="F83" s="118">
        <v>6.584072002473973E-2</v>
      </c>
      <c r="G83" s="123">
        <v>5.709544332370764E-2</v>
      </c>
      <c r="H83" s="119">
        <v>132.49548084222877</v>
      </c>
      <c r="I83" s="124">
        <v>0.13767273854958373</v>
      </c>
      <c r="J83" s="120">
        <v>0.13212198548891974</v>
      </c>
      <c r="K83" s="66">
        <v>6.6953355420729554E-2</v>
      </c>
      <c r="L83" s="66">
        <v>6.6859080535073723E-2</v>
      </c>
    </row>
    <row r="84" spans="1:12" s="8" customFormat="1" ht="12.75" customHeight="1" x14ac:dyDescent="0.2">
      <c r="A84" s="4"/>
      <c r="B84" s="68"/>
      <c r="C84" s="22" t="s">
        <v>17</v>
      </c>
      <c r="D84" s="23">
        <v>50.704743308644908</v>
      </c>
      <c r="E84" s="24">
        <v>3.5558871275061632E-2</v>
      </c>
      <c r="F84" s="25">
        <v>2.5422718309937364E-2</v>
      </c>
      <c r="G84" s="26">
        <v>-8.7608148584482626E-3</v>
      </c>
      <c r="H84" s="27">
        <v>586.13818840936051</v>
      </c>
      <c r="I84" s="28">
        <v>7.7131731367407808E-2</v>
      </c>
      <c r="J84" s="29">
        <v>7.5104935378043525E-2</v>
      </c>
      <c r="K84" s="28">
        <v>0.11793012341473275</v>
      </c>
      <c r="L84" s="28">
        <v>0.11715344970460384</v>
      </c>
    </row>
    <row r="85" spans="1:12" s="8" customFormat="1" ht="12.75" customHeight="1" x14ac:dyDescent="0.2">
      <c r="A85" s="4"/>
      <c r="B85" s="68"/>
      <c r="C85" s="30" t="s">
        <v>18</v>
      </c>
      <c r="D85" s="23">
        <v>33.761778056668106</v>
      </c>
      <c r="E85" s="24">
        <v>6.1269557936393548E-2</v>
      </c>
      <c r="F85" s="25">
        <v>5.3336331827237737E-2</v>
      </c>
      <c r="G85" s="26">
        <v>-5.1615695740702017E-2</v>
      </c>
      <c r="H85" s="27">
        <v>380.20667908378613</v>
      </c>
      <c r="I85" s="28">
        <v>0.11573301893727383</v>
      </c>
      <c r="J85" s="29">
        <v>0.11384102951259978</v>
      </c>
      <c r="K85" s="28">
        <v>0.19921845055015774</v>
      </c>
      <c r="L85" s="28">
        <v>0.19767468894379947</v>
      </c>
    </row>
    <row r="86" spans="1:12" s="8" customFormat="1" ht="12.75" customHeight="1" x14ac:dyDescent="0.2">
      <c r="A86" s="4"/>
      <c r="B86" s="68"/>
      <c r="C86" s="30" t="s">
        <v>19</v>
      </c>
      <c r="D86" s="23">
        <v>16.942965251976798</v>
      </c>
      <c r="E86" s="24">
        <v>-1.2130692674162447E-2</v>
      </c>
      <c r="F86" s="25">
        <v>-2.4083339967355677E-2</v>
      </c>
      <c r="G86" s="26">
        <v>7.217855060621936E-2</v>
      </c>
      <c r="H86" s="27">
        <v>205.93150932557441</v>
      </c>
      <c r="I86" s="28">
        <v>1.245974371764591E-2</v>
      </c>
      <c r="J86" s="29">
        <v>1.0391780396603822E-2</v>
      </c>
      <c r="K86" s="28">
        <v>-1.6925896324973877E-2</v>
      </c>
      <c r="L86" s="28">
        <v>-2.0205294141461549E-2</v>
      </c>
    </row>
    <row r="87" spans="1:12" s="8" customFormat="1" ht="12.75" customHeight="1" x14ac:dyDescent="0.2">
      <c r="A87" s="4"/>
      <c r="B87" s="68"/>
      <c r="C87" s="125" t="s">
        <v>20</v>
      </c>
      <c r="D87" s="126">
        <v>71.545386842020989</v>
      </c>
      <c r="E87" s="127">
        <v>3.3654663940041241E-2</v>
      </c>
      <c r="F87" s="128">
        <v>7.2319708735294919E-2</v>
      </c>
      <c r="G87" s="18">
        <v>5.9939143195941291E-2</v>
      </c>
      <c r="H87" s="129">
        <v>880.84150222152937</v>
      </c>
      <c r="I87" s="130">
        <v>0.13422839258066888</v>
      </c>
      <c r="J87" s="131">
        <v>0.12841819403779353</v>
      </c>
      <c r="K87" s="130">
        <v>0.13524126556974503</v>
      </c>
      <c r="L87" s="130">
        <v>0.14058089063902046</v>
      </c>
    </row>
    <row r="88" spans="1:12" s="8" customFormat="1" ht="12.75" customHeight="1" x14ac:dyDescent="0.2">
      <c r="A88" s="4"/>
      <c r="B88" s="68"/>
      <c r="C88" s="39" t="s">
        <v>21</v>
      </c>
      <c r="D88" s="23">
        <v>55.560728888923101</v>
      </c>
      <c r="E88" s="24">
        <v>5.0684193767858599E-2</v>
      </c>
      <c r="F88" s="25">
        <v>9.2947998898105899E-2</v>
      </c>
      <c r="G88" s="26">
        <v>6.1658191504381232E-2</v>
      </c>
      <c r="H88" s="27">
        <v>689.13492318117494</v>
      </c>
      <c r="I88" s="28">
        <v>0.16212391641552126</v>
      </c>
      <c r="J88" s="29">
        <v>0.15618696972184742</v>
      </c>
      <c r="K88" s="28">
        <v>0.17857991403700924</v>
      </c>
      <c r="L88" s="28">
        <v>0.18280153173888825</v>
      </c>
    </row>
    <row r="89" spans="1:12" s="8" customFormat="1" ht="12.75" customHeight="1" x14ac:dyDescent="0.2">
      <c r="A89" s="4"/>
      <c r="B89" s="68"/>
      <c r="C89" s="40" t="s">
        <v>22</v>
      </c>
      <c r="D89" s="23">
        <v>50.649397780743499</v>
      </c>
      <c r="E89" s="24">
        <v>5.9805134308969166E-2</v>
      </c>
      <c r="F89" s="25">
        <v>0.10256355159363117</v>
      </c>
      <c r="G89" s="26">
        <v>6.5717092893259776E-2</v>
      </c>
      <c r="H89" s="27">
        <v>629.50699419922637</v>
      </c>
      <c r="I89" s="28">
        <v>0.17292656445162558</v>
      </c>
      <c r="J89" s="29">
        <v>0.16602771851465836</v>
      </c>
      <c r="K89" s="28">
        <v>0.19687227222415049</v>
      </c>
      <c r="L89" s="28">
        <v>0.20123608277765559</v>
      </c>
    </row>
    <row r="90" spans="1:12" s="8" customFormat="1" ht="12.75" customHeight="1" x14ac:dyDescent="0.2">
      <c r="A90" s="4"/>
      <c r="B90" s="68"/>
      <c r="C90" s="32" t="s">
        <v>23</v>
      </c>
      <c r="D90" s="41">
        <v>4.9113311081795992</v>
      </c>
      <c r="E90" s="24">
        <v>-3.4966532954149199E-2</v>
      </c>
      <c r="F90" s="25">
        <v>-4.4754871516428096E-4</v>
      </c>
      <c r="G90" s="26">
        <v>2.4279066830561247E-2</v>
      </c>
      <c r="H90" s="27">
        <v>59.6279289819485</v>
      </c>
      <c r="I90" s="28">
        <v>5.9141252442003189E-2</v>
      </c>
      <c r="J90" s="29">
        <v>6.1895499660108433E-2</v>
      </c>
      <c r="K90" s="28">
        <v>2.9174820862483131E-3</v>
      </c>
      <c r="L90" s="28">
        <v>6.6010608315902886E-3</v>
      </c>
    </row>
    <row r="91" spans="1:12" s="8" customFormat="1" ht="12.75" customHeight="1" x14ac:dyDescent="0.2">
      <c r="A91" s="4"/>
      <c r="B91" s="68"/>
      <c r="C91" s="64" t="s">
        <v>24</v>
      </c>
      <c r="D91" s="65">
        <v>15.9846579530979</v>
      </c>
      <c r="E91" s="117">
        <v>-2.1472792079905711E-2</v>
      </c>
      <c r="F91" s="118">
        <v>3.0937277513716221E-3</v>
      </c>
      <c r="G91" s="104">
        <v>5.4407643871158262E-2</v>
      </c>
      <c r="H91" s="119">
        <v>191.70657904035448</v>
      </c>
      <c r="I91" s="66">
        <v>4.4132510367416833E-2</v>
      </c>
      <c r="J91" s="120">
        <v>3.8450273204378771E-2</v>
      </c>
      <c r="K91" s="66">
        <v>-1.3610337208914691E-3</v>
      </c>
      <c r="L91" s="66">
        <v>2.8849588887254196E-3</v>
      </c>
    </row>
    <row r="92" spans="1:12" s="8" customFormat="1" ht="12.75" customHeight="1" x14ac:dyDescent="0.2">
      <c r="A92" s="4"/>
      <c r="B92" s="68"/>
      <c r="C92" s="14" t="s">
        <v>25</v>
      </c>
      <c r="D92" s="65">
        <v>167.56628160257802</v>
      </c>
      <c r="E92" s="117">
        <v>-2.0239368972352678E-2</v>
      </c>
      <c r="F92" s="118">
        <v>1.0793795614315149E-2</v>
      </c>
      <c r="G92" s="104">
        <v>0.10785870635117489</v>
      </c>
      <c r="H92" s="119">
        <v>2069.7239647222364</v>
      </c>
      <c r="I92" s="66">
        <v>7.7025848402650698E-2</v>
      </c>
      <c r="J92" s="120">
        <v>7.2660533498535074E-2</v>
      </c>
      <c r="K92" s="66">
        <v>5.0779143414680039E-2</v>
      </c>
      <c r="L92" s="66">
        <v>5.4555682728998356E-2</v>
      </c>
    </row>
    <row r="93" spans="1:12" s="8" customFormat="1" ht="12.75" hidden="1" customHeight="1" x14ac:dyDescent="0.2">
      <c r="A93" s="4"/>
      <c r="B93" s="68"/>
      <c r="C93" s="122"/>
      <c r="D93" s="65"/>
      <c r="E93" s="117"/>
      <c r="F93" s="118"/>
      <c r="G93" s="139"/>
      <c r="H93" s="119"/>
      <c r="I93" s="66"/>
      <c r="J93" s="120"/>
      <c r="K93" s="66"/>
      <c r="L93" s="66"/>
    </row>
    <row r="94" spans="1:12" s="8" customFormat="1" ht="12.75" hidden="1" customHeight="1" x14ac:dyDescent="0.2">
      <c r="A94" s="4"/>
      <c r="B94" s="68"/>
      <c r="C94" s="122"/>
      <c r="D94" s="65"/>
      <c r="E94" s="117"/>
      <c r="F94" s="118"/>
      <c r="G94" s="139"/>
      <c r="H94" s="119"/>
      <c r="I94" s="66"/>
      <c r="J94" s="120"/>
      <c r="K94" s="66"/>
      <c r="L94" s="66"/>
    </row>
    <row r="95" spans="1:12" s="8" customFormat="1" ht="12.75" hidden="1" customHeight="1" x14ac:dyDescent="0.2">
      <c r="A95" s="4"/>
      <c r="B95" s="68"/>
      <c r="C95" s="122"/>
      <c r="D95" s="65"/>
      <c r="E95" s="117"/>
      <c r="F95" s="118"/>
      <c r="G95" s="139"/>
      <c r="H95" s="119"/>
      <c r="I95" s="66"/>
      <c r="J95" s="120"/>
      <c r="K95" s="66"/>
      <c r="L95" s="66"/>
    </row>
    <row r="96" spans="1:12" s="4" customFormat="1" ht="12.75" customHeight="1" x14ac:dyDescent="0.2">
      <c r="C96" s="57" t="s">
        <v>26</v>
      </c>
      <c r="D96" s="10">
        <v>27.691547539999995</v>
      </c>
      <c r="E96" s="11">
        <v>-1.5496599802394595E-2</v>
      </c>
      <c r="F96" s="11">
        <v>5.4692079569459429E-2</v>
      </c>
      <c r="G96" s="138">
        <v>6.1138656558083371E-2</v>
      </c>
      <c r="H96" s="59">
        <v>341.84613077000006</v>
      </c>
      <c r="I96" s="11">
        <v>6.7123082938031375E-2</v>
      </c>
      <c r="J96" s="11">
        <v>8.0305369006991256E-2</v>
      </c>
      <c r="K96" s="11">
        <v>1.5222200266361785E-2</v>
      </c>
      <c r="L96" s="11">
        <v>6.4958787207314073E-2</v>
      </c>
    </row>
    <row r="97" spans="1:198" s="4" customFormat="1" ht="12.75" customHeight="1" x14ac:dyDescent="0.2">
      <c r="C97" s="39" t="s">
        <v>27</v>
      </c>
      <c r="D97" s="60">
        <v>24.408932799999999</v>
      </c>
      <c r="E97" s="114">
        <v>2.2485167568523812E-2</v>
      </c>
      <c r="F97" s="113">
        <v>4.6249746463063124E-2</v>
      </c>
      <c r="G97" s="114">
        <v>8.2601943538174183E-2</v>
      </c>
      <c r="H97" s="60">
        <v>293.51310412999999</v>
      </c>
      <c r="I97" s="114">
        <v>8.730354827231479E-2</v>
      </c>
      <c r="J97" s="113">
        <v>8.2297114054259657E-2</v>
      </c>
      <c r="K97" s="114">
        <v>5.855162160905425E-2</v>
      </c>
      <c r="L97" s="113">
        <v>6.0577424442907146E-2</v>
      </c>
      <c r="N97" s="62"/>
      <c r="O97" s="62"/>
      <c r="P97" s="62"/>
      <c r="Q97" s="62"/>
      <c r="R97" s="62"/>
      <c r="S97" s="62"/>
      <c r="T97" s="62"/>
      <c r="U97" s="62"/>
      <c r="V97" s="62"/>
    </row>
    <row r="98" spans="1:198" s="4" customFormat="1" ht="12.75" customHeight="1" x14ac:dyDescent="0.2">
      <c r="C98" s="63" t="s">
        <v>28</v>
      </c>
      <c r="D98" s="23">
        <v>20.199312750000001</v>
      </c>
      <c r="E98" s="29">
        <v>2.3805826542778519E-2</v>
      </c>
      <c r="F98" s="28">
        <v>4.420308565514186E-2</v>
      </c>
      <c r="G98" s="29">
        <v>6.7402007099766514E-2</v>
      </c>
      <c r="H98" s="23">
        <v>242.13939517999998</v>
      </c>
      <c r="I98" s="29">
        <v>8.0173984803291631E-2</v>
      </c>
      <c r="J98" s="28">
        <v>7.692183548497411E-2</v>
      </c>
      <c r="K98" s="29">
        <v>4.8166851412341227E-2</v>
      </c>
      <c r="L98" s="28">
        <v>4.9390934146383181E-2</v>
      </c>
      <c r="N98" s="62"/>
      <c r="O98" s="62"/>
      <c r="P98" s="62"/>
      <c r="Q98" s="62"/>
      <c r="R98" s="62"/>
      <c r="S98" s="62"/>
      <c r="T98" s="62"/>
      <c r="U98" s="62"/>
      <c r="V98" s="62"/>
    </row>
    <row r="99" spans="1:198" s="4" customFormat="1" ht="12.75" customHeight="1" x14ac:dyDescent="0.2">
      <c r="C99" s="63" t="s">
        <v>29</v>
      </c>
      <c r="D99" s="23">
        <v>2.2796318799999997</v>
      </c>
      <c r="E99" s="29">
        <v>0.11270066544436275</v>
      </c>
      <c r="F99" s="28">
        <v>0.16823373221540994</v>
      </c>
      <c r="G99" s="29">
        <v>0.17439350850178559</v>
      </c>
      <c r="H99" s="23">
        <v>27.115941769999999</v>
      </c>
      <c r="I99" s="29">
        <v>0.24161836012906579</v>
      </c>
      <c r="J99" s="28">
        <v>0.22782568900225253</v>
      </c>
      <c r="K99" s="29">
        <v>0.21978082358428441</v>
      </c>
      <c r="L99" s="28">
        <v>0.22269669137480297</v>
      </c>
      <c r="N99" s="62"/>
      <c r="O99" s="62"/>
      <c r="P99" s="62"/>
      <c r="Q99" s="62"/>
      <c r="R99" s="62"/>
      <c r="S99" s="62"/>
      <c r="T99" s="62"/>
      <c r="U99" s="62"/>
      <c r="V99" s="62"/>
    </row>
    <row r="100" spans="1:198" s="4" customFormat="1" ht="12.75" customHeight="1" x14ac:dyDescent="0.2">
      <c r="C100" s="63" t="s">
        <v>30</v>
      </c>
      <c r="D100" s="23">
        <v>1.9299881699999999</v>
      </c>
      <c r="E100" s="29">
        <v>-7.8233491956152923E-2</v>
      </c>
      <c r="F100" s="28">
        <v>-5.3815276189900008E-2</v>
      </c>
      <c r="G100" s="29">
        <v>0.15346915133582573</v>
      </c>
      <c r="H100" s="23">
        <v>24.257767179999998</v>
      </c>
      <c r="I100" s="29">
        <v>1.3288354594664709E-2</v>
      </c>
      <c r="J100" s="28">
        <v>3.8556801844458199E-4</v>
      </c>
      <c r="K100" s="29">
        <v>1.6473931069300951E-2</v>
      </c>
      <c r="L100" s="28">
        <v>1.26985328676541E-2</v>
      </c>
      <c r="N100" s="62"/>
      <c r="O100" s="62"/>
      <c r="P100" s="62"/>
      <c r="Q100" s="62"/>
      <c r="R100" s="62"/>
      <c r="S100" s="62"/>
      <c r="T100" s="62"/>
      <c r="U100" s="62"/>
      <c r="V100" s="62"/>
    </row>
    <row r="101" spans="1:198" s="4" customFormat="1" ht="12.75" customHeight="1" x14ac:dyDescent="0.2">
      <c r="C101" s="39" t="s">
        <v>31</v>
      </c>
      <c r="D101" s="23">
        <v>3.28260715</v>
      </c>
      <c r="E101" s="25">
        <v>0.11827421238097946</v>
      </c>
      <c r="F101" s="140">
        <v>0.12295488248333619</v>
      </c>
      <c r="G101" s="25">
        <v>-7.8070582596177496E-2</v>
      </c>
      <c r="H101" s="23">
        <v>37.877841590000003</v>
      </c>
      <c r="I101" s="25">
        <v>7.0273098655357025E-2</v>
      </c>
      <c r="J101" s="140">
        <v>6.5135679112457323E-2</v>
      </c>
      <c r="K101" s="25">
        <v>9.7730249058042729E-2</v>
      </c>
      <c r="L101" s="137">
        <v>9.9785249027054546E-2</v>
      </c>
      <c r="N101" s="62"/>
      <c r="O101" s="62"/>
      <c r="P101" s="62"/>
      <c r="Q101" s="62"/>
      <c r="R101" s="62"/>
      <c r="S101" s="62"/>
      <c r="T101" s="62"/>
      <c r="U101" s="62"/>
      <c r="V101" s="62"/>
    </row>
    <row r="102" spans="1:198" s="4" customFormat="1" ht="12.75" customHeight="1" x14ac:dyDescent="0.2">
      <c r="B102" s="68"/>
      <c r="C102" s="141"/>
      <c r="D102" s="142"/>
      <c r="E102" s="143"/>
      <c r="F102" s="143"/>
      <c r="G102" s="143"/>
      <c r="H102" s="143"/>
      <c r="I102" s="143"/>
      <c r="J102" s="143"/>
      <c r="K102" s="143"/>
      <c r="L102" s="74" t="s">
        <v>47</v>
      </c>
    </row>
    <row r="103" spans="1:198" s="4" customFormat="1" ht="12.75" hidden="1" customHeight="1" x14ac:dyDescent="0.2">
      <c r="B103" s="68"/>
      <c r="C103" s="132"/>
      <c r="D103" s="133"/>
      <c r="E103" s="25"/>
      <c r="F103" s="134"/>
      <c r="G103" s="134"/>
      <c r="H103" s="134"/>
      <c r="I103" s="25"/>
      <c r="J103" s="134"/>
      <c r="K103" s="134"/>
      <c r="L103" s="134"/>
    </row>
    <row r="104" spans="1:198" s="4" customFormat="1" ht="12.75" hidden="1" customHeight="1" x14ac:dyDescent="0.2">
      <c r="B104" s="68"/>
      <c r="C104" s="132"/>
      <c r="D104" s="133"/>
      <c r="E104" s="25"/>
      <c r="F104" s="134"/>
      <c r="G104" s="134"/>
      <c r="H104" s="134"/>
      <c r="I104" s="25"/>
      <c r="J104" s="134"/>
      <c r="K104" s="134"/>
      <c r="L104" s="134"/>
    </row>
    <row r="105" spans="1:198" s="4" customFormat="1" ht="12.75" hidden="1" customHeight="1" x14ac:dyDescent="0.2">
      <c r="B105" s="68"/>
      <c r="C105" s="132"/>
      <c r="D105" s="133"/>
      <c r="E105" s="25"/>
      <c r="F105" s="134"/>
      <c r="G105" s="134"/>
      <c r="H105" s="134"/>
      <c r="I105" s="25"/>
      <c r="J105" s="134"/>
      <c r="K105" s="134"/>
      <c r="L105" s="134"/>
    </row>
    <row r="106" spans="1:198" s="4" customFormat="1" ht="12.75" hidden="1" customHeight="1" x14ac:dyDescent="0.2">
      <c r="B106" s="68"/>
      <c r="C106" s="69"/>
      <c r="D106" s="73"/>
      <c r="E106" s="70"/>
      <c r="F106" s="70"/>
      <c r="G106" s="70"/>
      <c r="H106" s="71"/>
      <c r="I106" s="70"/>
      <c r="J106" s="70"/>
      <c r="K106" s="70"/>
      <c r="L106" s="70"/>
    </row>
    <row r="107" spans="1:198" s="76" customFormat="1" x14ac:dyDescent="0.2">
      <c r="A107" s="2"/>
      <c r="B107" s="2"/>
      <c r="C107" s="75" t="s">
        <v>34</v>
      </c>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s="76" customFormat="1" ht="48.75" customHeight="1" x14ac:dyDescent="0.2">
      <c r="A108" s="2"/>
      <c r="B108" s="2"/>
      <c r="C108" s="190" t="s">
        <v>35</v>
      </c>
      <c r="D108" s="190"/>
      <c r="E108" s="190"/>
      <c r="F108" s="190"/>
      <c r="G108" s="190"/>
      <c r="H108" s="190"/>
      <c r="I108" s="190"/>
      <c r="J108" s="190"/>
      <c r="K108" s="190"/>
      <c r="L108" s="190"/>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s="76" customFormat="1" ht="48.75" customHeight="1" x14ac:dyDescent="0.2">
      <c r="A109" s="2"/>
      <c r="B109" s="2"/>
      <c r="C109" s="190"/>
      <c r="D109" s="190"/>
      <c r="E109" s="190"/>
      <c r="F109" s="190"/>
      <c r="G109" s="190"/>
      <c r="H109" s="190"/>
      <c r="I109" s="190"/>
      <c r="J109" s="190"/>
      <c r="K109" s="190"/>
      <c r="L109" s="190"/>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s="76" customForma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s="76" customForma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s="76" customForma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s="76" customForma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s="76" customForma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s="76" customForma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8:L108"/>
    <mergeCell ref="C109:L109"/>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Z72"/>
  <sheetViews>
    <sheetView showGridLines="0" topLeftCell="A40" zoomScale="80" zoomScaleNormal="80" workbookViewId="0">
      <selection activeCell="L34" sqref="L34"/>
    </sheetView>
  </sheetViews>
  <sheetFormatPr baseColWidth="10" defaultRowHeight="14.25" x14ac:dyDescent="0.2"/>
  <cols>
    <col min="1" max="1" width="5.42578125" style="147" customWidth="1"/>
    <col min="2" max="2" width="30.7109375" style="147" customWidth="1"/>
    <col min="3" max="3" width="18.28515625" style="147" customWidth="1"/>
    <col min="4" max="4" width="11.7109375" style="147" customWidth="1"/>
    <col min="5" max="5" width="11.42578125" style="147" customWidth="1"/>
    <col min="6" max="6" width="11.42578125" style="147"/>
    <col min="7" max="15" width="11.42578125" style="147" customWidth="1"/>
    <col min="16" max="16" width="12.28515625" style="147" customWidth="1"/>
    <col min="17" max="17" width="12.42578125" style="147" customWidth="1"/>
    <col min="18" max="16384" width="11.42578125" style="147"/>
  </cols>
  <sheetData>
    <row r="1" spans="1:21" ht="15.75" x14ac:dyDescent="0.2">
      <c r="A1" s="144" t="s">
        <v>52</v>
      </c>
      <c r="B1" s="145"/>
      <c r="C1" s="145"/>
      <c r="D1" s="145"/>
      <c r="E1" s="145"/>
      <c r="F1" s="145"/>
      <c r="G1" s="145"/>
      <c r="H1" s="145"/>
      <c r="I1" s="145"/>
      <c r="J1" s="145"/>
      <c r="K1" s="145"/>
      <c r="L1" s="145"/>
      <c r="M1" s="145"/>
      <c r="N1" s="146"/>
      <c r="O1" s="146"/>
      <c r="P1" s="146"/>
      <c r="Q1" s="146"/>
    </row>
    <row r="2" spans="1:21" x14ac:dyDescent="0.2">
      <c r="Q2" s="146"/>
    </row>
    <row r="3" spans="1:21" ht="30" customHeight="1" x14ac:dyDescent="0.2">
      <c r="D3" s="148" t="s">
        <v>53</v>
      </c>
      <c r="E3" s="148" t="s">
        <v>54</v>
      </c>
      <c r="F3" s="148">
        <v>44197</v>
      </c>
      <c r="G3" s="148">
        <v>44228</v>
      </c>
      <c r="H3" s="148">
        <v>44256</v>
      </c>
      <c r="I3" s="148">
        <v>44287</v>
      </c>
      <c r="J3" s="148">
        <v>44317</v>
      </c>
      <c r="K3" s="148">
        <v>44348</v>
      </c>
      <c r="L3" s="148">
        <v>44378</v>
      </c>
      <c r="M3" s="148">
        <v>44409</v>
      </c>
      <c r="N3" s="148">
        <v>44440</v>
      </c>
      <c r="O3" s="148">
        <v>44470</v>
      </c>
      <c r="P3" s="148">
        <v>44501</v>
      </c>
      <c r="Q3" s="148">
        <v>44531</v>
      </c>
      <c r="R3" s="148" t="s">
        <v>55</v>
      </c>
      <c r="S3" s="148">
        <v>44562</v>
      </c>
      <c r="T3" s="148">
        <v>44593</v>
      </c>
      <c r="U3" s="148">
        <v>44621</v>
      </c>
    </row>
    <row r="4" spans="1:21" ht="15" x14ac:dyDescent="0.2">
      <c r="B4" s="149" t="s">
        <v>56</v>
      </c>
      <c r="C4" s="150"/>
      <c r="D4" s="151">
        <v>5.8893179948338314E-6</v>
      </c>
      <c r="E4" s="151">
        <v>1.2637452940111871E-5</v>
      </c>
      <c r="F4" s="151">
        <v>8.533894526308039E-5</v>
      </c>
      <c r="G4" s="151">
        <v>1.0203622548332625E-4</v>
      </c>
      <c r="H4" s="151">
        <v>5.9605446728117073E-5</v>
      </c>
      <c r="I4" s="151">
        <v>1.7040728129158467E-4</v>
      </c>
      <c r="J4" s="151">
        <v>1.4045737544798875E-4</v>
      </c>
      <c r="K4" s="151">
        <v>5.2470919063130061E-4</v>
      </c>
      <c r="L4" s="151">
        <v>4.3466499982680595E-4</v>
      </c>
      <c r="M4" s="151">
        <v>3.546045777833573E-4</v>
      </c>
      <c r="N4" s="151">
        <v>3.0567819041515953E-4</v>
      </c>
      <c r="O4" s="151">
        <v>2.4240377276774083E-4</v>
      </c>
      <c r="P4" s="151">
        <v>1.1290002252040132E-4</v>
      </c>
      <c r="Q4" s="151">
        <v>5.5543846460981428E-4</v>
      </c>
      <c r="R4" s="151">
        <v>2.5622423327531507E-4</v>
      </c>
      <c r="S4" s="151">
        <v>9.0870426427369644E-4</v>
      </c>
      <c r="T4" s="151">
        <v>1.0756239495415265E-3</v>
      </c>
      <c r="U4" s="151">
        <v>1.9390207901801571E-3</v>
      </c>
    </row>
    <row r="5" spans="1:21" ht="15" x14ac:dyDescent="0.2">
      <c r="B5" s="152" t="s">
        <v>57</v>
      </c>
      <c r="C5" s="153"/>
      <c r="D5" s="154">
        <v>6.3936825707155975E-6</v>
      </c>
      <c r="E5" s="154">
        <v>1.7010615627643944E-5</v>
      </c>
      <c r="F5" s="154">
        <v>1.8748935757084695E-4</v>
      </c>
      <c r="G5" s="154">
        <v>1.6585272249147742E-4</v>
      </c>
      <c r="H5" s="154">
        <v>9.7836670069684217E-5</v>
      </c>
      <c r="I5" s="154">
        <v>2.1801114889807849E-4</v>
      </c>
      <c r="J5" s="154">
        <v>1.2359526143490562E-4</v>
      </c>
      <c r="K5" s="154">
        <v>7.0445481647496422E-4</v>
      </c>
      <c r="L5" s="154">
        <v>8.2477958241145011E-4</v>
      </c>
      <c r="M5" s="154">
        <v>5.7269161472950358E-4</v>
      </c>
      <c r="N5" s="154">
        <v>4.7121356998425235E-4</v>
      </c>
      <c r="O5" s="154">
        <v>5.5394721235169087E-4</v>
      </c>
      <c r="P5" s="154">
        <v>2.8185599213581547E-4</v>
      </c>
      <c r="Q5" s="154">
        <v>1.0822449337299922E-3</v>
      </c>
      <c r="R5" s="154">
        <v>4.3184807633722677E-4</v>
      </c>
      <c r="S5" s="154">
        <v>2.1238966515439994E-3</v>
      </c>
      <c r="T5" s="154">
        <v>2.0900993829124914E-3</v>
      </c>
      <c r="U5" s="154">
        <v>1.8791089630256774E-3</v>
      </c>
    </row>
    <row r="6" spans="1:21" x14ac:dyDescent="0.2">
      <c r="B6" s="155" t="s">
        <v>58</v>
      </c>
      <c r="C6" s="156"/>
      <c r="D6" s="157">
        <v>7.0533170681841284E-7</v>
      </c>
      <c r="E6" s="157">
        <v>1.4907327673840953E-5</v>
      </c>
      <c r="F6" s="157">
        <v>-1.1915200154588579E-4</v>
      </c>
      <c r="G6" s="157">
        <v>-1.9993072008261947E-4</v>
      </c>
      <c r="H6" s="157">
        <v>-8.410297237937403E-5</v>
      </c>
      <c r="I6" s="157">
        <v>-6.9865803429380868E-5</v>
      </c>
      <c r="J6" s="157">
        <v>-1.0670478912566672E-5</v>
      </c>
      <c r="K6" s="157">
        <v>1.0219468225214356E-4</v>
      </c>
      <c r="L6" s="157">
        <v>2.0195637217801377E-4</v>
      </c>
      <c r="M6" s="157">
        <v>1.3111067763560413E-4</v>
      </c>
      <c r="N6" s="157">
        <v>1.734924840679497E-4</v>
      </c>
      <c r="O6" s="157">
        <v>3.871945640290253E-4</v>
      </c>
      <c r="P6" s="157">
        <v>9.8779297431406121E-5</v>
      </c>
      <c r="Q6" s="157">
        <v>-7.5996541693434949E-5</v>
      </c>
      <c r="R6" s="157">
        <v>4.0475735999301321E-5</v>
      </c>
      <c r="S6" s="157">
        <v>-2.7540155113392473E-4</v>
      </c>
      <c r="T6" s="157">
        <v>-7.9724312557627464E-4</v>
      </c>
      <c r="U6" s="157">
        <v>-4.2261559024003859E-4</v>
      </c>
    </row>
    <row r="7" spans="1:21" x14ac:dyDescent="0.2">
      <c r="B7" s="155" t="s">
        <v>59</v>
      </c>
      <c r="C7" s="156"/>
      <c r="D7" s="157">
        <v>2.1374684711084058E-7</v>
      </c>
      <c r="E7" s="157">
        <v>1.1752201282799746E-5</v>
      </c>
      <c r="F7" s="157">
        <v>2.3720797319715103E-5</v>
      </c>
      <c r="G7" s="157">
        <v>-2.8820847485788725E-5</v>
      </c>
      <c r="H7" s="157">
        <v>-2.9536732405799349E-5</v>
      </c>
      <c r="I7" s="157">
        <v>1.0302181453147874E-4</v>
      </c>
      <c r="J7" s="157">
        <v>3.9588749691121805E-5</v>
      </c>
      <c r="K7" s="157">
        <v>2.1978458232929654E-5</v>
      </c>
      <c r="L7" s="157">
        <v>1.3015920798875591E-4</v>
      </c>
      <c r="M7" s="157">
        <v>3.0079165782126438E-5</v>
      </c>
      <c r="N7" s="157">
        <v>-6.9386813627003718E-6</v>
      </c>
      <c r="O7" s="157">
        <v>1.1508798704729095E-4</v>
      </c>
      <c r="P7" s="157">
        <v>6.869791503505418E-5</v>
      </c>
      <c r="Q7" s="157">
        <v>6.9697367539145461E-5</v>
      </c>
      <c r="R7" s="157">
        <v>4.3199041853236864E-5</v>
      </c>
      <c r="S7" s="157">
        <v>-2.1676233578937776E-4</v>
      </c>
      <c r="T7" s="157">
        <v>-2.6529739944758379E-4</v>
      </c>
      <c r="U7" s="157">
        <v>1.5166492110685326E-4</v>
      </c>
    </row>
    <row r="8" spans="1:21" x14ac:dyDescent="0.2">
      <c r="B8" s="155" t="s">
        <v>60</v>
      </c>
      <c r="C8" s="156"/>
      <c r="D8" s="157">
        <v>1.1445199017412477E-6</v>
      </c>
      <c r="E8" s="157">
        <v>3.4876211690848535E-5</v>
      </c>
      <c r="F8" s="157">
        <v>-1.7317769416824724E-4</v>
      </c>
      <c r="G8" s="157">
        <v>-2.4490229715590228E-4</v>
      </c>
      <c r="H8" s="157">
        <v>-6.948204086065779E-5</v>
      </c>
      <c r="I8" s="157">
        <v>2.066798936766201E-4</v>
      </c>
      <c r="J8" s="157">
        <v>-3.0726186727503269E-5</v>
      </c>
      <c r="K8" s="157">
        <v>1.6962572296264078E-4</v>
      </c>
      <c r="L8" s="157">
        <v>2.7896657041082129E-4</v>
      </c>
      <c r="M8" s="157">
        <v>2.1203762880439569E-4</v>
      </c>
      <c r="N8" s="157">
        <v>2.6324167657043596E-4</v>
      </c>
      <c r="O8" s="157">
        <v>6.3895462222118837E-4</v>
      </c>
      <c r="P8" s="157">
        <v>1.5091730724536845E-4</v>
      </c>
      <c r="Q8" s="157">
        <v>-8.1268918601939966E-5</v>
      </c>
      <c r="R8" s="157">
        <v>1.0559963764422697E-4</v>
      </c>
      <c r="S8" s="157">
        <v>-4.610405955363106E-4</v>
      </c>
      <c r="T8" s="157">
        <v>-1.2327181075788562E-3</v>
      </c>
      <c r="U8" s="157">
        <v>-5.6612523971721895E-4</v>
      </c>
    </row>
    <row r="9" spans="1:21" x14ac:dyDescent="0.2">
      <c r="B9" s="155" t="s">
        <v>61</v>
      </c>
      <c r="C9" s="156"/>
      <c r="D9" s="157">
        <v>1.0966417596236511E-7</v>
      </c>
      <c r="E9" s="157">
        <v>-5.0659273068243138E-5</v>
      </c>
      <c r="F9" s="157">
        <v>-2.1411185626907248E-4</v>
      </c>
      <c r="G9" s="157">
        <v>-3.5493710354972396E-4</v>
      </c>
      <c r="H9" s="157">
        <v>-2.5068700031627422E-4</v>
      </c>
      <c r="I9" s="157">
        <v>-1.3529018888244204E-3</v>
      </c>
      <c r="J9" s="157">
        <v>-4.0634422850516216E-5</v>
      </c>
      <c r="K9" s="157">
        <v>1.6066681684412387E-5</v>
      </c>
      <c r="L9" s="157">
        <v>8.2100128340645284E-5</v>
      </c>
      <c r="M9" s="157">
        <v>6.8720364655661115E-5</v>
      </c>
      <c r="N9" s="157">
        <v>2.1104931348192579E-4</v>
      </c>
      <c r="O9" s="157">
        <v>3.1871334410293883E-5</v>
      </c>
      <c r="P9" s="157">
        <v>5.9722471142276135E-5</v>
      </c>
      <c r="Q9" s="157">
        <v>-2.942573160402695E-4</v>
      </c>
      <c r="R9" s="157">
        <v>-1.7822900925290597E-4</v>
      </c>
      <c r="S9" s="157">
        <v>2.8582243331443102E-4</v>
      </c>
      <c r="T9" s="157">
        <v>-3.0244860955108699E-4</v>
      </c>
      <c r="U9" s="157">
        <v>-8.2070053483862537E-4</v>
      </c>
    </row>
    <row r="10" spans="1:21" x14ac:dyDescent="0.2">
      <c r="B10" s="158" t="s">
        <v>62</v>
      </c>
      <c r="C10" s="159"/>
      <c r="D10" s="157">
        <v>-1.1187329141182367E-5</v>
      </c>
      <c r="E10" s="157">
        <v>1.0257373927347047E-4</v>
      </c>
      <c r="F10" s="157">
        <v>3.7640859423970774E-4</v>
      </c>
      <c r="G10" s="157">
        <v>2.3803405118938414E-4</v>
      </c>
      <c r="H10" s="157">
        <v>1.6313174392612595E-4</v>
      </c>
      <c r="I10" s="157">
        <v>8.5095925436062814E-4</v>
      </c>
      <c r="J10" s="157">
        <v>7.3300860380665078E-4</v>
      </c>
      <c r="K10" s="157">
        <v>1.0070032019766639E-3</v>
      </c>
      <c r="L10" s="157">
        <v>1.217690815928929E-3</v>
      </c>
      <c r="M10" s="157">
        <v>1.1290569976800668E-3</v>
      </c>
      <c r="N10" s="157">
        <v>1.1767542964420397E-3</v>
      </c>
      <c r="O10" s="157">
        <v>1.4393619798622748E-3</v>
      </c>
      <c r="P10" s="157">
        <v>1.4278037210220251E-3</v>
      </c>
      <c r="Q10" s="157">
        <v>1.7873006246016399E-3</v>
      </c>
      <c r="R10" s="157">
        <v>9.5760969743841073E-4</v>
      </c>
      <c r="S10" s="157">
        <v>2.3826457679996249E-3</v>
      </c>
      <c r="T10" s="157">
        <v>3.3713943239770394E-3</v>
      </c>
      <c r="U10" s="157">
        <v>4.2925404722746752E-3</v>
      </c>
    </row>
    <row r="11" spans="1:21" x14ac:dyDescent="0.2">
      <c r="B11" s="155" t="s">
        <v>63</v>
      </c>
      <c r="C11" s="156"/>
      <c r="D11" s="157">
        <v>5.7281411502962953E-7</v>
      </c>
      <c r="E11" s="157">
        <v>1.2876307068876436E-4</v>
      </c>
      <c r="F11" s="157">
        <v>2.7027805697987795E-4</v>
      </c>
      <c r="G11" s="157">
        <v>6.8332337275878174E-5</v>
      </c>
      <c r="H11" s="157">
        <v>-2.9319421691931247E-5</v>
      </c>
      <c r="I11" s="157">
        <v>1.8039920866266268E-3</v>
      </c>
      <c r="J11" s="157">
        <v>4.3746300882285816E-4</v>
      </c>
      <c r="K11" s="157">
        <v>6.4208443827307171E-4</v>
      </c>
      <c r="L11" s="157">
        <v>7.3172951546762732E-4</v>
      </c>
      <c r="M11" s="157">
        <v>8.4264644214115947E-4</v>
      </c>
      <c r="N11" s="157">
        <v>1.0365677432155884E-3</v>
      </c>
      <c r="O11" s="157">
        <v>1.1808680010136907E-3</v>
      </c>
      <c r="P11" s="157">
        <v>1.4921413973596476E-3</v>
      </c>
      <c r="Q11" s="157">
        <v>2.0492230602033867E-3</v>
      </c>
      <c r="R11" s="157">
        <v>8.6289501034175764E-4</v>
      </c>
      <c r="S11" s="157">
        <v>2.3031843288396914E-3</v>
      </c>
      <c r="T11" s="157">
        <v>3.1805165285938575E-3</v>
      </c>
      <c r="U11" s="157">
        <v>3.0209943111147997E-3</v>
      </c>
    </row>
    <row r="12" spans="1:21" x14ac:dyDescent="0.2">
      <c r="B12" s="155" t="s">
        <v>64</v>
      </c>
      <c r="C12" s="156"/>
      <c r="D12" s="157">
        <v>-1.5609578128628065E-5</v>
      </c>
      <c r="E12" s="157">
        <v>9.410920159425018E-5</v>
      </c>
      <c r="F12" s="157">
        <v>4.2848470826362117E-4</v>
      </c>
      <c r="G12" s="157">
        <v>3.0167271978620569E-4</v>
      </c>
      <c r="H12" s="157">
        <v>2.3467908491303646E-4</v>
      </c>
      <c r="I12" s="157">
        <v>5.5119579096385429E-4</v>
      </c>
      <c r="J12" s="157">
        <v>8.3555335747886872E-4</v>
      </c>
      <c r="K12" s="157">
        <v>1.1689476807961174E-3</v>
      </c>
      <c r="L12" s="157">
        <v>1.3931859664986224E-3</v>
      </c>
      <c r="M12" s="157">
        <v>1.1980420811699144E-3</v>
      </c>
      <c r="N12" s="157">
        <v>1.246402920884071E-3</v>
      </c>
      <c r="O12" s="157">
        <v>1.5733726497992873E-3</v>
      </c>
      <c r="P12" s="157">
        <v>1.4640533097913799E-3</v>
      </c>
      <c r="Q12" s="157">
        <v>1.7441130664312965E-3</v>
      </c>
      <c r="R12" s="157">
        <v>1.0118465206365723E-3</v>
      </c>
      <c r="S12" s="157">
        <v>2.5066316491972884E-3</v>
      </c>
      <c r="T12" s="157">
        <v>3.5401504897483171E-3</v>
      </c>
      <c r="U12" s="157">
        <v>5.0362866356412628E-3</v>
      </c>
    </row>
    <row r="13" spans="1:21" x14ac:dyDescent="0.2">
      <c r="B13" s="158" t="s">
        <v>65</v>
      </c>
      <c r="C13" s="159"/>
      <c r="D13" s="157">
        <v>2.1363588942335809E-7</v>
      </c>
      <c r="E13" s="157">
        <v>1.2465353405710644E-4</v>
      </c>
      <c r="F13" s="157">
        <v>6.2040844131638906E-5</v>
      </c>
      <c r="G13" s="157">
        <v>-3.29486678040114E-5</v>
      </c>
      <c r="H13" s="157">
        <v>1.5355971970221205E-5</v>
      </c>
      <c r="I13" s="157">
        <v>3.7596207903112244E-5</v>
      </c>
      <c r="J13" s="157">
        <v>-1.105822854864158E-3</v>
      </c>
      <c r="K13" s="157">
        <v>1.2051913615596099E-4</v>
      </c>
      <c r="L13" s="157">
        <v>1.7782026610801971E-4</v>
      </c>
      <c r="M13" s="157">
        <v>4.8218110637310296E-4</v>
      </c>
      <c r="N13" s="157">
        <v>5.0785696963862037E-4</v>
      </c>
      <c r="O13" s="157">
        <v>6.4942170986537207E-4</v>
      </c>
      <c r="P13" s="157">
        <v>1.0486833604304024E-3</v>
      </c>
      <c r="Q13" s="157">
        <v>4.7610224113203703E-3</v>
      </c>
      <c r="R13" s="157">
        <v>5.9417878223810838E-4</v>
      </c>
      <c r="S13" s="157">
        <v>6.1985823986774324E-3</v>
      </c>
      <c r="T13" s="157">
        <v>7.419975100650289E-3</v>
      </c>
      <c r="U13" s="157">
        <v>6.9150566723210627E-3</v>
      </c>
    </row>
    <row r="14" spans="1:21" x14ac:dyDescent="0.2">
      <c r="B14" s="158" t="s">
        <v>66</v>
      </c>
      <c r="C14" s="159"/>
      <c r="D14" s="157">
        <v>3.4880807113779611E-6</v>
      </c>
      <c r="E14" s="157">
        <v>6.2324473634634003E-5</v>
      </c>
      <c r="F14" s="157">
        <v>-2.1097205286746412E-4</v>
      </c>
      <c r="G14" s="157">
        <v>2.0101339654554629E-4</v>
      </c>
      <c r="H14" s="157">
        <v>4.482690074658624E-4</v>
      </c>
      <c r="I14" s="157">
        <v>8.6034783997623876E-4</v>
      </c>
      <c r="J14" s="157">
        <v>1.2619384576619819E-3</v>
      </c>
      <c r="K14" s="157">
        <v>9.7523999550785945E-4</v>
      </c>
      <c r="L14" s="157">
        <v>1.7769961118663247E-4</v>
      </c>
      <c r="M14" s="157">
        <v>7.0548759825639351E-4</v>
      </c>
      <c r="N14" s="157">
        <v>-2.3534104052969074E-4</v>
      </c>
      <c r="O14" s="157">
        <v>1.2199305545717021E-3</v>
      </c>
      <c r="P14" s="157">
        <v>-1.3550595681420807E-3</v>
      </c>
      <c r="Q14" s="157">
        <v>4.602376116664697E-4</v>
      </c>
      <c r="R14" s="157">
        <v>3.782782916683658E-4</v>
      </c>
      <c r="S14" s="157">
        <v>-2.1848588255146684E-3</v>
      </c>
      <c r="T14" s="157">
        <v>1.3983269933270925E-3</v>
      </c>
      <c r="U14" s="157">
        <v>-1.1498436193866368E-3</v>
      </c>
    </row>
    <row r="15" spans="1:21" x14ac:dyDescent="0.2">
      <c r="B15" s="158" t="s">
        <v>67</v>
      </c>
      <c r="C15" s="159"/>
      <c r="D15" s="157">
        <v>4.7822462068580762E-5</v>
      </c>
      <c r="E15" s="157">
        <v>-1.4355221620365732E-4</v>
      </c>
      <c r="F15" s="157">
        <v>5.5996335420860355E-4</v>
      </c>
      <c r="G15" s="157">
        <v>7.6625013438746947E-4</v>
      </c>
      <c r="H15" s="157">
        <v>2.2044301737178529E-4</v>
      </c>
      <c r="I15" s="157">
        <v>-3.8737981841441282E-4</v>
      </c>
      <c r="J15" s="157">
        <v>-6.0858700013066702E-4</v>
      </c>
      <c r="K15" s="157">
        <v>1.6020557515541434E-3</v>
      </c>
      <c r="L15" s="157">
        <v>1.6845989260423355E-3</v>
      </c>
      <c r="M15" s="157">
        <v>2.3325169305099536E-4</v>
      </c>
      <c r="N15" s="157">
        <v>2.3521744996468641E-4</v>
      </c>
      <c r="O15" s="157">
        <v>-6.629653906331523E-4</v>
      </c>
      <c r="P15" s="157">
        <v>-1.0602158796158001E-4</v>
      </c>
      <c r="Q15" s="157">
        <v>3.4678539883636894E-4</v>
      </c>
      <c r="R15" s="157">
        <v>3.1389771213019557E-4</v>
      </c>
      <c r="S15" s="157">
        <v>4.4942945183399363E-3</v>
      </c>
      <c r="T15" s="157">
        <v>4.6336147648537995E-3</v>
      </c>
      <c r="U15" s="157">
        <v>3.1734892867361086E-3</v>
      </c>
    </row>
    <row r="16" spans="1:21" x14ac:dyDescent="0.2">
      <c r="B16" s="155" t="s">
        <v>68</v>
      </c>
      <c r="C16" s="156"/>
      <c r="D16" s="157">
        <v>-1.8828392567282748E-5</v>
      </c>
      <c r="E16" s="157">
        <v>-8.1515221865502419E-5</v>
      </c>
      <c r="F16" s="157">
        <v>-5.3823381162776407E-4</v>
      </c>
      <c r="G16" s="157">
        <v>1.8257793688447599E-4</v>
      </c>
      <c r="H16" s="157">
        <v>-3.4525646711680569E-4</v>
      </c>
      <c r="I16" s="157">
        <v>-5.4219684764822418E-5</v>
      </c>
      <c r="J16" s="157">
        <v>-4.0833049558863799E-4</v>
      </c>
      <c r="K16" s="157">
        <v>7.3061820792497123E-4</v>
      </c>
      <c r="L16" s="157">
        <v>1.1020071928828923E-3</v>
      </c>
      <c r="M16" s="157">
        <v>4.2232010342790893E-4</v>
      </c>
      <c r="N16" s="157">
        <v>6.2354791915741892E-4</v>
      </c>
      <c r="O16" s="157">
        <v>-2.9879231852347754E-4</v>
      </c>
      <c r="P16" s="157">
        <v>6.2485040550841475E-5</v>
      </c>
      <c r="Q16" s="157">
        <v>1.3037275933973635E-3</v>
      </c>
      <c r="R16" s="157">
        <v>2.0505671205572895E-4</v>
      </c>
      <c r="S16" s="157">
        <v>5.4397299893684803E-3</v>
      </c>
      <c r="T16" s="157">
        <v>6.2831531498996895E-3</v>
      </c>
      <c r="U16" s="157">
        <v>5.3218970923338826E-3</v>
      </c>
    </row>
    <row r="17" spans="1:26" x14ac:dyDescent="0.2">
      <c r="B17" s="155" t="s">
        <v>69</v>
      </c>
      <c r="C17" s="156"/>
      <c r="D17" s="160">
        <v>1.5311718436961108E-4</v>
      </c>
      <c r="E17" s="160">
        <v>-2.6321404323559339E-4</v>
      </c>
      <c r="F17" s="160">
        <v>2.136566820247765E-3</v>
      </c>
      <c r="G17" s="160">
        <v>1.762100469225425E-3</v>
      </c>
      <c r="H17" s="160">
        <v>1.2193935248960841E-3</v>
      </c>
      <c r="I17" s="160">
        <v>-1.0066418161420732E-3</v>
      </c>
      <c r="J17" s="160">
        <v>-9.5167948707464145E-4</v>
      </c>
      <c r="K17" s="160">
        <v>3.1077394373830725E-3</v>
      </c>
      <c r="L17" s="160">
        <v>2.6448876872655624E-3</v>
      </c>
      <c r="M17" s="160">
        <v>-7.9941055458165877E-5</v>
      </c>
      <c r="N17" s="160">
        <v>-4.2425348828767362E-4</v>
      </c>
      <c r="O17" s="160">
        <v>-1.2730888329813839E-3</v>
      </c>
      <c r="P17" s="160">
        <v>-4.0664120099243029E-4</v>
      </c>
      <c r="Q17" s="160">
        <v>-1.5901482089447638E-3</v>
      </c>
      <c r="R17" s="160">
        <v>5.0020019082475109E-4</v>
      </c>
      <c r="S17" s="160">
        <v>2.6153774470134561E-3</v>
      </c>
      <c r="T17" s="160">
        <v>1.2182462672005734E-3</v>
      </c>
      <c r="U17" s="160">
        <v>-9.973829532486933E-4</v>
      </c>
    </row>
    <row r="18" spans="1:26" ht="15" x14ac:dyDescent="0.2">
      <c r="B18" s="161" t="s">
        <v>70</v>
      </c>
      <c r="C18" s="162"/>
      <c r="D18" s="163">
        <v>4.9640675745532548E-6</v>
      </c>
      <c r="E18" s="163">
        <v>4.6597171121653957E-6</v>
      </c>
      <c r="F18" s="163">
        <v>-1.217411093527021E-4</v>
      </c>
      <c r="G18" s="163">
        <v>-2.1568785082970443E-5</v>
      </c>
      <c r="H18" s="163">
        <v>-1.5044197049007835E-5</v>
      </c>
      <c r="I18" s="163">
        <v>8.0692721300179571E-5</v>
      </c>
      <c r="J18" s="163">
        <v>1.7271769840720985E-4</v>
      </c>
      <c r="K18" s="163">
        <v>1.9694331437847268E-4</v>
      </c>
      <c r="L18" s="163">
        <v>-2.2413872041981975E-4</v>
      </c>
      <c r="M18" s="163">
        <v>5.0133528513018888E-6</v>
      </c>
      <c r="N18" s="163">
        <v>2.2241722964722044E-5</v>
      </c>
      <c r="O18" s="163">
        <v>-2.9773338191985133E-4</v>
      </c>
      <c r="P18" s="163">
        <v>-1.7416008575588116E-4</v>
      </c>
      <c r="Q18" s="163">
        <v>-2.7153091991727329E-4</v>
      </c>
      <c r="R18" s="163">
        <v>-5.8203577786408722E-5</v>
      </c>
      <c r="S18" s="163">
        <v>-1.3382035343953991E-3</v>
      </c>
      <c r="T18" s="163">
        <v>-7.2211224588580869E-4</v>
      </c>
      <c r="U18" s="163">
        <v>2.0452011584484175E-3</v>
      </c>
    </row>
    <row r="19" spans="1:26" x14ac:dyDescent="0.2">
      <c r="B19" s="158" t="s">
        <v>71</v>
      </c>
      <c r="C19" s="159"/>
      <c r="D19" s="157">
        <v>1.5283230903051503E-8</v>
      </c>
      <c r="E19" s="157">
        <v>-2.944447033526032E-6</v>
      </c>
      <c r="F19" s="157">
        <v>1.5544083338259185E-5</v>
      </c>
      <c r="G19" s="157">
        <v>-4.6992665867495731E-6</v>
      </c>
      <c r="H19" s="157">
        <v>-1.5571703065875298E-5</v>
      </c>
      <c r="I19" s="157">
        <v>5.9525277835037471E-5</v>
      </c>
      <c r="J19" s="157">
        <v>2.4818124798597907E-5</v>
      </c>
      <c r="K19" s="157">
        <v>3.2890222180892437E-5</v>
      </c>
      <c r="L19" s="157">
        <v>-2.3933317149993361E-4</v>
      </c>
      <c r="M19" s="157">
        <v>2.9849681384197524E-5</v>
      </c>
      <c r="N19" s="157">
        <v>-3.8241142906725312E-4</v>
      </c>
      <c r="O19" s="157">
        <v>-3.2622370667712008E-4</v>
      </c>
      <c r="P19" s="157">
        <v>-4.0829373844530892E-5</v>
      </c>
      <c r="Q19" s="157">
        <v>-5.2195446035363524E-4</v>
      </c>
      <c r="R19" s="157">
        <v>-1.2344971235356272E-4</v>
      </c>
      <c r="S19" s="157">
        <v>-9.5660150670784372E-4</v>
      </c>
      <c r="T19" s="157">
        <v>2.5780463708935386E-5</v>
      </c>
      <c r="U19" s="157">
        <v>1.9074458098558011E-3</v>
      </c>
    </row>
    <row r="20" spans="1:26" x14ac:dyDescent="0.2">
      <c r="B20" s="155" t="s">
        <v>72</v>
      </c>
      <c r="C20" s="156"/>
      <c r="D20" s="157">
        <v>1.6751294795724903E-8</v>
      </c>
      <c r="E20" s="157">
        <v>8.4722702364814495E-7</v>
      </c>
      <c r="F20" s="157">
        <v>4.9843935105986503E-6</v>
      </c>
      <c r="G20" s="157">
        <v>2.1625965793026225E-5</v>
      </c>
      <c r="H20" s="157">
        <v>1.2835927342580433E-5</v>
      </c>
      <c r="I20" s="157">
        <v>2.5809426847711592E-5</v>
      </c>
      <c r="J20" s="157">
        <v>2.3572333407440027E-6</v>
      </c>
      <c r="K20" s="157">
        <v>4.4076235878875991E-5</v>
      </c>
      <c r="L20" s="157">
        <v>2.9923181861235548E-5</v>
      </c>
      <c r="M20" s="157">
        <v>2.4471872221543123E-5</v>
      </c>
      <c r="N20" s="157">
        <v>1.0178948188999115E-5</v>
      </c>
      <c r="O20" s="157">
        <v>5.8787521749925631E-5</v>
      </c>
      <c r="P20" s="157">
        <v>5.1245917607412039E-5</v>
      </c>
      <c r="Q20" s="157">
        <v>5.0126833525343528E-5</v>
      </c>
      <c r="R20" s="157">
        <v>2.8917565148667279E-5</v>
      </c>
      <c r="S20" s="157">
        <v>-6.3395169779711935E-5</v>
      </c>
      <c r="T20" s="157">
        <v>1.1780451464749042E-4</v>
      </c>
      <c r="U20" s="157">
        <v>-2.139773298565073E-4</v>
      </c>
    </row>
    <row r="21" spans="1:26" x14ac:dyDescent="0.2">
      <c r="B21" s="155" t="s">
        <v>73</v>
      </c>
      <c r="C21" s="156"/>
      <c r="D21" s="157">
        <v>-1.1102230246251565E-15</v>
      </c>
      <c r="E21" s="157">
        <v>-4.2436501131781768E-5</v>
      </c>
      <c r="F21" s="157">
        <v>1.2890424930223077E-4</v>
      </c>
      <c r="G21" s="157">
        <v>-2.6099758493125513E-4</v>
      </c>
      <c r="H21" s="157">
        <v>-2.97829339522937E-4</v>
      </c>
      <c r="I21" s="157">
        <v>3.8949842865587669E-4</v>
      </c>
      <c r="J21" s="157">
        <v>2.4349968084202978E-4</v>
      </c>
      <c r="K21" s="157">
        <v>-7.9777997781138588E-5</v>
      </c>
      <c r="L21" s="157">
        <v>-3.1405532503516742E-3</v>
      </c>
      <c r="M21" s="157">
        <v>9.5260246780082269E-5</v>
      </c>
      <c r="N21" s="157">
        <v>-4.8031684682745546E-3</v>
      </c>
      <c r="O21" s="157">
        <v>-5.0030939299595678E-3</v>
      </c>
      <c r="P21" s="157">
        <v>-1.1475484227261301E-3</v>
      </c>
      <c r="Q21" s="157">
        <v>-7.4191705013938458E-3</v>
      </c>
      <c r="R21" s="157">
        <v>-1.7745492664266171E-3</v>
      </c>
      <c r="S21" s="157">
        <v>-1.3550074428272496E-2</v>
      </c>
      <c r="T21" s="157">
        <v>-1.143972224998957E-3</v>
      </c>
      <c r="U21" s="157">
        <v>2.9111552066848345E-2</v>
      </c>
    </row>
    <row r="22" spans="1:26" x14ac:dyDescent="0.2">
      <c r="B22" s="164" t="s">
        <v>74</v>
      </c>
      <c r="C22" s="165"/>
      <c r="D22" s="166">
        <v>1.8857995042642628E-5</v>
      </c>
      <c r="E22" s="166">
        <v>2.6724101849451287E-5</v>
      </c>
      <c r="F22" s="166">
        <v>-4.904186564891333E-4</v>
      </c>
      <c r="G22" s="166">
        <v>-6.7840402376506681E-5</v>
      </c>
      <c r="H22" s="166">
        <v>-1.353684299798541E-5</v>
      </c>
      <c r="I22" s="166">
        <v>1.4068117804333369E-4</v>
      </c>
      <c r="J22" s="166">
        <v>5.9443036722517384E-4</v>
      </c>
      <c r="K22" s="166">
        <v>6.5931219683723619E-4</v>
      </c>
      <c r="L22" s="166">
        <v>-1.7895502984155431E-4</v>
      </c>
      <c r="M22" s="166">
        <v>-8.0563412527379086E-5</v>
      </c>
      <c r="N22" s="166">
        <v>1.2391772877773377E-3</v>
      </c>
      <c r="O22" s="166">
        <v>-2.0777762244761355E-4</v>
      </c>
      <c r="P22" s="166">
        <v>-6.1072765911285298E-4</v>
      </c>
      <c r="Q22" s="166">
        <v>5.7863088540677232E-4</v>
      </c>
      <c r="R22" s="166">
        <v>1.3733219402567443E-4</v>
      </c>
      <c r="S22" s="166">
        <v>-2.6708896392877435E-3</v>
      </c>
      <c r="T22" s="166">
        <v>-3.2038363324873309E-3</v>
      </c>
      <c r="U22" s="166">
        <v>2.4605137658433307E-3</v>
      </c>
    </row>
    <row r="23" spans="1:26" x14ac:dyDescent="0.2">
      <c r="B23" s="167"/>
      <c r="C23" s="167"/>
      <c r="D23" s="168"/>
      <c r="E23" s="168"/>
      <c r="F23" s="168"/>
      <c r="G23" s="168"/>
      <c r="H23" s="168"/>
      <c r="I23" s="168"/>
      <c r="J23" s="168"/>
      <c r="K23" s="168"/>
      <c r="L23" s="168"/>
      <c r="M23" s="168"/>
      <c r="N23" s="168"/>
      <c r="O23" s="168"/>
      <c r="P23" s="168"/>
      <c r="Q23" s="168"/>
    </row>
    <row r="24" spans="1:26" x14ac:dyDescent="0.2">
      <c r="Q24" s="146"/>
      <c r="R24" s="169"/>
      <c r="S24" s="169"/>
      <c r="T24" s="170"/>
    </row>
    <row r="25" spans="1:26" ht="15.75" x14ac:dyDescent="0.2">
      <c r="A25" s="144" t="s">
        <v>75</v>
      </c>
      <c r="B25" s="145"/>
      <c r="C25" s="145"/>
      <c r="D25" s="145"/>
      <c r="E25" s="145"/>
      <c r="F25" s="145"/>
      <c r="G25" s="145"/>
      <c r="H25" s="145"/>
      <c r="I25" s="145"/>
      <c r="J25" s="145"/>
      <c r="K25" s="145"/>
      <c r="L25" s="145"/>
      <c r="M25" s="145"/>
      <c r="N25" s="146"/>
      <c r="O25" s="146"/>
      <c r="P25" s="146"/>
      <c r="Q25" s="146"/>
      <c r="X25"/>
    </row>
    <row r="27" spans="1:26" ht="13.5" customHeight="1" x14ac:dyDescent="0.25">
      <c r="B27" s="171" t="s">
        <v>76</v>
      </c>
      <c r="C27" s="171"/>
      <c r="D27" s="171"/>
      <c r="E27" s="171"/>
      <c r="F27" s="171"/>
      <c r="G27" s="171"/>
      <c r="H27" s="171"/>
      <c r="I27" s="171"/>
      <c r="J27" s="171"/>
      <c r="K27" s="171"/>
      <c r="L27" s="171"/>
      <c r="M27" s="171"/>
    </row>
    <row r="28" spans="1:26" ht="13.5" customHeight="1" thickBot="1" x14ac:dyDescent="0.3">
      <c r="B28" s="171"/>
      <c r="C28" s="171"/>
      <c r="D28" s="171"/>
      <c r="E28" s="171"/>
      <c r="F28" s="171"/>
      <c r="G28" s="172"/>
      <c r="H28" s="172"/>
      <c r="I28" s="172"/>
      <c r="J28" s="172"/>
      <c r="K28" s="172"/>
      <c r="L28" s="172"/>
      <c r="P28" s="172"/>
      <c r="Q28" s="173"/>
    </row>
    <row r="29" spans="1:26" ht="32.25" customHeight="1" thickBot="1" x14ac:dyDescent="0.25">
      <c r="B29" s="174"/>
      <c r="C29" s="174"/>
      <c r="D29" s="205" t="s">
        <v>77</v>
      </c>
      <c r="E29" s="206"/>
      <c r="F29" s="206"/>
      <c r="G29" s="206"/>
      <c r="H29" s="206"/>
      <c r="I29" s="206"/>
      <c r="J29" s="206"/>
      <c r="K29" s="206"/>
      <c r="L29" s="206"/>
      <c r="M29" s="206"/>
      <c r="N29" s="206"/>
      <c r="O29" s="206"/>
      <c r="P29" s="206"/>
      <c r="Q29" s="206"/>
      <c r="R29" s="206"/>
      <c r="S29" s="206"/>
      <c r="T29" s="206"/>
      <c r="U29" s="206"/>
      <c r="V29" s="206"/>
      <c r="W29" s="206"/>
      <c r="X29" s="206"/>
      <c r="Y29" s="206"/>
      <c r="Z29" s="207"/>
    </row>
    <row r="30" spans="1:26" s="175" customFormat="1" ht="23.25" customHeight="1" thickBot="1" x14ac:dyDescent="0.25">
      <c r="C30" s="176" t="s">
        <v>78</v>
      </c>
      <c r="D30" s="177" t="s">
        <v>79</v>
      </c>
      <c r="E30" s="178" t="s">
        <v>80</v>
      </c>
      <c r="F30" s="178" t="s">
        <v>81</v>
      </c>
      <c r="G30" s="179">
        <v>44197</v>
      </c>
      <c r="H30" s="179">
        <v>44228</v>
      </c>
      <c r="I30" s="179">
        <v>44256</v>
      </c>
      <c r="J30" s="179">
        <v>44287</v>
      </c>
      <c r="K30" s="179">
        <v>44317</v>
      </c>
      <c r="L30" s="179">
        <v>44348</v>
      </c>
      <c r="M30" s="179">
        <v>44378</v>
      </c>
      <c r="N30" s="179">
        <v>44409</v>
      </c>
      <c r="O30" s="179">
        <v>44440</v>
      </c>
      <c r="P30" s="179">
        <v>44470</v>
      </c>
      <c r="Q30" s="179">
        <v>44501</v>
      </c>
      <c r="R30" s="179">
        <v>44531</v>
      </c>
      <c r="S30" s="178" t="s">
        <v>82</v>
      </c>
      <c r="T30" s="179">
        <v>44562</v>
      </c>
      <c r="U30" s="179">
        <v>44593</v>
      </c>
      <c r="V30" s="179">
        <v>44621</v>
      </c>
      <c r="W30" s="179">
        <v>44652</v>
      </c>
      <c r="X30" s="179">
        <v>44682</v>
      </c>
      <c r="Y30" s="179">
        <v>44713</v>
      </c>
      <c r="Z30" s="178" t="s">
        <v>83</v>
      </c>
    </row>
    <row r="31" spans="1:26" x14ac:dyDescent="0.2">
      <c r="C31" s="180">
        <v>43466</v>
      </c>
      <c r="D31" s="181">
        <v>422.89975107999993</v>
      </c>
      <c r="E31" s="182">
        <v>-5.635539999991579E-2</v>
      </c>
      <c r="F31" s="182">
        <v>0.49099015999996709</v>
      </c>
      <c r="G31" s="183">
        <v>-1.7240291330153923E-3</v>
      </c>
      <c r="H31" s="183">
        <v>6.208000628771515E-2</v>
      </c>
      <c r="I31" s="183">
        <v>-0.28388608715408736</v>
      </c>
      <c r="J31" s="183">
        <v>3.1084519999978966E-2</v>
      </c>
      <c r="K31" s="183">
        <v>8.2224009999947612E-2</v>
      </c>
      <c r="L31" s="183">
        <v>2.0211610000046676E-2</v>
      </c>
      <c r="M31" s="183">
        <v>1.8137129999900026E-2</v>
      </c>
      <c r="N31" s="183">
        <v>1.7267430000060813E-2</v>
      </c>
      <c r="O31" s="183">
        <v>1.0552670000038233E-2</v>
      </c>
      <c r="P31" s="183">
        <v>1.4563559999942299E-2</v>
      </c>
      <c r="Q31" s="183">
        <v>-9.3642699999918477E-3</v>
      </c>
      <c r="R31" s="183">
        <v>1.0058710000009796E-2</v>
      </c>
      <c r="S31" s="182">
        <v>-2.8794739999455032E-2</v>
      </c>
      <c r="T31" s="183">
        <v>9.4288699999651726E-3</v>
      </c>
      <c r="U31" s="183">
        <v>8.9671600000542639E-3</v>
      </c>
      <c r="V31" s="183">
        <v>3.1116459999964263E-2</v>
      </c>
      <c r="W31" s="183">
        <v>7.2488000000703323E-3</v>
      </c>
      <c r="X31" s="183">
        <v>1.3828999999532243E-3</v>
      </c>
      <c r="Y31" s="183">
        <v>1.849579999998241E-3</v>
      </c>
      <c r="Z31" s="182">
        <f t="shared" ref="Z31:Z72" si="0">E31+F31+S31+SUM(T31:Y31)</f>
        <v>0.46583379000060177</v>
      </c>
    </row>
    <row r="32" spans="1:26" x14ac:dyDescent="0.2">
      <c r="C32" s="184">
        <v>43497</v>
      </c>
      <c r="D32" s="181">
        <v>369.54420734999997</v>
      </c>
      <c r="E32" s="182">
        <v>-0.94971337999993466</v>
      </c>
      <c r="F32" s="182">
        <v>0.38588619999990215</v>
      </c>
      <c r="G32" s="183">
        <v>-5.3490044294335348E-3</v>
      </c>
      <c r="H32" s="183">
        <v>3.5712362563799616E-2</v>
      </c>
      <c r="I32" s="183">
        <v>2.6443341827075528E-2</v>
      </c>
      <c r="J32" s="183">
        <v>-1.2287849960955555E-2</v>
      </c>
      <c r="K32" s="183">
        <v>6.7668299999468218E-3</v>
      </c>
      <c r="L32" s="183">
        <v>1.5060859999948661E-2</v>
      </c>
      <c r="M32" s="183">
        <v>-4.4316499999581538E-3</v>
      </c>
      <c r="N32" s="183">
        <v>2.0749599999589918E-3</v>
      </c>
      <c r="O32" s="183">
        <v>1.122515999998086E-2</v>
      </c>
      <c r="P32" s="183">
        <v>3.2195100000080856E-3</v>
      </c>
      <c r="Q32" s="183">
        <v>1.2736300000142364E-2</v>
      </c>
      <c r="R32" s="183">
        <v>-5.0815999999827E-3</v>
      </c>
      <c r="S32" s="182">
        <v>8.6089220000530986E-2</v>
      </c>
      <c r="T32" s="183">
        <v>3.3274999992727317E-4</v>
      </c>
      <c r="U32" s="183">
        <v>-3.4211600000162434E-3</v>
      </c>
      <c r="V32" s="183">
        <v>-4.1183999996974308E-4</v>
      </c>
      <c r="W32" s="183">
        <v>7.5865700000576908E-3</v>
      </c>
      <c r="X32" s="183">
        <v>2.4175199999945107E-3</v>
      </c>
      <c r="Y32" s="183">
        <v>6.2060999982804788E-4</v>
      </c>
      <c r="Z32" s="182">
        <f t="shared" si="0"/>
        <v>-0.47061350999967999</v>
      </c>
    </row>
    <row r="33" spans="2:26" x14ac:dyDescent="0.2">
      <c r="C33" s="184">
        <v>43525</v>
      </c>
      <c r="D33" s="181">
        <v>407.80958238000005</v>
      </c>
      <c r="E33" s="182">
        <v>-3.7146020100000783</v>
      </c>
      <c r="F33" s="182">
        <v>0.18264089999996713</v>
      </c>
      <c r="G33" s="183">
        <v>-3.9178156109869633E-2</v>
      </c>
      <c r="H33" s="183">
        <v>3.0795090290610005E-2</v>
      </c>
      <c r="I33" s="183">
        <v>3.0387896882700716E-2</v>
      </c>
      <c r="J33" s="183">
        <v>-6.7665074352589727E-3</v>
      </c>
      <c r="K33" s="183">
        <v>-8.6101043627479612E-2</v>
      </c>
      <c r="L33" s="183">
        <v>1.2872999997171064E-4</v>
      </c>
      <c r="M33" s="183">
        <v>7.8498400001194568E-3</v>
      </c>
      <c r="N33" s="183">
        <v>1.5064099999335667E-3</v>
      </c>
      <c r="O33" s="183">
        <v>7.2715300000822936E-3</v>
      </c>
      <c r="P33" s="183">
        <v>3.7378699999521814E-3</v>
      </c>
      <c r="Q33" s="183">
        <v>6.5222999999718922E-3</v>
      </c>
      <c r="R33" s="183">
        <v>-3.337759999908485E-3</v>
      </c>
      <c r="S33" s="182">
        <v>-4.718379999917488E-2</v>
      </c>
      <c r="T33" s="183">
        <v>-6.9578000011460972E-4</v>
      </c>
      <c r="U33" s="183">
        <v>3.604326000004221E-2</v>
      </c>
      <c r="V33" s="183">
        <v>-3.2419689999983348E-2</v>
      </c>
      <c r="W33" s="183">
        <v>7.2879000000511951E-3</v>
      </c>
      <c r="X33" s="183">
        <v>3.7939599999390339E-3</v>
      </c>
      <c r="Y33" s="183">
        <v>4.9514700000372613E-3</v>
      </c>
      <c r="Z33" s="182">
        <f t="shared" si="0"/>
        <v>-3.5601837899993143</v>
      </c>
    </row>
    <row r="34" spans="2:26" x14ac:dyDescent="0.2">
      <c r="C34" s="184">
        <v>43556</v>
      </c>
      <c r="D34" s="181">
        <v>395.78928868000003</v>
      </c>
      <c r="E34" s="182">
        <v>-0.64913641000003963</v>
      </c>
      <c r="F34" s="182">
        <v>0.68148026000000073</v>
      </c>
      <c r="G34" s="183">
        <v>-8.69543363199341E-2</v>
      </c>
      <c r="H34" s="183">
        <v>-9.2668569243983256E-3</v>
      </c>
      <c r="I34" s="183">
        <v>7.8729074809757549E-2</v>
      </c>
      <c r="J34" s="183">
        <v>-2.9597791696801323E-2</v>
      </c>
      <c r="K34" s="183">
        <v>1.2776338017772559E-2</v>
      </c>
      <c r="L34" s="183">
        <v>-0.20056146788539309</v>
      </c>
      <c r="M34" s="183">
        <v>2.5827989999925194E-2</v>
      </c>
      <c r="N34" s="183">
        <v>1.2053969999954006E-2</v>
      </c>
      <c r="O34" s="183">
        <v>2.8352290000043467E-2</v>
      </c>
      <c r="P34" s="183">
        <v>1.5691399999980149E-2</v>
      </c>
      <c r="Q34" s="183">
        <v>8.6568599999736762E-3</v>
      </c>
      <c r="R34" s="183">
        <v>1.0895150000067133E-2</v>
      </c>
      <c r="S34" s="182">
        <v>-0.1333973799990531</v>
      </c>
      <c r="T34" s="183">
        <v>2.0115090000047076E-2</v>
      </c>
      <c r="U34" s="183">
        <v>1.8577399999969657E-2</v>
      </c>
      <c r="V34" s="183">
        <v>2.8615209999941271E-2</v>
      </c>
      <c r="W34" s="183">
        <v>2.3488820000011401E-2</v>
      </c>
      <c r="X34" s="183">
        <v>7.4440999998159896E-4</v>
      </c>
      <c r="Y34" s="183">
        <v>-2.1581400000059148E-3</v>
      </c>
      <c r="Z34" s="182">
        <f t="shared" si="0"/>
        <v>-1.1670739999146917E-2</v>
      </c>
    </row>
    <row r="35" spans="2:26" x14ac:dyDescent="0.2">
      <c r="B35" s="174"/>
      <c r="C35" s="184">
        <v>43586</v>
      </c>
      <c r="D35" s="181">
        <v>396.55092957000005</v>
      </c>
      <c r="E35" s="182">
        <v>-1.4242420000000493</v>
      </c>
      <c r="F35" s="182">
        <v>0.57814881000001606</v>
      </c>
      <c r="G35" s="183">
        <v>-2.9189022151626887E-2</v>
      </c>
      <c r="H35" s="183">
        <v>2.2093103515828716E-2</v>
      </c>
      <c r="I35" s="183">
        <v>1.6824112450308348E-2</v>
      </c>
      <c r="J35" s="183">
        <v>2.3005557962278544E-2</v>
      </c>
      <c r="K35" s="183">
        <v>3.2142010620191286E-2</v>
      </c>
      <c r="L35" s="183">
        <v>8.400738512591488E-3</v>
      </c>
      <c r="M35" s="183">
        <v>-0.11043908090863397</v>
      </c>
      <c r="N35" s="183">
        <v>1.6461830000139344E-2</v>
      </c>
      <c r="O35" s="183">
        <v>1.1550769999928434E-2</v>
      </c>
      <c r="P35" s="183">
        <v>5.0403900000901558E-3</v>
      </c>
      <c r="Q35" s="183">
        <v>2.7765600000293489E-3</v>
      </c>
      <c r="R35" s="183">
        <v>-5.9964000013223995E-4</v>
      </c>
      <c r="S35" s="182">
        <v>-1.9326699990074303E-3</v>
      </c>
      <c r="T35" s="183">
        <v>-4.0665799999146657E-3</v>
      </c>
      <c r="U35" s="183">
        <v>-3.9278300000660238E-3</v>
      </c>
      <c r="V35" s="183">
        <v>-2.5231299999859402E-3</v>
      </c>
      <c r="W35" s="183">
        <v>3.6538599999289545E-3</v>
      </c>
      <c r="X35" s="183">
        <v>6.965599999944061E-4</v>
      </c>
      <c r="Y35" s="183">
        <v>-4.2054999999550091E-3</v>
      </c>
      <c r="Z35" s="182">
        <f t="shared" si="0"/>
        <v>-0.85839847999903895</v>
      </c>
    </row>
    <row r="36" spans="2:26" x14ac:dyDescent="0.2">
      <c r="B36" s="174"/>
      <c r="C36" s="184">
        <v>43617</v>
      </c>
      <c r="D36" s="181">
        <v>376.06859209999999</v>
      </c>
      <c r="E36" s="182">
        <v>3.8301700000147321E-3</v>
      </c>
      <c r="F36" s="182">
        <v>0.7154986500000291</v>
      </c>
      <c r="G36" s="183">
        <v>-6.3718840039541647E-3</v>
      </c>
      <c r="H36" s="183">
        <v>2.4602279681516848E-2</v>
      </c>
      <c r="I36" s="183">
        <v>5.1600478092836966E-3</v>
      </c>
      <c r="J36" s="183">
        <v>-1.4412716447452567E-2</v>
      </c>
      <c r="K36" s="183">
        <v>9.8909349637210653E-3</v>
      </c>
      <c r="L36" s="183">
        <v>-3.9496786634458658E-3</v>
      </c>
      <c r="M36" s="183">
        <v>1.0764453910383054E-2</v>
      </c>
      <c r="N36" s="183">
        <v>-0.1143521872491533</v>
      </c>
      <c r="O36" s="183">
        <v>1.3866759999984879E-2</v>
      </c>
      <c r="P36" s="183">
        <v>7.6777700000434379E-3</v>
      </c>
      <c r="Q36" s="183">
        <v>1.202440999998089E-2</v>
      </c>
      <c r="R36" s="183">
        <v>-5.5242800000883108E-3</v>
      </c>
      <c r="S36" s="182">
        <v>-6.0624089999180342E-2</v>
      </c>
      <c r="T36" s="183">
        <v>-1.5637799999694835E-3</v>
      </c>
      <c r="U36" s="183">
        <v>2.6642400000582711E-3</v>
      </c>
      <c r="V36" s="183">
        <v>8.2449899999232912E-3</v>
      </c>
      <c r="W36" s="183">
        <v>8.5022900000240043E-3</v>
      </c>
      <c r="X36" s="183">
        <v>8.167429999957676E-3</v>
      </c>
      <c r="Y36" s="183">
        <v>-3.335829999912221E-3</v>
      </c>
      <c r="Z36" s="182">
        <f t="shared" si="0"/>
        <v>0.68138407000094503</v>
      </c>
    </row>
    <row r="37" spans="2:26" x14ac:dyDescent="0.2">
      <c r="B37" s="174"/>
      <c r="C37" s="184">
        <v>43647</v>
      </c>
      <c r="D37" s="181">
        <v>400.11276639000005</v>
      </c>
      <c r="E37" s="182">
        <v>-0.57302707000008013</v>
      </c>
      <c r="F37" s="182">
        <v>0.62582144999998945</v>
      </c>
      <c r="G37" s="183">
        <v>-4.8170780603186358E-2</v>
      </c>
      <c r="H37" s="183">
        <v>1.5702814143082833E-2</v>
      </c>
      <c r="I37" s="183">
        <v>-6.204262675339578E-3</v>
      </c>
      <c r="J37" s="183">
        <v>-1.0955220006565014E-2</v>
      </c>
      <c r="K37" s="183">
        <v>3.8785530499524157E-2</v>
      </c>
      <c r="L37" s="183">
        <v>-1.9920431064520017E-2</v>
      </c>
      <c r="M37" s="183">
        <v>-1.3898230122151745E-2</v>
      </c>
      <c r="N37" s="183">
        <v>-3.1834085806337953E-2</v>
      </c>
      <c r="O37" s="183">
        <v>-8.569543436362892E-2</v>
      </c>
      <c r="P37" s="183">
        <v>2.2987269999930504E-2</v>
      </c>
      <c r="Q37" s="183">
        <v>9.1801000007762923E-4</v>
      </c>
      <c r="R37" s="183">
        <v>1.0879989999978079E-2</v>
      </c>
      <c r="S37" s="182">
        <v>-0.12740482999913638</v>
      </c>
      <c r="T37" s="183">
        <v>7.2014399999602574E-3</v>
      </c>
      <c r="U37" s="183">
        <v>-1.6409800000474206E-3</v>
      </c>
      <c r="V37" s="183">
        <v>4.5017800000550778E-3</v>
      </c>
      <c r="W37" s="183">
        <v>3.2693300000232739E-3</v>
      </c>
      <c r="X37" s="183">
        <v>-4.7156000005088572E-4</v>
      </c>
      <c r="Y37" s="183">
        <v>7.671200000004319E-3</v>
      </c>
      <c r="Z37" s="182">
        <f t="shared" si="0"/>
        <v>-5.4079239999282436E-2</v>
      </c>
    </row>
    <row r="38" spans="2:26" x14ac:dyDescent="0.2">
      <c r="B38" s="174"/>
      <c r="C38" s="184">
        <v>43678</v>
      </c>
      <c r="D38" s="181">
        <v>346.17538581000008</v>
      </c>
      <c r="E38" s="182">
        <v>-0.12772090000009939</v>
      </c>
      <c r="F38" s="182">
        <v>0.50446425999996336</v>
      </c>
      <c r="G38" s="183">
        <v>5.911816764410105E-4</v>
      </c>
      <c r="H38" s="183">
        <v>3.291207278954289E-2</v>
      </c>
      <c r="I38" s="183">
        <v>3.6758658873623062E-2</v>
      </c>
      <c r="J38" s="183">
        <v>-1.4031774983607193E-2</v>
      </c>
      <c r="K38" s="183">
        <v>-1.302277734157542E-2</v>
      </c>
      <c r="L38" s="183">
        <v>1.0571541512945259E-2</v>
      </c>
      <c r="M38" s="183">
        <v>-1.247005943213253E-2</v>
      </c>
      <c r="N38" s="183">
        <v>-1.25139223714541E-2</v>
      </c>
      <c r="O38" s="183">
        <v>2.6642797120643991E-3</v>
      </c>
      <c r="P38" s="183">
        <v>-7.1082650434732386E-2</v>
      </c>
      <c r="Q38" s="183">
        <v>1.1502320000090549E-2</v>
      </c>
      <c r="R38" s="183">
        <v>-2.1370400000932932E-3</v>
      </c>
      <c r="S38" s="182">
        <v>-3.0258169998887752E-2</v>
      </c>
      <c r="T38" s="183">
        <v>2.7243699999530691E-3</v>
      </c>
      <c r="U38" s="183">
        <v>8.4000000072137482E-5</v>
      </c>
      <c r="V38" s="183">
        <v>7.5303499999108681E-3</v>
      </c>
      <c r="W38" s="183">
        <v>9.0023900000346657E-3</v>
      </c>
      <c r="X38" s="183">
        <v>4.4520000005832117E-4</v>
      </c>
      <c r="Y38" s="183">
        <v>2.8969099999471837E-3</v>
      </c>
      <c r="Z38" s="182">
        <f t="shared" si="0"/>
        <v>0.36916841000095246</v>
      </c>
    </row>
    <row r="39" spans="2:26" x14ac:dyDescent="0.2">
      <c r="B39" s="174"/>
      <c r="C39" s="184">
        <v>43709</v>
      </c>
      <c r="D39" s="181">
        <v>383.84160694999997</v>
      </c>
      <c r="E39" s="182">
        <v>0.80601857999999993</v>
      </c>
      <c r="F39" s="182">
        <v>1.1396059799999989</v>
      </c>
      <c r="G39" s="183">
        <v>-1.8562870853315871E-2</v>
      </c>
      <c r="H39" s="183">
        <v>2.9866927133696208E-2</v>
      </c>
      <c r="I39" s="183">
        <v>8.3781171429222923E-2</v>
      </c>
      <c r="J39" s="183">
        <v>-1.6888251460500214E-2</v>
      </c>
      <c r="K39" s="183">
        <v>-1.668084705727324E-3</v>
      </c>
      <c r="L39" s="183">
        <v>1.9946036335795725E-2</v>
      </c>
      <c r="M39" s="183">
        <v>-9.889249771674713E-3</v>
      </c>
      <c r="N39" s="183">
        <v>-2.7432585117082908E-2</v>
      </c>
      <c r="O39" s="183">
        <v>3.5041621039226811E-2</v>
      </c>
      <c r="P39" s="183">
        <v>4.9524754479080002E-3</v>
      </c>
      <c r="Q39" s="183">
        <v>-9.4850889476731481E-2</v>
      </c>
      <c r="R39" s="183">
        <v>-6.7893999999455446E-3</v>
      </c>
      <c r="S39" s="182">
        <v>-2.4930999991283898E-3</v>
      </c>
      <c r="T39" s="183">
        <v>2.8050499999494605E-3</v>
      </c>
      <c r="U39" s="183">
        <v>6.4771300000074916E-3</v>
      </c>
      <c r="V39" s="183">
        <v>1.7593789999978071E-2</v>
      </c>
      <c r="W39" s="183">
        <v>8.0078100000378072E-3</v>
      </c>
      <c r="X39" s="183">
        <v>2.5146100000483784E-3</v>
      </c>
      <c r="Y39" s="183">
        <v>-1.1672600000451894E-3</v>
      </c>
      <c r="Z39" s="182">
        <f t="shared" si="0"/>
        <v>1.9793625900008465</v>
      </c>
    </row>
    <row r="40" spans="2:26" x14ac:dyDescent="0.2">
      <c r="B40" s="174"/>
      <c r="C40" s="184">
        <v>43739</v>
      </c>
      <c r="D40" s="181">
        <v>417.20483153999999</v>
      </c>
      <c r="E40" s="182"/>
      <c r="F40" s="182">
        <v>1.2757719299999621</v>
      </c>
      <c r="G40" s="183">
        <v>-3.8243433947911853E-2</v>
      </c>
      <c r="H40" s="183">
        <v>-6.5004587580119733E-3</v>
      </c>
      <c r="I40" s="183">
        <v>9.2107918819976931E-2</v>
      </c>
      <c r="J40" s="183">
        <v>-9.9930353048307552E-3</v>
      </c>
      <c r="K40" s="183">
        <v>1.5470028622246446E-2</v>
      </c>
      <c r="L40" s="183">
        <v>-2.5165618823734803E-2</v>
      </c>
      <c r="M40" s="183">
        <v>-6.2451638344782623E-3</v>
      </c>
      <c r="N40" s="183">
        <v>-4.8106695384149134E-3</v>
      </c>
      <c r="O40" s="183">
        <v>4.1357990290180169E-2</v>
      </c>
      <c r="P40" s="183">
        <v>8.4150304156764832E-3</v>
      </c>
      <c r="Q40" s="183">
        <v>-1.4634970448582862E-2</v>
      </c>
      <c r="R40" s="183">
        <v>-7.3666417491210723E-2</v>
      </c>
      <c r="S40" s="182">
        <v>-2.1908799999096118E-2</v>
      </c>
      <c r="T40" s="183">
        <v>1.3408639999909155E-2</v>
      </c>
      <c r="U40" s="183">
        <v>2.6561380000032386E-2</v>
      </c>
      <c r="V40" s="183">
        <v>4.2109000008849762E-4</v>
      </c>
      <c r="W40" s="183">
        <v>2.1729299999151408E-3</v>
      </c>
      <c r="X40" s="183">
        <v>2.2944800000459509E-3</v>
      </c>
      <c r="Y40" s="183">
        <v>5.5766699999821867E-3</v>
      </c>
      <c r="Z40" s="182">
        <f t="shared" si="0"/>
        <v>1.3042983200008393</v>
      </c>
    </row>
    <row r="41" spans="2:26" x14ac:dyDescent="0.2">
      <c r="B41" s="174"/>
      <c r="C41" s="184">
        <v>43770</v>
      </c>
      <c r="D41" s="181">
        <v>390.00084801999998</v>
      </c>
      <c r="E41" s="182"/>
      <c r="F41" s="182">
        <v>1.5609854500000324</v>
      </c>
      <c r="G41" s="183">
        <v>-2.2434475396323705E-2</v>
      </c>
      <c r="H41" s="183">
        <v>-1.2816507813795397E-2</v>
      </c>
      <c r="I41" s="183">
        <v>0.11191535992816171</v>
      </c>
      <c r="J41" s="183">
        <v>-4.4083260771685673E-3</v>
      </c>
      <c r="K41" s="183">
        <v>4.4748414514401702E-3</v>
      </c>
      <c r="L41" s="183">
        <v>-1.3456519849682991E-2</v>
      </c>
      <c r="M41" s="183">
        <v>-1.4438168495246373E-2</v>
      </c>
      <c r="N41" s="183">
        <v>-9.713245545810878E-3</v>
      </c>
      <c r="O41" s="183">
        <v>3.6814536968620359E-2</v>
      </c>
      <c r="P41" s="183">
        <v>1.8182440296868663E-2</v>
      </c>
      <c r="Q41" s="183">
        <v>-2.1963845862046583E-2</v>
      </c>
      <c r="R41" s="183">
        <v>4.1881517145156977E-3</v>
      </c>
      <c r="S41" s="182">
        <v>7.6344241319532102E-2</v>
      </c>
      <c r="T41" s="183">
        <v>-4.8809491318706932E-2</v>
      </c>
      <c r="U41" s="183">
        <v>1.0114560000033634E-2</v>
      </c>
      <c r="V41" s="183">
        <v>2.2828200000049037E-3</v>
      </c>
      <c r="W41" s="183">
        <v>4.2915999999877386E-3</v>
      </c>
      <c r="X41" s="183">
        <v>-1.5383400000246183E-3</v>
      </c>
      <c r="Y41" s="183">
        <v>5.3074799999990319E-3</v>
      </c>
      <c r="Z41" s="182">
        <f t="shared" si="0"/>
        <v>1.6089783200008583</v>
      </c>
    </row>
    <row r="42" spans="2:26" ht="15" thickBot="1" x14ac:dyDescent="0.25">
      <c r="B42" s="174"/>
      <c r="C42" s="184">
        <v>43800</v>
      </c>
      <c r="D42" s="181">
        <v>377.45976538000002</v>
      </c>
      <c r="E42" s="182"/>
      <c r="F42" s="182">
        <v>0.85308090000000902</v>
      </c>
      <c r="G42" s="185">
        <v>-3.7243031103230351E-2</v>
      </c>
      <c r="H42" s="185">
        <v>-5.8358214079134996E-4</v>
      </c>
      <c r="I42" s="185">
        <v>0.17307458427598021</v>
      </c>
      <c r="J42" s="185">
        <v>-2.1389706752756865E-3</v>
      </c>
      <c r="K42" s="185">
        <v>1.1756698657904963E-2</v>
      </c>
      <c r="L42" s="185">
        <v>-1.1069568867014823E-2</v>
      </c>
      <c r="M42" s="185">
        <v>-1.0536891173899221E-2</v>
      </c>
      <c r="N42" s="185">
        <v>-2.5438799005598867E-2</v>
      </c>
      <c r="O42" s="185">
        <v>3.1569001651917006E-2</v>
      </c>
      <c r="P42" s="185">
        <v>-4.592762389205518E-2</v>
      </c>
      <c r="Q42" s="185">
        <v>1.7128440365183906E-2</v>
      </c>
      <c r="R42" s="185">
        <v>2.4327866930548225E-2</v>
      </c>
      <c r="S42" s="182">
        <v>0.12491812502366884</v>
      </c>
      <c r="T42" s="185">
        <v>-6.8896424585318528E-3</v>
      </c>
      <c r="U42" s="185">
        <v>-4.3560212564216272E-2</v>
      </c>
      <c r="V42" s="185">
        <v>1.4146700000026158E-2</v>
      </c>
      <c r="W42" s="185">
        <v>6.3443999999890366E-4</v>
      </c>
      <c r="X42" s="185">
        <v>3.769073000012213E-2</v>
      </c>
      <c r="Y42" s="185">
        <v>9.5894099999327409E-3</v>
      </c>
      <c r="Z42" s="182">
        <f t="shared" si="0"/>
        <v>0.98961045000100967</v>
      </c>
    </row>
    <row r="43" spans="2:26" s="186" customFormat="1" ht="15.75" thickBot="1" x14ac:dyDescent="0.3">
      <c r="C43" s="208" t="s">
        <v>84</v>
      </c>
      <c r="D43" s="209"/>
      <c r="E43" s="187">
        <f>SUM(E31:E42)</f>
        <v>-6.6849484200001825</v>
      </c>
      <c r="F43" s="187">
        <f>SUM(F31:F42)</f>
        <v>8.9943749499998376</v>
      </c>
      <c r="G43" s="188">
        <f t="shared" ref="G43:R43" si="1">SUM(G31:G42)</f>
        <v>-0.33282984237536084</v>
      </c>
      <c r="H43" s="188">
        <f t="shared" si="1"/>
        <v>0.22459725076879522</v>
      </c>
      <c r="I43" s="188">
        <f t="shared" si="1"/>
        <v>0.36509181727666373</v>
      </c>
      <c r="J43" s="188">
        <f t="shared" si="1"/>
        <v>-6.7390366086158338E-2</v>
      </c>
      <c r="K43" s="188">
        <f t="shared" si="1"/>
        <v>0.11349531715791272</v>
      </c>
      <c r="L43" s="188">
        <f t="shared" si="1"/>
        <v>-0.19980376879249206</v>
      </c>
      <c r="M43" s="188">
        <f t="shared" si="1"/>
        <v>-0.11976907982784724</v>
      </c>
      <c r="N43" s="188">
        <f t="shared" si="1"/>
        <v>-0.1767308946338062</v>
      </c>
      <c r="O43" s="188">
        <f t="shared" si="1"/>
        <v>0.14457117529843799</v>
      </c>
      <c r="P43" s="188">
        <f t="shared" si="1"/>
        <v>-1.2542558166387607E-2</v>
      </c>
      <c r="Q43" s="188">
        <f t="shared" si="1"/>
        <v>-6.8548775421902519E-2</v>
      </c>
      <c r="R43" s="188">
        <f t="shared" si="1"/>
        <v>-3.6786268846242365E-2</v>
      </c>
      <c r="S43" s="187">
        <f>SUM(S31:S42)</f>
        <v>-0.1666459936483875</v>
      </c>
      <c r="T43" s="188">
        <f t="shared" ref="T43:Y43" si="2">SUM(T31:T42)</f>
        <v>-6.0090637775260802E-3</v>
      </c>
      <c r="U43" s="188">
        <f t="shared" si="2"/>
        <v>5.6938947435924092E-2</v>
      </c>
      <c r="V43" s="188">
        <f t="shared" si="2"/>
        <v>7.9098529999953371E-2</v>
      </c>
      <c r="W43" s="188">
        <f t="shared" si="2"/>
        <v>8.5146740000141108E-2</v>
      </c>
      <c r="X43" s="188">
        <f t="shared" si="2"/>
        <v>5.8137900000019727E-2</v>
      </c>
      <c r="Y43" s="188">
        <f t="shared" si="2"/>
        <v>2.7596599999810678E-2</v>
      </c>
      <c r="Z43" s="187">
        <f t="shared" si="0"/>
        <v>2.4436901900095904</v>
      </c>
    </row>
    <row r="44" spans="2:26" x14ac:dyDescent="0.2">
      <c r="C44" s="180">
        <v>43831</v>
      </c>
      <c r="D44" s="181">
        <v>425.18344531000002</v>
      </c>
      <c r="E44" s="182"/>
      <c r="F44" s="182">
        <v>0.9465967099999375</v>
      </c>
      <c r="G44" s="183">
        <v>0.19051490212211775</v>
      </c>
      <c r="H44" s="183">
        <v>0.22887192005288171</v>
      </c>
      <c r="I44" s="183">
        <v>0.44564636879789532</v>
      </c>
      <c r="J44" s="183">
        <v>9.1062621502658203E-2</v>
      </c>
      <c r="K44" s="183">
        <v>0.13791590590909664</v>
      </c>
      <c r="L44" s="183">
        <v>3.73403528177505E-2</v>
      </c>
      <c r="M44" s="183">
        <v>1.1352233915886245E-2</v>
      </c>
      <c r="N44" s="183">
        <v>8.5762869473398951E-2</v>
      </c>
      <c r="O44" s="183">
        <v>0.11129461002815333</v>
      </c>
      <c r="P44" s="183">
        <v>-7.4626628270038964E-2</v>
      </c>
      <c r="Q44" s="183">
        <v>-2.6536384596283824E-2</v>
      </c>
      <c r="R44" s="183">
        <v>0.11390743037264883</v>
      </c>
      <c r="S44" s="182">
        <v>1.3525062021261647</v>
      </c>
      <c r="T44" s="183">
        <v>-2.1930878972398204E-3</v>
      </c>
      <c r="U44" s="183">
        <v>1.9348500123783197E-2</v>
      </c>
      <c r="V44" s="183">
        <v>-0.32298341435233624</v>
      </c>
      <c r="W44" s="183">
        <v>2.363599000011618E-2</v>
      </c>
      <c r="X44" s="183">
        <v>1.1787620000006882E-2</v>
      </c>
      <c r="Y44" s="183">
        <v>1.7826510000020335E-2</v>
      </c>
      <c r="Z44" s="182">
        <f t="shared" si="0"/>
        <v>2.0465250300004527</v>
      </c>
    </row>
    <row r="45" spans="2:26" x14ac:dyDescent="0.2">
      <c r="C45" s="184">
        <v>43862</v>
      </c>
      <c r="D45" s="181">
        <v>376.51961198000004</v>
      </c>
      <c r="E45" s="182"/>
      <c r="F45" s="182">
        <v>5.2278292199998759</v>
      </c>
      <c r="G45" s="183">
        <v>0.15797801709459236</v>
      </c>
      <c r="H45" s="183">
        <v>0.21850618296815583</v>
      </c>
      <c r="I45" s="183">
        <v>0.34766660282895145</v>
      </c>
      <c r="J45" s="183">
        <v>6.8007677785089982E-2</v>
      </c>
      <c r="K45" s="183">
        <v>5.8659950353160184E-2</v>
      </c>
      <c r="L45" s="183">
        <v>-4.3200284139516043E-2</v>
      </c>
      <c r="M45" s="183">
        <v>-5.3762671107051574E-2</v>
      </c>
      <c r="N45" s="183">
        <v>8.2091245511719535E-3</v>
      </c>
      <c r="O45" s="183">
        <v>5.8185519075436787E-2</v>
      </c>
      <c r="P45" s="183">
        <v>6.095935526360563E-2</v>
      </c>
      <c r="Q45" s="183">
        <v>1.1968839495352768E-2</v>
      </c>
      <c r="R45" s="183">
        <v>3.9302150382809486E-2</v>
      </c>
      <c r="S45" s="182">
        <v>0.93248046455175881</v>
      </c>
      <c r="T45" s="183">
        <v>2.9953948481988846E-2</v>
      </c>
      <c r="U45" s="183">
        <v>1.3259692045664906E-2</v>
      </c>
      <c r="V45" s="183">
        <v>5.5247748392503127E-2</v>
      </c>
      <c r="W45" s="183">
        <v>-9.1548253471444241E-2</v>
      </c>
      <c r="X45" s="183">
        <v>1.399456999990889E-2</v>
      </c>
      <c r="Y45" s="183">
        <v>8.488690000092447E-3</v>
      </c>
      <c r="Z45" s="182">
        <f t="shared" si="0"/>
        <v>6.1897060800003487</v>
      </c>
    </row>
    <row r="46" spans="2:26" x14ac:dyDescent="0.2">
      <c r="B46" s="174"/>
      <c r="C46" s="184">
        <v>43891</v>
      </c>
      <c r="D46" s="181">
        <v>380.2128027</v>
      </c>
      <c r="E46" s="182"/>
      <c r="F46" s="182">
        <v>13.083937109999965</v>
      </c>
      <c r="G46" s="183">
        <v>0.26285891628072022</v>
      </c>
      <c r="H46" s="183">
        <v>0.39965317641105003</v>
      </c>
      <c r="I46" s="183">
        <v>0.77192824704900431</v>
      </c>
      <c r="J46" s="183">
        <v>7.5999907321772753E-2</v>
      </c>
      <c r="K46" s="183">
        <v>9.3185238955811656E-2</v>
      </c>
      <c r="L46" s="183">
        <v>-1.5695307359521848E-2</v>
      </c>
      <c r="M46" s="183">
        <v>-4.2772088396077379E-2</v>
      </c>
      <c r="N46" s="183">
        <v>5.3754866248311828E-2</v>
      </c>
      <c r="O46" s="183">
        <v>1.6596110146224419E-2</v>
      </c>
      <c r="P46" s="183">
        <v>6.527488767954992E-2</v>
      </c>
      <c r="Q46" s="183">
        <v>3.9884059570738373E-2</v>
      </c>
      <c r="R46" s="183">
        <v>-2.2616391694896265E-3</v>
      </c>
      <c r="S46" s="182">
        <v>1.7184063747380947</v>
      </c>
      <c r="T46" s="183">
        <v>6.2996640992935227E-2</v>
      </c>
      <c r="U46" s="183">
        <v>3.1744994851692354E-2</v>
      </c>
      <c r="V46" s="183">
        <v>-2.1820872741727726E-2</v>
      </c>
      <c r="W46" s="183">
        <v>3.0738457788856977E-2</v>
      </c>
      <c r="X46" s="183">
        <v>-2.4550945629528087E-2</v>
      </c>
      <c r="Y46" s="183">
        <v>1.8737090000001899E-2</v>
      </c>
      <c r="Z46" s="182">
        <f t="shared" si="0"/>
        <v>14.900188850000291</v>
      </c>
    </row>
    <row r="47" spans="2:26" x14ac:dyDescent="0.2">
      <c r="B47" s="174"/>
      <c r="C47" s="184">
        <v>43922</v>
      </c>
      <c r="D47" s="181">
        <v>333.59240425000002</v>
      </c>
      <c r="E47" s="182"/>
      <c r="F47" s="182">
        <v>4.35902305999997</v>
      </c>
      <c r="G47" s="183">
        <v>3.0872363239836886E-2</v>
      </c>
      <c r="H47" s="183">
        <v>0.24744816684648185</v>
      </c>
      <c r="I47" s="183">
        <v>0.92829218105214295</v>
      </c>
      <c r="J47" s="183">
        <v>8.5362903065856699E-2</v>
      </c>
      <c r="K47" s="183">
        <v>9.7525220078409802E-2</v>
      </c>
      <c r="L47" s="183">
        <v>7.7654073384678668E-3</v>
      </c>
      <c r="M47" s="183">
        <v>9.4960336139138235E-4</v>
      </c>
      <c r="N47" s="183">
        <v>3.1923881853685998E-3</v>
      </c>
      <c r="O47" s="183">
        <v>5.6941581952060005E-2</v>
      </c>
      <c r="P47" s="183">
        <v>1.8099523800344741E-2</v>
      </c>
      <c r="Q47" s="183">
        <v>4.1033319506652788E-2</v>
      </c>
      <c r="R47" s="183">
        <v>2.1538589334511471E-2</v>
      </c>
      <c r="S47" s="182">
        <v>1.539021247761525</v>
      </c>
      <c r="T47" s="183">
        <v>2.9202107102832997E-2</v>
      </c>
      <c r="U47" s="183">
        <v>-2.6892749023318174E-2</v>
      </c>
      <c r="V47" s="183">
        <v>9.8839356681992285E-2</v>
      </c>
      <c r="W47" s="183">
        <v>2.9118198161143027E-2</v>
      </c>
      <c r="X47" s="183">
        <v>0.10295991845265462</v>
      </c>
      <c r="Y47" s="183">
        <v>-0.18127081913650045</v>
      </c>
      <c r="Z47" s="182">
        <f t="shared" si="0"/>
        <v>5.9500003200002993</v>
      </c>
    </row>
    <row r="48" spans="2:26" x14ac:dyDescent="0.2">
      <c r="B48" s="174"/>
      <c r="C48" s="184">
        <v>43952</v>
      </c>
      <c r="D48" s="181">
        <v>354.15754536999998</v>
      </c>
      <c r="E48" s="182"/>
      <c r="F48" s="182">
        <v>1.3953724100001068</v>
      </c>
      <c r="G48" s="183">
        <v>-2.7217084633548438E-3</v>
      </c>
      <c r="H48" s="183">
        <v>0.1745548998707136</v>
      </c>
      <c r="I48" s="183">
        <v>0.52589972137860741</v>
      </c>
      <c r="J48" s="183">
        <v>0.10087865442852717</v>
      </c>
      <c r="K48" s="183">
        <v>2.8731654093803627E-2</v>
      </c>
      <c r="L48" s="183">
        <v>2.5461724990066159E-2</v>
      </c>
      <c r="M48" s="183">
        <v>-4.6908443785127929E-2</v>
      </c>
      <c r="N48" s="183">
        <v>-1.4732522295730632E-2</v>
      </c>
      <c r="O48" s="183">
        <v>3.4950124802435312E-3</v>
      </c>
      <c r="P48" s="183">
        <v>-2.0466838332879433E-2</v>
      </c>
      <c r="Q48" s="183">
        <v>1.9742312866242173E-2</v>
      </c>
      <c r="R48" s="183">
        <v>-2.9057383104941437E-2</v>
      </c>
      <c r="S48" s="182">
        <v>0.76487708412616939</v>
      </c>
      <c r="T48" s="183">
        <v>-5.8639179796386998E-3</v>
      </c>
      <c r="U48" s="183">
        <v>2.4121461950699086E-3</v>
      </c>
      <c r="V48" s="183">
        <v>7.9436477432182073E-3</v>
      </c>
      <c r="W48" s="183">
        <v>-1.4496480449111004E-3</v>
      </c>
      <c r="X48" s="183">
        <v>2.3367372741631698E-2</v>
      </c>
      <c r="Y48" s="183">
        <v>1.2752029895466421E-2</v>
      </c>
      <c r="Z48" s="182">
        <f t="shared" si="0"/>
        <v>2.1994111246771126</v>
      </c>
    </row>
    <row r="49" spans="3:26" x14ac:dyDescent="0.2">
      <c r="C49" s="184">
        <v>43983</v>
      </c>
      <c r="D49" s="181">
        <v>399.42963596999999</v>
      </c>
      <c r="E49" s="182"/>
      <c r="F49" s="182">
        <v>0.68439640999997664</v>
      </c>
      <c r="G49" s="183">
        <v>0.15297826413052462</v>
      </c>
      <c r="H49" s="183">
        <v>0.30216571123065705</v>
      </c>
      <c r="I49" s="183">
        <v>0.5743960996605324</v>
      </c>
      <c r="J49" s="183">
        <v>0.10428520271483421</v>
      </c>
      <c r="K49" s="183">
        <v>0.16669127710053999</v>
      </c>
      <c r="L49" s="183">
        <v>-4.7640692142920216E-2</v>
      </c>
      <c r="M49" s="183">
        <v>-6.053922959023339E-2</v>
      </c>
      <c r="N49" s="183">
        <v>4.0563907726550497E-2</v>
      </c>
      <c r="O49" s="183">
        <v>5.2452716064067317E-2</v>
      </c>
      <c r="P49" s="183">
        <v>4.6383380368411053E-3</v>
      </c>
      <c r="Q49" s="183">
        <v>1.500367654693946E-2</v>
      </c>
      <c r="R49" s="183">
        <v>2.6748172984980556E-4</v>
      </c>
      <c r="S49" s="182">
        <v>1.3052627532081829</v>
      </c>
      <c r="T49" s="183">
        <v>-1.9109131070194962E-2</v>
      </c>
      <c r="U49" s="183">
        <v>1.3462790729477092E-2</v>
      </c>
      <c r="V49" s="183">
        <v>-4.3100051817418716E-2</v>
      </c>
      <c r="W49" s="183">
        <v>1.9311870920546426E-2</v>
      </c>
      <c r="X49" s="183">
        <v>3.0103476198917178E-2</v>
      </c>
      <c r="Y49" s="183">
        <v>6.7801860425390714E-2</v>
      </c>
      <c r="Z49" s="182">
        <f t="shared" si="0"/>
        <v>2.0581299785948772</v>
      </c>
    </row>
    <row r="50" spans="3:26" x14ac:dyDescent="0.2">
      <c r="C50" s="184">
        <v>44013</v>
      </c>
      <c r="D50" s="181">
        <v>400.75681844000002</v>
      </c>
      <c r="E50" s="182"/>
      <c r="F50" s="182">
        <v>0.73409677000000784</v>
      </c>
      <c r="G50" s="183">
        <v>0.28081808580560619</v>
      </c>
      <c r="H50" s="183">
        <v>0.31439673581638772</v>
      </c>
      <c r="I50" s="183">
        <v>0.84977949368732197</v>
      </c>
      <c r="J50" s="183">
        <v>5.4824341458072468E-2</v>
      </c>
      <c r="K50" s="183">
        <v>0.14332048184513724</v>
      </c>
      <c r="L50" s="183">
        <v>-1.0656649751240366E-2</v>
      </c>
      <c r="M50" s="183">
        <v>-1.5141767521811289E-2</v>
      </c>
      <c r="N50" s="183">
        <v>-2.7173990070537002E-3</v>
      </c>
      <c r="O50" s="183">
        <v>1.9001556504974815E-2</v>
      </c>
      <c r="P50" s="183">
        <v>-1.6692799654663304E-2</v>
      </c>
      <c r="Q50" s="183">
        <v>-1.479305238234474E-2</v>
      </c>
      <c r="R50" s="183">
        <v>2.8054398928020419E-2</v>
      </c>
      <c r="S50" s="182">
        <v>1.6301934257284074</v>
      </c>
      <c r="T50" s="183">
        <v>-1.4807891863028999E-3</v>
      </c>
      <c r="U50" s="183">
        <v>4.9886996061673017E-2</v>
      </c>
      <c r="V50" s="183">
        <v>6.291237123434712E-3</v>
      </c>
      <c r="W50" s="183">
        <v>2.8039751551887093E-3</v>
      </c>
      <c r="X50" s="183">
        <v>-2.1690142115176059E-3</v>
      </c>
      <c r="Y50" s="183">
        <v>4.2706799641450743E-2</v>
      </c>
      <c r="Z50" s="182">
        <f t="shared" si="0"/>
        <v>2.4623294003123419</v>
      </c>
    </row>
    <row r="51" spans="3:26" x14ac:dyDescent="0.2">
      <c r="C51" s="184">
        <v>44044</v>
      </c>
      <c r="D51" s="181">
        <v>358.38549796999996</v>
      </c>
      <c r="E51" s="182"/>
      <c r="F51" s="182">
        <v>1.3818342600000619</v>
      </c>
      <c r="G51" s="183">
        <v>-7.7070773455659491E-2</v>
      </c>
      <c r="H51" s="183">
        <v>0.2790949272722969</v>
      </c>
      <c r="I51" s="183">
        <v>0.95010048120252577</v>
      </c>
      <c r="J51" s="183">
        <v>-6.4289087796169042E-2</v>
      </c>
      <c r="K51" s="183">
        <v>0.12118831596501423</v>
      </c>
      <c r="L51" s="183">
        <v>6.6920625091029251E-3</v>
      </c>
      <c r="M51" s="183">
        <v>-6.3210708099859403E-2</v>
      </c>
      <c r="N51" s="183">
        <v>2.7855834262027201E-3</v>
      </c>
      <c r="O51" s="183">
        <v>2.7889958796606606E-2</v>
      </c>
      <c r="P51" s="183">
        <v>-1.6274990930753575E-2</v>
      </c>
      <c r="Q51" s="183">
        <v>5.1450835442210519E-2</v>
      </c>
      <c r="R51" s="183">
        <v>4.4309359598514675E-2</v>
      </c>
      <c r="S51" s="182">
        <v>1.2626659639300328</v>
      </c>
      <c r="T51" s="183">
        <v>6.2550728762857943E-3</v>
      </c>
      <c r="U51" s="183">
        <v>1.4694547468593555E-2</v>
      </c>
      <c r="V51" s="183">
        <v>-5.845543369787265E-3</v>
      </c>
      <c r="W51" s="183">
        <v>2.0355419975544464E-2</v>
      </c>
      <c r="X51" s="183">
        <v>4.7201918185237446E-2</v>
      </c>
      <c r="Y51" s="183">
        <v>6.5871248334588017E-3</v>
      </c>
      <c r="Z51" s="182">
        <f t="shared" si="0"/>
        <v>2.7337487638994276</v>
      </c>
    </row>
    <row r="52" spans="3:26" x14ac:dyDescent="0.2">
      <c r="C52" s="184">
        <v>44075</v>
      </c>
      <c r="D52" s="181">
        <v>409.84556129999993</v>
      </c>
      <c r="E52" s="182"/>
      <c r="F52" s="189">
        <v>0.57719443000002002</v>
      </c>
      <c r="G52" s="183">
        <v>-0.29145662779438908</v>
      </c>
      <c r="H52" s="183">
        <v>0.35838089864182621</v>
      </c>
      <c r="I52" s="183">
        <v>0.81275707371275985</v>
      </c>
      <c r="J52" s="183">
        <v>0.1086418378235976</v>
      </c>
      <c r="K52" s="183">
        <v>0.35918074913473674</v>
      </c>
      <c r="L52" s="183">
        <v>7.8380365200700908E-2</v>
      </c>
      <c r="M52" s="183">
        <v>-5.6959491915051785E-2</v>
      </c>
      <c r="N52" s="183">
        <v>5.293425447359823E-2</v>
      </c>
      <c r="O52" s="183">
        <v>6.0219413765310037E-2</v>
      </c>
      <c r="P52" s="183">
        <v>-4.0590777706540848E-2</v>
      </c>
      <c r="Q52" s="183">
        <v>6.8463165903835943E-2</v>
      </c>
      <c r="R52" s="183">
        <v>5.3130967606819013E-2</v>
      </c>
      <c r="S52" s="189">
        <v>1.5630818288472028</v>
      </c>
      <c r="T52" s="183">
        <v>2.2514443419083818E-2</v>
      </c>
      <c r="U52" s="183">
        <v>2.1596853489768364E-2</v>
      </c>
      <c r="V52" s="183">
        <v>7.0699806492029893E-2</v>
      </c>
      <c r="W52" s="183">
        <v>3.8456107715092003E-2</v>
      </c>
      <c r="X52" s="183">
        <v>2.9279640836818999E-2</v>
      </c>
      <c r="Y52" s="183">
        <v>1.2615496887633526E-2</v>
      </c>
      <c r="Z52" s="189">
        <f t="shared" si="0"/>
        <v>2.3354386076876494</v>
      </c>
    </row>
    <row r="53" spans="3:26" x14ac:dyDescent="0.2">
      <c r="C53" s="184">
        <v>44105</v>
      </c>
      <c r="D53" s="181">
        <v>432.12611193999999</v>
      </c>
      <c r="E53" s="182"/>
      <c r="F53" s="182"/>
      <c r="G53" s="183">
        <v>-0.98930496360787856</v>
      </c>
      <c r="H53" s="183">
        <v>0.30369497293747827</v>
      </c>
      <c r="I53" s="183">
        <v>1.4891393983664329</v>
      </c>
      <c r="J53" s="183">
        <v>-7.3544059928963179E-2</v>
      </c>
      <c r="K53" s="183">
        <v>0.71594578566185874</v>
      </c>
      <c r="L53" s="183">
        <v>0.14796689173169852</v>
      </c>
      <c r="M53" s="183">
        <v>-3.8285317385771123E-2</v>
      </c>
      <c r="N53" s="183">
        <v>0.13945820890768346</v>
      </c>
      <c r="O53" s="183">
        <v>3.040155657726018E-2</v>
      </c>
      <c r="P53" s="183">
        <v>2.1844513676001043E-2</v>
      </c>
      <c r="Q53" s="183">
        <v>3.0055923947998053E-2</v>
      </c>
      <c r="R53" s="183">
        <v>-1.7905285046708741E-2</v>
      </c>
      <c r="S53" s="189">
        <v>1.7594676258370896</v>
      </c>
      <c r="T53" s="183">
        <v>-9.11848059621434E-3</v>
      </c>
      <c r="U53" s="183">
        <v>2.9408814931457528E-2</v>
      </c>
      <c r="V53" s="183">
        <v>8.539036190478555E-2</v>
      </c>
      <c r="W53" s="183">
        <v>1.1796474357311126E-2</v>
      </c>
      <c r="X53" s="183">
        <v>4.8521636307782501E-2</v>
      </c>
      <c r="Y53" s="183">
        <v>7.1919949342031941E-3</v>
      </c>
      <c r="Z53" s="189">
        <f t="shared" si="0"/>
        <v>1.9326584276764152</v>
      </c>
    </row>
    <row r="54" spans="3:26" x14ac:dyDescent="0.2">
      <c r="C54" s="184">
        <v>44136</v>
      </c>
      <c r="D54" s="181">
        <v>412.93758509648654</v>
      </c>
      <c r="E54" s="182"/>
      <c r="F54" s="182"/>
      <c r="G54" s="183"/>
      <c r="H54" s="183">
        <v>-6.0143726011915533E-2</v>
      </c>
      <c r="I54" s="183">
        <v>1.048180656143245</v>
      </c>
      <c r="J54" s="183">
        <v>-5.3855153217114093E-2</v>
      </c>
      <c r="K54" s="183">
        <v>0.99962407541926268</v>
      </c>
      <c r="L54" s="183">
        <v>0.13136321288482122</v>
      </c>
      <c r="M54" s="183">
        <v>-2.5434658339747784E-2</v>
      </c>
      <c r="N54" s="183">
        <v>7.7886519247556407E-2</v>
      </c>
      <c r="O54" s="183">
        <v>9.2334453009243589E-2</v>
      </c>
      <c r="P54" s="183">
        <v>6.2418255605052764E-2</v>
      </c>
      <c r="Q54" s="183">
        <v>3.874859414418097E-2</v>
      </c>
      <c r="R54" s="183">
        <v>2.3072288062905955E-2</v>
      </c>
      <c r="S54" s="189">
        <v>2.3341945169474911</v>
      </c>
      <c r="T54" s="183">
        <v>-3.2552392969478205E-3</v>
      </c>
      <c r="U54" s="183">
        <v>2.6273531309641385E-2</v>
      </c>
      <c r="V54" s="183">
        <v>0.10213241717048049</v>
      </c>
      <c r="W54" s="183">
        <v>1.8406522375641998E-2</v>
      </c>
      <c r="X54" s="183">
        <v>3.7577458498333272E-2</v>
      </c>
      <c r="Y54" s="183">
        <v>1.8471874467707039E-2</v>
      </c>
      <c r="Z54" s="189">
        <f t="shared" si="0"/>
        <v>2.5338010814723475</v>
      </c>
    </row>
    <row r="55" spans="3:26" ht="15" thickBot="1" x14ac:dyDescent="0.25">
      <c r="C55" s="184">
        <v>44166</v>
      </c>
      <c r="D55" s="181">
        <v>401.81367999346338</v>
      </c>
      <c r="E55" s="182"/>
      <c r="F55" s="182"/>
      <c r="G55" s="183"/>
      <c r="H55" s="183"/>
      <c r="I55" s="183">
        <v>1.7755581221256307</v>
      </c>
      <c r="J55" s="183">
        <v>-0.21756030226998746</v>
      </c>
      <c r="K55" s="183">
        <v>1.9261145033044613</v>
      </c>
      <c r="L55" s="183">
        <v>0.11243325620210953</v>
      </c>
      <c r="M55" s="183">
        <v>-9.1356867674676323E-2</v>
      </c>
      <c r="N55" s="183">
        <v>7.9927146717523101E-2</v>
      </c>
      <c r="O55" s="183">
        <v>5.8252227944990409E-3</v>
      </c>
      <c r="P55" s="183">
        <v>8.1018701644097746E-3</v>
      </c>
      <c r="Q55" s="183">
        <v>4.851795204950804E-2</v>
      </c>
      <c r="R55" s="183">
        <v>4.7400279079738539E-2</v>
      </c>
      <c r="S55" s="189">
        <v>3.6949611824932163</v>
      </c>
      <c r="T55" s="183">
        <v>-8.6240413797895599E-3</v>
      </c>
      <c r="U55" s="183">
        <v>1.0706124396051564E-3</v>
      </c>
      <c r="V55" s="183">
        <v>0.15297818745682434</v>
      </c>
      <c r="W55" s="183">
        <v>5.1159342009441389E-3</v>
      </c>
      <c r="X55" s="183">
        <v>9.6013990120241033E-2</v>
      </c>
      <c r="Y55" s="183">
        <v>2.7919732508507877E-2</v>
      </c>
      <c r="Z55" s="189">
        <f t="shared" si="0"/>
        <v>3.9694355978395492</v>
      </c>
    </row>
    <row r="56" spans="3:26" s="186" customFormat="1" ht="15.75" thickBot="1" x14ac:dyDescent="0.3">
      <c r="C56" s="208" t="s">
        <v>85</v>
      </c>
      <c r="D56" s="209"/>
      <c r="E56" s="187"/>
      <c r="F56" s="187">
        <f>SUM(F44:F55)</f>
        <v>28.390280379999922</v>
      </c>
      <c r="G56" s="188">
        <f t="shared" ref="G56:Y56" si="3">SUM(G44:G55)</f>
        <v>-0.28453352464788395</v>
      </c>
      <c r="H56" s="188">
        <f t="shared" si="3"/>
        <v>2.7666238660360136</v>
      </c>
      <c r="I56" s="188">
        <f t="shared" si="3"/>
        <v>10.51934444600505</v>
      </c>
      <c r="J56" s="188">
        <f t="shared" si="3"/>
        <v>0.27981454288817531</v>
      </c>
      <c r="K56" s="188">
        <f t="shared" si="3"/>
        <v>4.8480831578212928</v>
      </c>
      <c r="L56" s="188">
        <f t="shared" si="3"/>
        <v>0.43021034028151917</v>
      </c>
      <c r="M56" s="188">
        <f t="shared" si="3"/>
        <v>-0.48206940653813035</v>
      </c>
      <c r="N56" s="188">
        <f t="shared" si="3"/>
        <v>0.52702494765458141</v>
      </c>
      <c r="O56" s="188">
        <f t="shared" si="3"/>
        <v>0.53463771119407966</v>
      </c>
      <c r="P56" s="188">
        <f t="shared" si="3"/>
        <v>7.2684709330928854E-2</v>
      </c>
      <c r="Q56" s="188">
        <f t="shared" si="3"/>
        <v>0.32353924249503052</v>
      </c>
      <c r="R56" s="188">
        <f t="shared" si="3"/>
        <v>0.32175863777467839</v>
      </c>
      <c r="S56" s="187">
        <f>SUM(S44:S55)</f>
        <v>19.857118670295336</v>
      </c>
      <c r="T56" s="188">
        <f t="shared" si="3"/>
        <v>0.10127752546679858</v>
      </c>
      <c r="U56" s="188">
        <f t="shared" si="3"/>
        <v>0.19626673062310829</v>
      </c>
      <c r="V56" s="188">
        <f t="shared" si="3"/>
        <v>0.18577288068399866</v>
      </c>
      <c r="W56" s="188">
        <f t="shared" si="3"/>
        <v>0.10674104913402971</v>
      </c>
      <c r="X56" s="188">
        <f t="shared" si="3"/>
        <v>0.41408764150048682</v>
      </c>
      <c r="Y56" s="188">
        <f t="shared" si="3"/>
        <v>5.9828384457432549E-2</v>
      </c>
      <c r="Z56" s="187">
        <f t="shared" si="0"/>
        <v>49.311373262161112</v>
      </c>
    </row>
    <row r="57" spans="3:26" x14ac:dyDescent="0.2">
      <c r="C57" s="184">
        <v>44197</v>
      </c>
      <c r="D57" s="181">
        <v>425.99261833178747</v>
      </c>
      <c r="E57" s="182"/>
      <c r="F57" s="182"/>
      <c r="G57" s="183"/>
      <c r="H57" s="183"/>
      <c r="I57" s="183"/>
      <c r="J57" s="183">
        <v>0.43147163076361039</v>
      </c>
      <c r="K57" s="183">
        <v>6.063281843180846</v>
      </c>
      <c r="L57" s="183">
        <v>0.4630018367786306</v>
      </c>
      <c r="M57" s="183">
        <v>-0.19880151643621957</v>
      </c>
      <c r="N57" s="183">
        <v>8.680869345158726E-2</v>
      </c>
      <c r="O57" s="183">
        <v>0.1970117750403233</v>
      </c>
      <c r="P57" s="183">
        <v>9.2593527671681386E-2</v>
      </c>
      <c r="Q57" s="183">
        <v>5.9413380676517136E-2</v>
      </c>
      <c r="R57" s="183">
        <v>-9.8440382431363105E-2</v>
      </c>
      <c r="S57" s="182">
        <v>7.0963407886956134</v>
      </c>
      <c r="T57" s="183">
        <v>0.10787322281129264</v>
      </c>
      <c r="U57" s="183">
        <v>6.5487057234690838E-2</v>
      </c>
      <c r="V57" s="183">
        <v>8.6195708606737753E-2</v>
      </c>
      <c r="W57" s="183">
        <v>-1.9582907525546034E-2</v>
      </c>
      <c r="X57" s="183">
        <v>-1.8976993567889622E-2</v>
      </c>
      <c r="Y57" s="183">
        <v>3.697821454949235E-2</v>
      </c>
      <c r="Z57" s="182">
        <f t="shared" si="0"/>
        <v>7.3543150908043913</v>
      </c>
    </row>
    <row r="58" spans="3:26" x14ac:dyDescent="0.2">
      <c r="C58" s="184">
        <v>44228</v>
      </c>
      <c r="D58" s="181">
        <v>393.12977532361197</v>
      </c>
      <c r="E58" s="182"/>
      <c r="F58" s="182"/>
      <c r="G58" s="183"/>
      <c r="H58" s="183"/>
      <c r="I58" s="183"/>
      <c r="J58" s="183"/>
      <c r="K58" s="183">
        <v>-0.83878466104800964</v>
      </c>
      <c r="L58" s="183">
        <v>0.35502169146860751</v>
      </c>
      <c r="M58" s="183">
        <v>-0.13793452779674453</v>
      </c>
      <c r="N58" s="183">
        <v>0.14450850980534824</v>
      </c>
      <c r="O58" s="183">
        <v>0.17717074264692201</v>
      </c>
      <c r="P58" s="183">
        <v>-3.8054471157693115E-2</v>
      </c>
      <c r="Q58" s="183">
        <v>0.10701240715758331</v>
      </c>
      <c r="R58" s="183">
        <v>0.15131407406806829</v>
      </c>
      <c r="S58" s="182">
        <v>-7.9746234855917919E-2</v>
      </c>
      <c r="T58" s="183">
        <v>6.4730242056157294E-2</v>
      </c>
      <c r="U58" s="183">
        <v>1.1816365210847835E-2</v>
      </c>
      <c r="V58" s="183">
        <v>0.16893030697542599</v>
      </c>
      <c r="W58" s="183">
        <v>1.8680411596960766E-4</v>
      </c>
      <c r="X58" s="183">
        <v>-1.5735312120455092E-3</v>
      </c>
      <c r="Y58" s="183">
        <v>4.0130247435740785E-2</v>
      </c>
      <c r="Z58" s="182">
        <f t="shared" si="0"/>
        <v>0.20447419972617809</v>
      </c>
    </row>
    <row r="59" spans="3:26" x14ac:dyDescent="0.2">
      <c r="C59" s="184">
        <v>44256</v>
      </c>
      <c r="D59" s="181">
        <v>456.5083311375779</v>
      </c>
      <c r="E59" s="182"/>
      <c r="F59" s="182"/>
      <c r="G59" s="183"/>
      <c r="H59" s="183"/>
      <c r="I59" s="183"/>
      <c r="J59" s="183"/>
      <c r="K59" s="183"/>
      <c r="L59" s="183">
        <v>1.1258264906819022</v>
      </c>
      <c r="M59" s="183">
        <v>-0.35634130293624366</v>
      </c>
      <c r="N59" s="183">
        <v>0.1204478836010594</v>
      </c>
      <c r="O59" s="183">
        <v>0.23735907514571863</v>
      </c>
      <c r="P59" s="183">
        <v>0.1685140187320826</v>
      </c>
      <c r="Q59" s="183">
        <v>-4.4661601472228085E-2</v>
      </c>
      <c r="R59" s="183">
        <v>0.26513271484924417</v>
      </c>
      <c r="S59" s="182">
        <v>1.5162772786015353</v>
      </c>
      <c r="T59" s="183">
        <v>1.2606488659230308E-3</v>
      </c>
      <c r="U59" s="183">
        <v>7.7948490783626312E-2</v>
      </c>
      <c r="V59" s="183">
        <v>0.61418507127257271</v>
      </c>
      <c r="W59" s="183">
        <v>-4.960198929489934E-2</v>
      </c>
      <c r="X59" s="183">
        <v>-5.8976970940932461E-2</v>
      </c>
      <c r="Y59" s="183">
        <v>2.733561957143138E-2</v>
      </c>
      <c r="Z59" s="182">
        <f t="shared" si="0"/>
        <v>2.1284281488592569</v>
      </c>
    </row>
    <row r="60" spans="3:26" x14ac:dyDescent="0.2">
      <c r="C60" s="184">
        <v>44287</v>
      </c>
      <c r="D60" s="181">
        <v>430.01119017959803</v>
      </c>
      <c r="E60" s="182"/>
      <c r="F60" s="182"/>
      <c r="G60" s="183"/>
      <c r="H60" s="183"/>
      <c r="I60" s="183"/>
      <c r="J60" s="183"/>
      <c r="K60" s="183"/>
      <c r="L60" s="183"/>
      <c r="M60" s="183">
        <v>-1.2256496318237282</v>
      </c>
      <c r="N60" s="183">
        <v>0.14567613961469306</v>
      </c>
      <c r="O60" s="183">
        <v>0.38790767841800289</v>
      </c>
      <c r="P60" s="183">
        <v>0.15760507296670312</v>
      </c>
      <c r="Q60" s="183">
        <v>0.11805300581903566</v>
      </c>
      <c r="R60" s="183">
        <v>0.16448960988464023</v>
      </c>
      <c r="S60" s="182">
        <v>-0.25191812512065326</v>
      </c>
      <c r="T60" s="183">
        <v>4.9435345782399054E-2</v>
      </c>
      <c r="U60" s="183">
        <v>-2.8891996992683744E-2</v>
      </c>
      <c r="V60" s="183">
        <v>0.54696290063242259</v>
      </c>
      <c r="W60" s="183">
        <v>-5.6502680347364276E-2</v>
      </c>
      <c r="X60" s="183">
        <v>0.17122233983280921</v>
      </c>
      <c r="Y60" s="183">
        <v>7.3350365422982122E-2</v>
      </c>
      <c r="Z60" s="182">
        <f t="shared" si="0"/>
        <v>0.5036581492099117</v>
      </c>
    </row>
    <row r="61" spans="3:26" x14ac:dyDescent="0.2">
      <c r="C61" s="184">
        <v>44317</v>
      </c>
      <c r="D61" s="181">
        <v>411.89871048536617</v>
      </c>
      <c r="E61" s="182"/>
      <c r="F61" s="182"/>
      <c r="G61" s="183"/>
      <c r="H61" s="183"/>
      <c r="I61" s="183"/>
      <c r="J61" s="183"/>
      <c r="K61" s="183"/>
      <c r="L61" s="183"/>
      <c r="M61" s="183"/>
      <c r="N61" s="183">
        <v>8.4665055517461951E-2</v>
      </c>
      <c r="O61" s="183">
        <v>0.44601586751542754</v>
      </c>
      <c r="P61" s="183">
        <v>0.20856984310512416</v>
      </c>
      <c r="Q61" s="183">
        <v>0.13690375648923236</v>
      </c>
      <c r="R61" s="183">
        <v>0.24459720360169968</v>
      </c>
      <c r="S61" s="182">
        <v>1.1207517262289457</v>
      </c>
      <c r="T61" s="183">
        <v>1.6759651626330196E-3</v>
      </c>
      <c r="U61" s="183">
        <v>0.12835922021218948</v>
      </c>
      <c r="V61" s="183">
        <v>-1.7623857552223399E-2</v>
      </c>
      <c r="W61" s="183">
        <v>2.7739754638901104E-2</v>
      </c>
      <c r="X61" s="183">
        <v>0.19670072877369194</v>
      </c>
      <c r="Y61" s="183">
        <v>5.8058942992545326E-2</v>
      </c>
      <c r="Z61" s="182">
        <f t="shared" si="0"/>
        <v>1.5156624804566832</v>
      </c>
    </row>
    <row r="62" spans="3:26" x14ac:dyDescent="0.2">
      <c r="C62" s="184">
        <v>44348</v>
      </c>
      <c r="D62" s="181">
        <v>429.48509566716609</v>
      </c>
      <c r="E62" s="182"/>
      <c r="F62" s="182"/>
      <c r="G62" s="183"/>
      <c r="H62" s="183"/>
      <c r="I62" s="183"/>
      <c r="J62" s="183"/>
      <c r="K62" s="183"/>
      <c r="L62" s="183"/>
      <c r="M62" s="183"/>
      <c r="N62" s="183"/>
      <c r="O62" s="183">
        <v>-0.34999392141969565</v>
      </c>
      <c r="P62" s="183">
        <v>0.13477922103163564</v>
      </c>
      <c r="Q62" s="183">
        <v>0.70744696136546281</v>
      </c>
      <c r="R62" s="183">
        <v>0.12038257216903503</v>
      </c>
      <c r="S62" s="182">
        <v>0.61261483314643783</v>
      </c>
      <c r="T62" s="183">
        <v>0.13712648425610041</v>
      </c>
      <c r="U62" s="183">
        <v>0.22384092145290424</v>
      </c>
      <c r="V62" s="183">
        <v>0.19253397709991305</v>
      </c>
      <c r="W62" s="183">
        <v>6.6720049856201058E-2</v>
      </c>
      <c r="X62" s="183">
        <v>9.1917538663665255E-2</v>
      </c>
      <c r="Y62" s="183">
        <v>0.2260498874322252</v>
      </c>
      <c r="Z62" s="182">
        <f t="shared" si="0"/>
        <v>1.550803691907447</v>
      </c>
    </row>
    <row r="63" spans="3:26" x14ac:dyDescent="0.2">
      <c r="C63" s="184">
        <v>44378</v>
      </c>
      <c r="D63" s="181">
        <v>411.88190880399611</v>
      </c>
      <c r="E63" s="182"/>
      <c r="F63" s="182"/>
      <c r="G63" s="183"/>
      <c r="H63" s="183"/>
      <c r="I63" s="183"/>
      <c r="J63" s="183"/>
      <c r="K63" s="183"/>
      <c r="L63" s="183"/>
      <c r="M63" s="183"/>
      <c r="N63" s="183"/>
      <c r="O63" s="183"/>
      <c r="P63" s="183">
        <v>-0.93336281000586041</v>
      </c>
      <c r="Q63" s="183">
        <v>0.95473462253983143</v>
      </c>
      <c r="R63" s="183">
        <v>0.2431095385661024</v>
      </c>
      <c r="S63" s="182">
        <v>0.26448135110007343</v>
      </c>
      <c r="T63" s="183">
        <v>0.1462202230082994</v>
      </c>
      <c r="U63" s="183">
        <v>0.28032273422348908</v>
      </c>
      <c r="V63" s="183">
        <v>0.16803330386682092</v>
      </c>
      <c r="W63" s="183">
        <v>0.1201054389613887</v>
      </c>
      <c r="X63" s="183">
        <v>0.21515699277682643</v>
      </c>
      <c r="Y63" s="183">
        <v>0.17954977894066815</v>
      </c>
      <c r="Z63" s="182">
        <f t="shared" si="0"/>
        <v>1.3738698228775661</v>
      </c>
    </row>
    <row r="64" spans="3:26" x14ac:dyDescent="0.2">
      <c r="C64" s="184">
        <v>44409</v>
      </c>
      <c r="D64" s="181">
        <v>377.92187648389017</v>
      </c>
      <c r="E64" s="182"/>
      <c r="F64" s="182"/>
      <c r="G64" s="183"/>
      <c r="H64" s="183"/>
      <c r="I64" s="183"/>
      <c r="J64" s="183"/>
      <c r="K64" s="183"/>
      <c r="L64" s="183"/>
      <c r="M64" s="183"/>
      <c r="N64" s="183"/>
      <c r="O64" s="183"/>
      <c r="P64" s="183"/>
      <c r="Q64" s="183">
        <v>0.25923010299533189</v>
      </c>
      <c r="R64" s="183">
        <v>0.79986172791325316</v>
      </c>
      <c r="S64" s="182">
        <v>1.0590918309085851</v>
      </c>
      <c r="T64" s="183">
        <v>0.21905861034946383</v>
      </c>
      <c r="U64" s="183">
        <v>0.21183179113711503</v>
      </c>
      <c r="V64" s="183">
        <v>0.14291775630431403</v>
      </c>
      <c r="W64" s="183">
        <v>0.12326358383990055</v>
      </c>
      <c r="X64" s="183">
        <v>0.22656130632105942</v>
      </c>
      <c r="Y64" s="183">
        <v>0.13471591076421419</v>
      </c>
      <c r="Z64" s="182">
        <f t="shared" si="0"/>
        <v>2.1174407896246521</v>
      </c>
    </row>
    <row r="65" spans="3:26" x14ac:dyDescent="0.2">
      <c r="C65" s="184">
        <v>44440</v>
      </c>
      <c r="D65" s="181">
        <v>421.19619558326639</v>
      </c>
      <c r="E65" s="182"/>
      <c r="F65" s="182"/>
      <c r="G65" s="183"/>
      <c r="H65" s="183"/>
      <c r="I65" s="183"/>
      <c r="J65" s="183"/>
      <c r="K65" s="183"/>
      <c r="L65" s="183"/>
      <c r="M65" s="183"/>
      <c r="N65" s="183"/>
      <c r="O65" s="183"/>
      <c r="P65" s="183"/>
      <c r="Q65" s="183"/>
      <c r="R65" s="183">
        <v>0.88152643779807249</v>
      </c>
      <c r="S65" s="182">
        <v>0.88152643779807249</v>
      </c>
      <c r="T65" s="183">
        <v>0.77945672904616004</v>
      </c>
      <c r="U65" s="183">
        <v>0.45199209606630575</v>
      </c>
      <c r="V65" s="183">
        <v>0.56966662070755092</v>
      </c>
      <c r="W65" s="183">
        <v>0.17408958099161964</v>
      </c>
      <c r="X65" s="183">
        <v>0.2994971720906392</v>
      </c>
      <c r="Y65" s="183">
        <v>0.12971528113388331</v>
      </c>
      <c r="Z65" s="182">
        <f t="shared" si="0"/>
        <v>3.2859439178342313</v>
      </c>
    </row>
    <row r="66" spans="3:26" x14ac:dyDescent="0.2">
      <c r="C66" s="184">
        <v>44470</v>
      </c>
      <c r="D66" s="181">
        <v>424.24175451786834</v>
      </c>
      <c r="E66" s="182"/>
      <c r="F66" s="182"/>
      <c r="G66" s="183"/>
      <c r="H66" s="183"/>
      <c r="I66" s="183"/>
      <c r="J66" s="183"/>
      <c r="K66" s="183"/>
      <c r="L66" s="183"/>
      <c r="M66" s="183"/>
      <c r="N66" s="183"/>
      <c r="O66" s="183"/>
      <c r="P66" s="183"/>
      <c r="Q66" s="183"/>
      <c r="R66" s="183"/>
      <c r="S66" s="182"/>
      <c r="T66" s="183">
        <v>-1.5540895701235513E-2</v>
      </c>
      <c r="U66" s="183">
        <v>0.4118199164673797</v>
      </c>
      <c r="V66" s="183">
        <v>0.76801843907338707</v>
      </c>
      <c r="W66" s="183">
        <v>0.18972764381311435</v>
      </c>
      <c r="X66" s="183">
        <v>0.15023326360352485</v>
      </c>
      <c r="Y66" s="183">
        <v>0.10320243976417487</v>
      </c>
      <c r="Z66" s="182">
        <f t="shared" si="0"/>
        <v>1.6074608070203453</v>
      </c>
    </row>
    <row r="67" spans="3:26" x14ac:dyDescent="0.2">
      <c r="C67" s="184">
        <v>44501</v>
      </c>
      <c r="D67" s="181">
        <v>423.43465713761111</v>
      </c>
      <c r="E67" s="182"/>
      <c r="F67" s="182"/>
      <c r="G67" s="183"/>
      <c r="H67" s="183"/>
      <c r="I67" s="183"/>
      <c r="J67" s="183"/>
      <c r="K67" s="183"/>
      <c r="L67" s="183"/>
      <c r="M67" s="183"/>
      <c r="N67" s="183"/>
      <c r="O67" s="183"/>
      <c r="P67" s="183"/>
      <c r="Q67" s="183"/>
      <c r="R67" s="183"/>
      <c r="S67" s="182"/>
      <c r="T67" s="183"/>
      <c r="U67" s="183">
        <v>0.16602012079403039</v>
      </c>
      <c r="V67" s="183">
        <v>0.82971160580490277</v>
      </c>
      <c r="W67" s="183">
        <v>0.22955458593617095</v>
      </c>
      <c r="X67" s="183">
        <v>0.1578049574559941</v>
      </c>
      <c r="Y67" s="183">
        <v>4.7961933362330456E-2</v>
      </c>
      <c r="Z67" s="182">
        <f t="shared" si="0"/>
        <v>1.4310532033534287</v>
      </c>
    </row>
    <row r="68" spans="3:26" ht="15" thickBot="1" x14ac:dyDescent="0.25">
      <c r="C68" s="184">
        <v>44531</v>
      </c>
      <c r="D68" s="181">
        <v>427.57107874480903</v>
      </c>
      <c r="E68" s="182"/>
      <c r="F68" s="182"/>
      <c r="G68" s="183"/>
      <c r="H68" s="183"/>
      <c r="I68" s="183"/>
      <c r="J68" s="183"/>
      <c r="K68" s="183"/>
      <c r="L68" s="183"/>
      <c r="M68" s="183"/>
      <c r="N68" s="183"/>
      <c r="O68" s="183"/>
      <c r="P68" s="183"/>
      <c r="Q68" s="183"/>
      <c r="R68" s="183"/>
      <c r="S68" s="182"/>
      <c r="T68" s="183"/>
      <c r="U68" s="183"/>
      <c r="V68" s="183">
        <v>1.4761322997914021</v>
      </c>
      <c r="W68" s="183">
        <v>0.45049724927980606</v>
      </c>
      <c r="X68" s="183">
        <v>0.57849277980642455</v>
      </c>
      <c r="Y68" s="183">
        <v>0.23888086478962123</v>
      </c>
      <c r="Z68" s="182">
        <f t="shared" si="0"/>
        <v>2.744003193667254</v>
      </c>
    </row>
    <row r="69" spans="3:26" s="186" customFormat="1" ht="15.75" thickBot="1" x14ac:dyDescent="0.3">
      <c r="C69" s="208" t="s">
        <v>86</v>
      </c>
      <c r="D69" s="209"/>
      <c r="E69" s="187"/>
      <c r="F69" s="187"/>
      <c r="G69" s="188"/>
      <c r="H69" s="188"/>
      <c r="I69" s="188"/>
      <c r="J69" s="188">
        <f t="shared" ref="J69:Y69" si="4">SUM(J57:J68)</f>
        <v>0.43147163076361039</v>
      </c>
      <c r="K69" s="188">
        <f t="shared" si="4"/>
        <v>5.2244971821328363</v>
      </c>
      <c r="L69" s="188">
        <f t="shared" si="4"/>
        <v>1.9438500189291403</v>
      </c>
      <c r="M69" s="188">
        <f t="shared" si="4"/>
        <v>-1.918726978992936</v>
      </c>
      <c r="N69" s="188">
        <f t="shared" si="4"/>
        <v>0.58210628199014991</v>
      </c>
      <c r="O69" s="188">
        <f t="shared" si="4"/>
        <v>1.0954712173466987</v>
      </c>
      <c r="P69" s="188">
        <f t="shared" si="4"/>
        <v>-0.20935559765632661</v>
      </c>
      <c r="Q69" s="188">
        <f t="shared" si="4"/>
        <v>2.2981326355707665</v>
      </c>
      <c r="R69" s="188">
        <f t="shared" si="4"/>
        <v>2.7719734964187523</v>
      </c>
      <c r="S69" s="187">
        <f>SUM(S57:S68)</f>
        <v>12.219419886502692</v>
      </c>
      <c r="T69" s="188">
        <f t="shared" si="4"/>
        <v>1.4912965756371932</v>
      </c>
      <c r="U69" s="188">
        <f t="shared" si="4"/>
        <v>2.0005467165898949</v>
      </c>
      <c r="V69" s="188">
        <f t="shared" si="4"/>
        <v>5.5456641325832265</v>
      </c>
      <c r="W69" s="188">
        <f t="shared" si="4"/>
        <v>1.2561971142652624</v>
      </c>
      <c r="X69" s="188">
        <f t="shared" si="4"/>
        <v>2.0080595836037674</v>
      </c>
      <c r="Y69" s="188">
        <f t="shared" si="4"/>
        <v>1.2959294861593094</v>
      </c>
      <c r="Z69" s="187">
        <f t="shared" si="0"/>
        <v>25.817113495341346</v>
      </c>
    </row>
    <row r="70" spans="3:26" x14ac:dyDescent="0.2">
      <c r="C70" s="184">
        <v>44562</v>
      </c>
      <c r="D70" s="181">
        <v>478.19876147709221</v>
      </c>
      <c r="E70" s="182"/>
      <c r="F70" s="182"/>
      <c r="G70" s="183"/>
      <c r="H70" s="183"/>
      <c r="I70" s="183"/>
      <c r="J70" s="183"/>
      <c r="K70" s="183"/>
      <c r="L70" s="183"/>
      <c r="M70" s="183"/>
      <c r="N70" s="183"/>
      <c r="O70" s="183"/>
      <c r="P70" s="183"/>
      <c r="Q70" s="183"/>
      <c r="R70" s="183"/>
      <c r="S70" s="182"/>
      <c r="T70" s="183"/>
      <c r="U70" s="183"/>
      <c r="V70" s="183"/>
      <c r="W70" s="183">
        <v>1.4206359261946773</v>
      </c>
      <c r="X70" s="183">
        <v>1.684233503239625</v>
      </c>
      <c r="Y70" s="183">
        <v>0.43736266181520023</v>
      </c>
      <c r="Z70" s="182">
        <f t="shared" si="0"/>
        <v>3.5422320912495024</v>
      </c>
    </row>
    <row r="71" spans="3:26" x14ac:dyDescent="0.2">
      <c r="C71" s="184">
        <v>44593</v>
      </c>
      <c r="D71" s="181">
        <v>397.07740198875302</v>
      </c>
      <c r="E71" s="182"/>
      <c r="F71" s="182"/>
      <c r="G71" s="183"/>
      <c r="H71" s="183"/>
      <c r="I71" s="183"/>
      <c r="J71" s="183"/>
      <c r="K71" s="183"/>
      <c r="L71" s="183"/>
      <c r="M71" s="183"/>
      <c r="N71" s="183"/>
      <c r="O71" s="183"/>
      <c r="P71" s="183"/>
      <c r="Q71" s="183"/>
      <c r="R71" s="183"/>
      <c r="S71" s="182"/>
      <c r="T71" s="183"/>
      <c r="U71" s="183"/>
      <c r="V71" s="183"/>
      <c r="W71" s="183"/>
      <c r="X71" s="183">
        <v>1.813514437424999</v>
      </c>
      <c r="Y71" s="183">
        <v>0.42905662296254832</v>
      </c>
      <c r="Z71" s="182">
        <f t="shared" si="0"/>
        <v>2.2425710603875473</v>
      </c>
    </row>
    <row r="72" spans="3:26" x14ac:dyDescent="0.2">
      <c r="C72" s="184">
        <v>44621</v>
      </c>
      <c r="D72" s="181">
        <v>457.66042682481287</v>
      </c>
      <c r="E72" s="182"/>
      <c r="F72" s="182"/>
      <c r="G72" s="183"/>
      <c r="H72" s="183"/>
      <c r="I72" s="183"/>
      <c r="J72" s="183"/>
      <c r="K72" s="183"/>
      <c r="L72" s="183"/>
      <c r="M72" s="183"/>
      <c r="N72" s="183"/>
      <c r="O72" s="183"/>
      <c r="P72" s="183"/>
      <c r="Q72" s="183"/>
      <c r="R72" s="183"/>
      <c r="S72" s="182"/>
      <c r="T72" s="183"/>
      <c r="U72" s="183"/>
      <c r="V72" s="183"/>
      <c r="W72" s="183"/>
      <c r="X72" s="183"/>
      <c r="Y72" s="183">
        <v>0.88741308245602113</v>
      </c>
      <c r="Z72" s="182">
        <f t="shared" si="0"/>
        <v>0.88741308245602113</v>
      </c>
    </row>
  </sheetData>
  <mergeCells count="4">
    <mergeCell ref="D29:Z29"/>
    <mergeCell ref="C43:D43"/>
    <mergeCell ref="C56:D56"/>
    <mergeCell ref="C69:D69"/>
  </mergeCells>
  <conditionalFormatting sqref="G31:I55 E43 G57:I61">
    <cfRule type="cellIs" dxfId="119" priority="119" operator="greaterThan">
      <formula>0</formula>
    </cfRule>
    <cfRule type="cellIs" dxfId="118" priority="120" operator="lessThan">
      <formula>0</formula>
    </cfRule>
  </conditionalFormatting>
  <conditionalFormatting sqref="E44">
    <cfRule type="cellIs" dxfId="117" priority="117" operator="greaterThan">
      <formula>0</formula>
    </cfRule>
    <cfRule type="cellIs" dxfId="116" priority="118" operator="lessThan">
      <formula>0</formula>
    </cfRule>
  </conditionalFormatting>
  <conditionalFormatting sqref="E45:E55">
    <cfRule type="cellIs" dxfId="115" priority="115" operator="greaterThan">
      <formula>0</formula>
    </cfRule>
    <cfRule type="cellIs" dxfId="114" priority="116" operator="lessThan">
      <formula>0</formula>
    </cfRule>
  </conditionalFormatting>
  <conditionalFormatting sqref="E31:E42">
    <cfRule type="cellIs" dxfId="113" priority="113" operator="greaterThan">
      <formula>0</formula>
    </cfRule>
    <cfRule type="cellIs" dxfId="112" priority="114" operator="lessThan">
      <formula>0</formula>
    </cfRule>
  </conditionalFormatting>
  <conditionalFormatting sqref="J44:R44">
    <cfRule type="cellIs" dxfId="111" priority="109" operator="greaterThan">
      <formula>0</formula>
    </cfRule>
    <cfRule type="cellIs" dxfId="110" priority="110" operator="lessThan">
      <formula>0</formula>
    </cfRule>
  </conditionalFormatting>
  <conditionalFormatting sqref="J31:R42">
    <cfRule type="cellIs" dxfId="109" priority="111" operator="greaterThan">
      <formula>0</formula>
    </cfRule>
    <cfRule type="cellIs" dxfId="108" priority="112" operator="lessThan">
      <formula>0</formula>
    </cfRule>
  </conditionalFormatting>
  <conditionalFormatting sqref="J45:R55">
    <cfRule type="cellIs" dxfId="107" priority="107" operator="greaterThan">
      <formula>0</formula>
    </cfRule>
    <cfRule type="cellIs" dxfId="106" priority="108" operator="lessThan">
      <formula>0</formula>
    </cfRule>
  </conditionalFormatting>
  <conditionalFormatting sqref="J43:R43">
    <cfRule type="cellIs" dxfId="105" priority="105" operator="greaterThan">
      <formula>0</formula>
    </cfRule>
    <cfRule type="cellIs" dxfId="104" priority="106" operator="lessThan">
      <formula>0</formula>
    </cfRule>
  </conditionalFormatting>
  <conditionalFormatting sqref="E57:E61">
    <cfRule type="cellIs" dxfId="103" priority="103" operator="greaterThan">
      <formula>0</formula>
    </cfRule>
    <cfRule type="cellIs" dxfId="102" priority="104" operator="lessThan">
      <formula>0</formula>
    </cfRule>
  </conditionalFormatting>
  <conditionalFormatting sqref="J57:R61">
    <cfRule type="cellIs" dxfId="101" priority="101" operator="greaterThan">
      <formula>0</formula>
    </cfRule>
    <cfRule type="cellIs" dxfId="100" priority="102" operator="lessThan">
      <formula>0</formula>
    </cfRule>
  </conditionalFormatting>
  <conditionalFormatting sqref="F43">
    <cfRule type="cellIs" dxfId="99" priority="99" operator="greaterThan">
      <formula>0</formula>
    </cfRule>
    <cfRule type="cellIs" dxfId="98" priority="100" operator="lessThan">
      <formula>0</formula>
    </cfRule>
  </conditionalFormatting>
  <conditionalFormatting sqref="F31:F42">
    <cfRule type="cellIs" dxfId="97" priority="97" operator="greaterThan">
      <formula>0</formula>
    </cfRule>
    <cfRule type="cellIs" dxfId="96" priority="98" operator="lessThan">
      <formula>0</formula>
    </cfRule>
  </conditionalFormatting>
  <conditionalFormatting sqref="F57:F61">
    <cfRule type="cellIs" dxfId="95" priority="93" operator="greaterThan">
      <formula>0</formula>
    </cfRule>
    <cfRule type="cellIs" dxfId="94" priority="94" operator="lessThan">
      <formula>0</formula>
    </cfRule>
  </conditionalFormatting>
  <conditionalFormatting sqref="F44:F55">
    <cfRule type="cellIs" dxfId="93" priority="95" operator="greaterThan">
      <formula>0</formula>
    </cfRule>
    <cfRule type="cellIs" dxfId="92" priority="96" operator="lessThan">
      <formula>0</formula>
    </cfRule>
  </conditionalFormatting>
  <conditionalFormatting sqref="E56 G56:R56">
    <cfRule type="cellIs" dxfId="91" priority="91" operator="greaterThan">
      <formula>0</formula>
    </cfRule>
    <cfRule type="cellIs" dxfId="90" priority="92" operator="lessThan">
      <formula>0</formula>
    </cfRule>
  </conditionalFormatting>
  <conditionalFormatting sqref="F56">
    <cfRule type="cellIs" dxfId="89" priority="89" operator="greaterThan">
      <formula>0</formula>
    </cfRule>
    <cfRule type="cellIs" dxfId="88" priority="90" operator="lessThan">
      <formula>0</formula>
    </cfRule>
  </conditionalFormatting>
  <conditionalFormatting sqref="S56">
    <cfRule type="cellIs" dxfId="87" priority="81" operator="greaterThan">
      <formula>0</formula>
    </cfRule>
    <cfRule type="cellIs" dxfId="86" priority="82" operator="lessThan">
      <formula>0</formula>
    </cfRule>
  </conditionalFormatting>
  <conditionalFormatting sqref="S43">
    <cfRule type="cellIs" dxfId="85" priority="87" operator="greaterThan">
      <formula>0</formula>
    </cfRule>
    <cfRule type="cellIs" dxfId="84" priority="88" operator="lessThan">
      <formula>0</formula>
    </cfRule>
  </conditionalFormatting>
  <conditionalFormatting sqref="S31:S42">
    <cfRule type="cellIs" dxfId="83" priority="85" operator="greaterThan">
      <formula>0</formula>
    </cfRule>
    <cfRule type="cellIs" dxfId="82" priority="86" operator="lessThan">
      <formula>0</formula>
    </cfRule>
  </conditionalFormatting>
  <conditionalFormatting sqref="F62:F68">
    <cfRule type="cellIs" dxfId="81" priority="71" operator="greaterThan">
      <formula>0</formula>
    </cfRule>
    <cfRule type="cellIs" dxfId="80" priority="72" operator="lessThan">
      <formula>0</formula>
    </cfRule>
  </conditionalFormatting>
  <conditionalFormatting sqref="S44:S55">
    <cfRule type="cellIs" dxfId="79" priority="83" operator="greaterThan">
      <formula>0</formula>
    </cfRule>
    <cfRule type="cellIs" dxfId="78" priority="84" operator="lessThan">
      <formula>0</formula>
    </cfRule>
  </conditionalFormatting>
  <conditionalFormatting sqref="S57:S61">
    <cfRule type="cellIs" dxfId="77" priority="79" operator="greaterThan">
      <formula>0</formula>
    </cfRule>
    <cfRule type="cellIs" dxfId="76" priority="80" operator="lessThan">
      <formula>0</formula>
    </cfRule>
  </conditionalFormatting>
  <conditionalFormatting sqref="E62:E68">
    <cfRule type="cellIs" dxfId="75" priority="75" operator="greaterThan">
      <formula>0</formula>
    </cfRule>
    <cfRule type="cellIs" dxfId="74" priority="76" operator="lessThan">
      <formula>0</formula>
    </cfRule>
  </conditionalFormatting>
  <conditionalFormatting sqref="J62:R68">
    <cfRule type="cellIs" dxfId="73" priority="73" operator="greaterThan">
      <formula>0</formula>
    </cfRule>
    <cfRule type="cellIs" dxfId="72" priority="74" operator="lessThan">
      <formula>0</formula>
    </cfRule>
  </conditionalFormatting>
  <conditionalFormatting sqref="S62:S68">
    <cfRule type="cellIs" dxfId="71" priority="69" operator="greaterThan">
      <formula>0</formula>
    </cfRule>
    <cfRule type="cellIs" dxfId="70" priority="70" operator="lessThan">
      <formula>0</formula>
    </cfRule>
  </conditionalFormatting>
  <conditionalFormatting sqref="G62:I68">
    <cfRule type="cellIs" dxfId="69" priority="77" operator="greaterThan">
      <formula>0</formula>
    </cfRule>
    <cfRule type="cellIs" dxfId="68" priority="78" operator="lessThan">
      <formula>0</formula>
    </cfRule>
  </conditionalFormatting>
  <conditionalFormatting sqref="T56:V56">
    <cfRule type="cellIs" dxfId="67" priority="57" operator="greaterThan">
      <formula>0</formula>
    </cfRule>
    <cfRule type="cellIs" dxfId="66" priority="58" operator="lessThan">
      <formula>0</formula>
    </cfRule>
  </conditionalFormatting>
  <conditionalFormatting sqref="T44:V44">
    <cfRule type="cellIs" dxfId="65" priority="65" operator="greaterThan">
      <formula>0</formula>
    </cfRule>
    <cfRule type="cellIs" dxfId="64" priority="66" operator="lessThan">
      <formula>0</formula>
    </cfRule>
  </conditionalFormatting>
  <conditionalFormatting sqref="T31:V42">
    <cfRule type="cellIs" dxfId="63" priority="67" operator="greaterThan">
      <formula>0</formula>
    </cfRule>
    <cfRule type="cellIs" dxfId="62" priority="68" operator="lessThan">
      <formula>0</formula>
    </cfRule>
  </conditionalFormatting>
  <conditionalFormatting sqref="T45:V55">
    <cfRule type="cellIs" dxfId="61" priority="63" operator="greaterThan">
      <formula>0</formula>
    </cfRule>
    <cfRule type="cellIs" dxfId="60" priority="64" operator="lessThan">
      <formula>0</formula>
    </cfRule>
  </conditionalFormatting>
  <conditionalFormatting sqref="T43:V43">
    <cfRule type="cellIs" dxfId="59" priority="61" operator="greaterThan">
      <formula>0</formula>
    </cfRule>
    <cfRule type="cellIs" dxfId="58" priority="62" operator="lessThan">
      <formula>0</formula>
    </cfRule>
  </conditionalFormatting>
  <conditionalFormatting sqref="T57:V61">
    <cfRule type="cellIs" dxfId="57" priority="59" operator="greaterThan">
      <formula>0</formula>
    </cfRule>
    <cfRule type="cellIs" dxfId="56" priority="60" operator="lessThan">
      <formula>0</formula>
    </cfRule>
  </conditionalFormatting>
  <conditionalFormatting sqref="T62:V68">
    <cfRule type="cellIs" dxfId="55" priority="55" operator="greaterThan">
      <formula>0</formula>
    </cfRule>
    <cfRule type="cellIs" dxfId="54" priority="56" operator="lessThan">
      <formula>0</formula>
    </cfRule>
  </conditionalFormatting>
  <conditionalFormatting sqref="Z62:Z68">
    <cfRule type="cellIs" dxfId="53" priority="43" operator="greaterThan">
      <formula>0</formula>
    </cfRule>
    <cfRule type="cellIs" dxfId="52" priority="44" operator="lessThan">
      <formula>0</formula>
    </cfRule>
  </conditionalFormatting>
  <conditionalFormatting sqref="Z44:Z55">
    <cfRule type="cellIs" dxfId="51" priority="49" operator="greaterThan">
      <formula>0</formula>
    </cfRule>
    <cfRule type="cellIs" dxfId="50" priority="50" operator="lessThan">
      <formula>0</formula>
    </cfRule>
  </conditionalFormatting>
  <conditionalFormatting sqref="Z43">
    <cfRule type="cellIs" dxfId="49" priority="53" operator="greaterThan">
      <formula>0</formula>
    </cfRule>
    <cfRule type="cellIs" dxfId="48" priority="54" operator="lessThan">
      <formula>0</formula>
    </cfRule>
  </conditionalFormatting>
  <conditionalFormatting sqref="Z31:Z42">
    <cfRule type="cellIs" dxfId="47" priority="51" operator="greaterThan">
      <formula>0</formula>
    </cfRule>
    <cfRule type="cellIs" dxfId="46" priority="52" operator="lessThan">
      <formula>0</formula>
    </cfRule>
  </conditionalFormatting>
  <conditionalFormatting sqref="Z56">
    <cfRule type="cellIs" dxfId="45" priority="47" operator="greaterThan">
      <formula>0</formula>
    </cfRule>
    <cfRule type="cellIs" dxfId="44" priority="48" operator="lessThan">
      <formula>0</formula>
    </cfRule>
  </conditionalFormatting>
  <conditionalFormatting sqref="Z57:Z61">
    <cfRule type="cellIs" dxfId="43" priority="45" operator="greaterThan">
      <formula>0</formula>
    </cfRule>
    <cfRule type="cellIs" dxfId="42" priority="46" operator="lessThan">
      <formula>0</formula>
    </cfRule>
  </conditionalFormatting>
  <conditionalFormatting sqref="E69 G69:R69">
    <cfRule type="cellIs" dxfId="41" priority="41" operator="greaterThan">
      <formula>0</formula>
    </cfRule>
    <cfRule type="cellIs" dxfId="40" priority="42" operator="lessThan">
      <formula>0</formula>
    </cfRule>
  </conditionalFormatting>
  <conditionalFormatting sqref="F69">
    <cfRule type="cellIs" dxfId="39" priority="39" operator="greaterThan">
      <formula>0</formula>
    </cfRule>
    <cfRule type="cellIs" dxfId="38" priority="40" operator="lessThan">
      <formula>0</formula>
    </cfRule>
  </conditionalFormatting>
  <conditionalFormatting sqref="S69">
    <cfRule type="cellIs" dxfId="37" priority="37" operator="greaterThan">
      <formula>0</formula>
    </cfRule>
    <cfRule type="cellIs" dxfId="36" priority="38" operator="lessThan">
      <formula>0</formula>
    </cfRule>
  </conditionalFormatting>
  <conditionalFormatting sqref="T69:V69">
    <cfRule type="cellIs" dxfId="35" priority="35" operator="greaterThan">
      <formula>0</formula>
    </cfRule>
    <cfRule type="cellIs" dxfId="34" priority="36" operator="lessThan">
      <formula>0</formula>
    </cfRule>
  </conditionalFormatting>
  <conditionalFormatting sqref="Z69">
    <cfRule type="cellIs" dxfId="33" priority="33" operator="greaterThan">
      <formula>0</formula>
    </cfRule>
    <cfRule type="cellIs" dxfId="32" priority="34" operator="lessThan">
      <formula>0</formula>
    </cfRule>
  </conditionalFormatting>
  <conditionalFormatting sqref="W56:Y56">
    <cfRule type="cellIs" dxfId="31" priority="21" operator="greaterThan">
      <formula>0</formula>
    </cfRule>
    <cfRule type="cellIs" dxfId="30" priority="22" operator="lessThan">
      <formula>0</formula>
    </cfRule>
  </conditionalFormatting>
  <conditionalFormatting sqref="W44:Y44">
    <cfRule type="cellIs" dxfId="29" priority="29" operator="greaterThan">
      <formula>0</formula>
    </cfRule>
    <cfRule type="cellIs" dxfId="28" priority="30" operator="lessThan">
      <formula>0</formula>
    </cfRule>
  </conditionalFormatting>
  <conditionalFormatting sqref="W31:Y42">
    <cfRule type="cellIs" dxfId="27" priority="31" operator="greaterThan">
      <formula>0</formula>
    </cfRule>
    <cfRule type="cellIs" dxfId="26" priority="32" operator="lessThan">
      <formula>0</formula>
    </cfRule>
  </conditionalFormatting>
  <conditionalFormatting sqref="W45:Y55">
    <cfRule type="cellIs" dxfId="25" priority="27" operator="greaterThan">
      <formula>0</formula>
    </cfRule>
    <cfRule type="cellIs" dxfId="24" priority="28" operator="lessThan">
      <formula>0</formula>
    </cfRule>
  </conditionalFormatting>
  <conditionalFormatting sqref="W43:Y43">
    <cfRule type="cellIs" dxfId="23" priority="25" operator="greaterThan">
      <formula>0</formula>
    </cfRule>
    <cfRule type="cellIs" dxfId="22" priority="26" operator="lessThan">
      <formula>0</formula>
    </cfRule>
  </conditionalFormatting>
  <conditionalFormatting sqref="W57:Y61">
    <cfRule type="cellIs" dxfId="21" priority="23" operator="greaterThan">
      <formula>0</formula>
    </cfRule>
    <cfRule type="cellIs" dxfId="20" priority="24" operator="lessThan">
      <formula>0</formula>
    </cfRule>
  </conditionalFormatting>
  <conditionalFormatting sqref="W62:Y68">
    <cfRule type="cellIs" dxfId="19" priority="19" operator="greaterThan">
      <formula>0</formula>
    </cfRule>
    <cfRule type="cellIs" dxfId="18" priority="20" operator="lessThan">
      <formula>0</formula>
    </cfRule>
  </conditionalFormatting>
  <conditionalFormatting sqref="W69:Y69">
    <cfRule type="cellIs" dxfId="17" priority="17" operator="greaterThan">
      <formula>0</formula>
    </cfRule>
    <cfRule type="cellIs" dxfId="16" priority="18" operator="lessThan">
      <formula>0</formula>
    </cfRule>
  </conditionalFormatting>
  <conditionalFormatting sqref="F70:F72">
    <cfRule type="cellIs" dxfId="15" priority="9" operator="greaterThan">
      <formula>0</formula>
    </cfRule>
    <cfRule type="cellIs" dxfId="14" priority="10" operator="lessThan">
      <formula>0</formula>
    </cfRule>
  </conditionalFormatting>
  <conditionalFormatting sqref="E70:E72">
    <cfRule type="cellIs" dxfId="13" priority="13" operator="greaterThan">
      <formula>0</formula>
    </cfRule>
    <cfRule type="cellIs" dxfId="12" priority="14" operator="lessThan">
      <formula>0</formula>
    </cfRule>
  </conditionalFormatting>
  <conditionalFormatting sqref="J70:R72">
    <cfRule type="cellIs" dxfId="11" priority="11" operator="greaterThan">
      <formula>0</formula>
    </cfRule>
    <cfRule type="cellIs" dxfId="10" priority="12" operator="lessThan">
      <formula>0</formula>
    </cfRule>
  </conditionalFormatting>
  <conditionalFormatting sqref="S70:S72">
    <cfRule type="cellIs" dxfId="9" priority="7" operator="greaterThan">
      <formula>0</formula>
    </cfRule>
    <cfRule type="cellIs" dxfId="8" priority="8" operator="lessThan">
      <formula>0</formula>
    </cfRule>
  </conditionalFormatting>
  <conditionalFormatting sqref="G70:I72">
    <cfRule type="cellIs" dxfId="7" priority="15" operator="greaterThan">
      <formula>0</formula>
    </cfRule>
    <cfRule type="cellIs" dxfId="6" priority="16" operator="lessThan">
      <formula>0</formula>
    </cfRule>
  </conditionalFormatting>
  <conditionalFormatting sqref="T70:V72">
    <cfRule type="cellIs" dxfId="5" priority="5" operator="greaterThan">
      <formula>0</formula>
    </cfRule>
    <cfRule type="cellIs" dxfId="4" priority="6" operator="lessThan">
      <formula>0</formula>
    </cfRule>
  </conditionalFormatting>
  <conditionalFormatting sqref="Z70:Z72">
    <cfRule type="cellIs" dxfId="3" priority="3" operator="greaterThan">
      <formula>0</formula>
    </cfRule>
    <cfRule type="cellIs" dxfId="2" priority="4" operator="lessThan">
      <formula>0</formula>
    </cfRule>
  </conditionalFormatting>
  <conditionalFormatting sqref="W70:Y72">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Graph_yc_hors_covid</vt:lpstr>
      <vt:lpstr>Date_rbts_hors_covid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CCMSA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Prevot</dc:creator>
  <cp:lastModifiedBy>Cecile Prevot</cp:lastModifiedBy>
  <dcterms:created xsi:type="dcterms:W3CDTF">2022-07-26T14:28:07Z</dcterms:created>
  <dcterms:modified xsi:type="dcterms:W3CDTF">2022-07-26T14:29:48Z</dcterms:modified>
</cp:coreProperties>
</file>