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1-STATISTIQUES\01_STATS_MISSION_SYNTHESES\Comités de lecture dématérialisés\CL du 3 septembre\Psychotropes_3 septembre\A diffuser\"/>
    </mc:Choice>
  </mc:AlternateContent>
  <bookViews>
    <workbookView xWindow="0" yWindow="0" windowWidth="20500" windowHeight="7150"/>
  </bookViews>
  <sheets>
    <sheet name="Psychotropes" sheetId="21" r:id="rId1"/>
    <sheet name="Tableau 1" sheetId="1" r:id="rId2"/>
    <sheet name="Graph 1" sheetId="2" r:id="rId3"/>
    <sheet name="Tableau 2" sheetId="3" r:id="rId4"/>
    <sheet name="Graph 2" sheetId="4" r:id="rId5"/>
    <sheet name="Tableau 3" sheetId="5" r:id="rId6"/>
    <sheet name="Tableau 4" sheetId="6" r:id="rId7"/>
    <sheet name="Tableau 5" sheetId="7" r:id="rId8"/>
    <sheet name="Graph 3" sheetId="8" r:id="rId9"/>
    <sheet name="Tableau 6" sheetId="9" r:id="rId10"/>
    <sheet name="Tableau 7" sheetId="10" r:id="rId11"/>
    <sheet name="Tableau 8" sheetId="11" r:id="rId12"/>
    <sheet name="Tableau 9" sheetId="12" r:id="rId13"/>
    <sheet name="Figure 1" sheetId="13" r:id="rId14"/>
    <sheet name="Tableau 10" sheetId="14" r:id="rId15"/>
    <sheet name="Graph 4" sheetId="15" r:id="rId16"/>
    <sheet name="Graph 5" sheetId="16" r:id="rId17"/>
    <sheet name="Tableau 11" sheetId="17" r:id="rId18"/>
    <sheet name="Tableau 12" sheetId="18" r:id="rId19"/>
    <sheet name="Tableau 13" sheetId="19" r:id="rId20"/>
    <sheet name="Tableau 14" sheetId="20" r:id="rId21"/>
  </sheets>
  <externalReferences>
    <externalReference r:id="rId22"/>
    <externalReference r:id="rId23"/>
    <externalReference r:id="rId24"/>
  </externalReferences>
  <definedNames>
    <definedName name="_ftn1" localSheetId="20">'Tableau 14'!#REF!</definedName>
    <definedName name="_ftnref1" localSheetId="20">'Tableau 14'!$A$3</definedName>
    <definedName name="_Ref26881634" localSheetId="7">'Tableau 5'!$A$2</definedName>
    <definedName name="_Ref2764940" localSheetId="3">'Tableau 2'!$A$2</definedName>
    <definedName name="_Ref2841611" localSheetId="6">'Tableau 4'!$A$2</definedName>
    <definedName name="_Ref2861865" localSheetId="9">'Tableau 6'!$A$2</definedName>
    <definedName name="_Ref2864789" localSheetId="12">'Tableau 9'!$A$3</definedName>
    <definedName name="_Ref2866096" localSheetId="11">'Tableau 8'!$A$3</definedName>
    <definedName name="_Ref4655855" localSheetId="1">'Tableau 1'!$A$2</definedName>
    <definedName name="_Ref6317182" localSheetId="14">'Tableau 10'!$A$2</definedName>
    <definedName name="_Ref6403597" localSheetId="10">'Tableau 7'!$A$2</definedName>
    <definedName name="_Ref6403759" localSheetId="5">'Tableau 3'!$A$2</definedName>
    <definedName name="_Ref6404150" localSheetId="20">'Tableau 14'!$A$3</definedName>
    <definedName name="_Ref6577549" localSheetId="18">'Tableau 12'!$A$3</definedName>
    <definedName name="_Ref6577724" localSheetId="17">'Tableau 11'!$A$3</definedName>
    <definedName name="_Ref6933898" localSheetId="19">'Tableau 13'!$A$3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F7" i="1" s="1"/>
  <c r="F6" i="1"/>
  <c r="F5" i="1"/>
</calcChain>
</file>

<file path=xl/sharedStrings.xml><?xml version="1.0" encoding="utf-8"?>
<sst xmlns="http://schemas.openxmlformats.org/spreadsheetml/2006/main" count="280" uniqueCount="135">
  <si>
    <t>Sexe</t>
  </si>
  <si>
    <t>effectifs de consommants</t>
  </si>
  <si>
    <t>ensemble de consommants au régime agricole</t>
  </si>
  <si>
    <t xml:space="preserve">Age moyen </t>
  </si>
  <si>
    <t>Age médian</t>
  </si>
  <si>
    <t>Taux brut</t>
  </si>
  <si>
    <t>Indice comparatif</t>
  </si>
  <si>
    <t>Significativité</t>
  </si>
  <si>
    <t>Hommes</t>
  </si>
  <si>
    <t>***</t>
  </si>
  <si>
    <t>Femmes</t>
  </si>
  <si>
    <t>Ensemble</t>
  </si>
  <si>
    <t>/</t>
  </si>
  <si>
    <t>Tableau 1 : principales caractéristiques des consommants de psychotropes au régime agricole en 2017</t>
  </si>
  <si>
    <t>Graphique 1: taux de consommants par tranche d’âge et sexe au régime agricole.</t>
  </si>
  <si>
    <t>Régime</t>
  </si>
  <si>
    <t>Régime agricole</t>
  </si>
  <si>
    <t>Ensemble des régimes</t>
  </si>
  <si>
    <t>-</t>
  </si>
  <si>
    <t>Tableau 2 : taux brut de consommants de psychotropes et indice comparatif par grand régime.</t>
  </si>
  <si>
    <t>Graphique 2 : Proportion de consommmants de psychotropes selon l'âge et le régime.</t>
  </si>
  <si>
    <t>0-19 ans</t>
  </si>
  <si>
    <t>significativité</t>
  </si>
  <si>
    <t>régime agricole</t>
  </si>
  <si>
    <t>Tableau 3 : taux brut de consommants de psychotropes chez les moins de 20 ans et indice comparatif.</t>
  </si>
  <si>
    <t>18-65 ans</t>
  </si>
  <si>
    <t>Tableau 4 : taux brut de consommants de psychotropes chez les 18-65 ans et indice comparatif.</t>
  </si>
  <si>
    <t>Indice comparatif régime agricole</t>
  </si>
  <si>
    <t>Taux de significativité</t>
  </si>
  <si>
    <t>Non-salariés</t>
  </si>
  <si>
    <t>Salariés</t>
  </si>
  <si>
    <t xml:space="preserve">Tableau 5 : Taux brut de consommants de psychotropes et indice comparatif au régime agricole, par régime </t>
  </si>
  <si>
    <t>Graphique 3 : Taux brut de consommants de psychotropes pour les principales ALD et indice comparatif</t>
  </si>
  <si>
    <t xml:space="preserve">Ensemble des régimes </t>
  </si>
  <si>
    <t xml:space="preserve">Régime agricole </t>
  </si>
  <si>
    <t>Antidépresseurs</t>
  </si>
  <si>
    <t>Hypnotiques</t>
  </si>
  <si>
    <t>Neuroleptiques</t>
  </si>
  <si>
    <t>Anxiolytiques</t>
  </si>
  <si>
    <t>Tableau 6 : Proportion de consommants de psychotropes par type de médicament et indices comparatifs.</t>
  </si>
  <si>
    <t>indice comparatif</t>
  </si>
  <si>
    <t>antidepresseurs</t>
  </si>
  <si>
    <t>hypnotiques</t>
  </si>
  <si>
    <t>neuroleptiques</t>
  </si>
  <si>
    <t>anxiolytiques</t>
  </si>
  <si>
    <t>Non salariés</t>
  </si>
  <si>
    <t>Tableau 7 : Proportion des consommants de psychotropes et indices comparatifs entre salariés et non-salariés</t>
  </si>
  <si>
    <t>Tableau 8 Consommation par type de psychotrope et tranche d’âge au régime agricole en 2017</t>
  </si>
  <si>
    <t>Tranche d'âge</t>
  </si>
  <si>
    <t>20-64 ans</t>
  </si>
  <si>
    <t>plus de 65 ans</t>
  </si>
  <si>
    <t>Tous régimes</t>
  </si>
  <si>
    <t>Tranche d'unité urbaine</t>
  </si>
  <si>
    <t>Commune rurale</t>
  </si>
  <si>
    <t>99,5</t>
  </si>
  <si>
    <t>**</t>
  </si>
  <si>
    <t>96,0</t>
  </si>
  <si>
    <t xml:space="preserve">*** </t>
  </si>
  <si>
    <t xml:space="preserve">Unité urbaine </t>
  </si>
  <si>
    <t>103,8</t>
  </si>
  <si>
    <t>101,2</t>
  </si>
  <si>
    <t>de 2000 à 4 999 hbts</t>
  </si>
  <si>
    <t>100,3</t>
  </si>
  <si>
    <t>NS</t>
  </si>
  <si>
    <t>100,4</t>
  </si>
  <si>
    <t>de 5 000 à 9 999 hbts</t>
  </si>
  <si>
    <t>98,7</t>
  </si>
  <si>
    <t>*</t>
  </si>
  <si>
    <t>102,5</t>
  </si>
  <si>
    <t>de 10 000 à 19 999 hbts</t>
  </si>
  <si>
    <t>102,3</t>
  </si>
  <si>
    <t>106,1</t>
  </si>
  <si>
    <t>de 20 000 à 49 999 hbts</t>
  </si>
  <si>
    <t>103,0</t>
  </si>
  <si>
    <t>109,7</t>
  </si>
  <si>
    <t>de 50 000 à 99 999 hbts</t>
  </si>
  <si>
    <t>Unité urbaine</t>
  </si>
  <si>
    <t>100,1</t>
  </si>
  <si>
    <t>102,2</t>
  </si>
  <si>
    <t>98,2</t>
  </si>
  <si>
    <t>105,5</t>
  </si>
  <si>
    <t>de 200 000 à 1 999 999 hbts</t>
  </si>
  <si>
    <t>Unité urbaine de Paris</t>
  </si>
  <si>
    <t>90,7</t>
  </si>
  <si>
    <t>86,5</t>
  </si>
  <si>
    <t>TOTAL</t>
  </si>
  <si>
    <t>100,0</t>
  </si>
  <si>
    <t>Tableau 9 : Proportion de consommants de psychotropes et indice comparatif, selon la tranche d’unité urbaine de résidence</t>
  </si>
  <si>
    <t>Figure 1 : Indices comparatifs au régime agricole des consommants de psychotropes, par bassin de vie</t>
  </si>
  <si>
    <t>,</t>
  </si>
  <si>
    <t>Montants remboursables</t>
  </si>
  <si>
    <t>Montants remboursés</t>
  </si>
  <si>
    <t>Nombre de boites</t>
  </si>
  <si>
    <t>Régime général</t>
  </si>
  <si>
    <t>Nombre</t>
  </si>
  <si>
    <t>Tableau 10 : Montants remboursables et remboursés, et nombre de boites, selon le régime, en 2017</t>
  </si>
  <si>
    <t>Graphique 4: Répartition des montants remboursés en 2017 au régime agricole</t>
  </si>
  <si>
    <t>Graphique 5: Répartition du nombre de boites délivrées en 2017 au régime agricole</t>
  </si>
  <si>
    <t>Tableau : 11 Moyenne brute du montant remboursé et indice comparatif par rapport à l’ensemble du régime agricole selon le type de psychotropes par régime</t>
  </si>
  <si>
    <t>Montant Remboursé</t>
  </si>
  <si>
    <t>Moyenne brute</t>
  </si>
  <si>
    <t>Moyenne Brute</t>
  </si>
  <si>
    <t>antidépresseurs</t>
  </si>
  <si>
    <t>Tableau : 12 Moyenne brute du nombre de boites et indice comparatif, selon le type de psychotropes par régime</t>
  </si>
  <si>
    <t>Nb Boites</t>
  </si>
  <si>
    <t>Tableau 13 : Montants remboursés et montants remboursables par régime, en 2017</t>
  </si>
  <si>
    <t>non salariés</t>
  </si>
  <si>
    <t>Montant remboursé</t>
  </si>
  <si>
    <t>Montant remboursable</t>
  </si>
  <si>
    <t>Tableau 14 : Moyenne brute du nombre de boites et indice comparatif par rapport à l’ensemble du régime agricole selon le type de psychotrope par régime, parmi les assurés ayant consommé des psychotropes[1]</t>
  </si>
  <si>
    <t>MSA boites</t>
  </si>
  <si>
    <t>salariés</t>
  </si>
  <si>
    <t>Moy brute</t>
  </si>
  <si>
    <t>indice comparatif tous régimes</t>
  </si>
  <si>
    <t>de 100 000 à 199 999 hbts</t>
  </si>
  <si>
    <t>La consommation de psychotropes</t>
  </si>
  <si>
    <t>au régime agricole en 2017 :</t>
  </si>
  <si>
    <t xml:space="preserve">spécificités de la population, tendances, </t>
  </si>
  <si>
    <t>montants et évolutions des dépenses</t>
  </si>
  <si>
    <t xml:space="preserve">DIRECTION DES STATISTIQUES, DES ETUDES ET DES FONDS                 </t>
  </si>
  <si>
    <t>Directrice de la publication Nadia JOUBERT</t>
  </si>
  <si>
    <t>joubert.nadia@ccmsa.msa.fr</t>
  </si>
  <si>
    <t>Département "Etudes et évaluation"</t>
  </si>
  <si>
    <t>Véronique DANGUY</t>
  </si>
  <si>
    <t>danguy.veronique@ccmsa.msa.fr</t>
  </si>
  <si>
    <t>Auteurs :</t>
  </si>
  <si>
    <t>Sophie GOSSELIN</t>
  </si>
  <si>
    <t>gosselin.sophie@ccmsa.msa.fr</t>
  </si>
  <si>
    <t>Emmanuel TOURNEUX</t>
  </si>
  <si>
    <t>tourneux.emmanuel@ccmsa.msa.fr</t>
  </si>
  <si>
    <t>Cédric VALÉE</t>
  </si>
  <si>
    <t>vallee.cedric@ccmsa.msa.fr</t>
  </si>
  <si>
    <t>Nélia VALLÉE</t>
  </si>
  <si>
    <t>vallee.nelia@ccmsa.msa.fr</t>
  </si>
  <si>
    <t>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</si>
</sst>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44546A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.5"/>
      <color rgb="FF000000"/>
      <name val="Arial"/>
      <family val="2"/>
    </font>
    <font>
      <sz val="11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Arial"/>
      <family val="2"/>
    </font>
    <font>
      <u/>
      <sz val="9"/>
      <color theme="10"/>
      <name val="Calibri"/>
      <family val="2"/>
      <scheme val="minor"/>
    </font>
    <font>
      <sz val="8"/>
      <color theme="1"/>
      <name val="Arial"/>
      <family val="2"/>
    </font>
    <font>
      <u/>
      <sz val="8"/>
      <color rgb="FF2F54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indent="1"/>
    </xf>
    <xf numFmtId="0" fontId="0" fillId="0" borderId="0" xfId="0" applyBorder="1"/>
    <xf numFmtId="3" fontId="0" fillId="0" borderId="1" xfId="0" applyNumberFormat="1" applyBorder="1"/>
    <xf numFmtId="0" fontId="0" fillId="0" borderId="1" xfId="0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2" applyAlignment="1">
      <alignment vertical="center"/>
    </xf>
    <xf numFmtId="0" fontId="7" fillId="2" borderId="2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/>
    </xf>
    <xf numFmtId="0" fontId="7" fillId="2" borderId="8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right" vertical="center" indent="1"/>
    </xf>
    <xf numFmtId="0" fontId="9" fillId="0" borderId="5" xfId="0" applyFont="1" applyBorder="1" applyAlignment="1">
      <alignment horizontal="right" vertical="center" indent="1"/>
    </xf>
    <xf numFmtId="0" fontId="9" fillId="0" borderId="5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justify" vertical="center"/>
    </xf>
    <xf numFmtId="9" fontId="9" fillId="2" borderId="5" xfId="0" applyNumberFormat="1" applyFont="1" applyFill="1" applyBorder="1" applyAlignment="1">
      <alignment horizontal="right" vertical="center" indent="1"/>
    </xf>
    <xf numFmtId="0" fontId="9" fillId="2" borderId="5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vertical="center"/>
    </xf>
    <xf numFmtId="9" fontId="9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9" fontId="9" fillId="0" borderId="9" xfId="0" applyNumberFormat="1" applyFont="1" applyBorder="1" applyAlignment="1">
      <alignment horizontal="right" vertical="center" indent="1"/>
    </xf>
    <xf numFmtId="9" fontId="9" fillId="0" borderId="4" xfId="0" applyNumberFormat="1" applyFont="1" applyBorder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9" fillId="2" borderId="9" xfId="0" applyNumberFormat="1" applyFont="1" applyFill="1" applyBorder="1" applyAlignment="1">
      <alignment horizontal="right" vertical="center" indent="1"/>
    </xf>
    <xf numFmtId="9" fontId="9" fillId="2" borderId="4" xfId="0" applyNumberFormat="1" applyFont="1" applyFill="1" applyBorder="1" applyAlignment="1">
      <alignment horizontal="right" vertical="center" indent="1"/>
    </xf>
    <xf numFmtId="0" fontId="9" fillId="2" borderId="9" xfId="0" applyFont="1" applyFill="1" applyBorder="1" applyAlignment="1">
      <alignment horizontal="right" vertical="center" indent="1"/>
    </xf>
    <xf numFmtId="0" fontId="9" fillId="2" borderId="4" xfId="0" applyFont="1" applyFill="1" applyBorder="1" applyAlignment="1">
      <alignment horizontal="right" vertical="center" inden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1" fillId="0" borderId="12" xfId="0" quotePrefix="1" applyFont="1" applyBorder="1" applyAlignment="1">
      <alignment horizontal="right"/>
    </xf>
    <xf numFmtId="0" fontId="0" fillId="3" borderId="0" xfId="0" applyFill="1"/>
    <xf numFmtId="0" fontId="0" fillId="0" borderId="13" xfId="0" applyBorder="1"/>
    <xf numFmtId="0" fontId="0" fillId="0" borderId="14" xfId="0" applyBorder="1"/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4" fillId="0" borderId="13" xfId="2" applyFont="1" applyBorder="1" applyAlignment="1">
      <alignment horizontal="left" vertical="center"/>
    </xf>
    <xf numFmtId="0" fontId="14" fillId="0" borderId="13" xfId="2" applyFont="1" applyBorder="1" applyAlignment="1">
      <alignment vertical="center"/>
    </xf>
    <xf numFmtId="0" fontId="6" fillId="0" borderId="13" xfId="2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[1]mef_tab_sg!$B$71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[1]mef_tab_sg!$A$72:$A$90</c:f>
              <c:strCache>
                <c:ptCount val="19"/>
                <c:pt idx="0">
                  <c:v>0-4 ans</c:v>
                </c:pt>
                <c:pt idx="1">
                  <c:v>05-9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80-84 ans</c:v>
                </c:pt>
                <c:pt idx="17">
                  <c:v>85-89 ans</c:v>
                </c:pt>
                <c:pt idx="18">
                  <c:v>plus de 90 ans</c:v>
                </c:pt>
              </c:strCache>
            </c:strRef>
          </c:cat>
          <c:val>
            <c:numRef>
              <c:f>[1]mef_tab_sg!$B$72:$B$90</c:f>
              <c:numCache>
                <c:formatCode>General</c:formatCode>
                <c:ptCount val="19"/>
                <c:pt idx="0">
                  <c:v>1.0430146987812181E-3</c:v>
                </c:pt>
                <c:pt idx="1">
                  <c:v>2.0934188146015963E-3</c:v>
                </c:pt>
                <c:pt idx="2">
                  <c:v>3.8120024494794854E-3</c:v>
                </c:pt>
                <c:pt idx="3">
                  <c:v>1.4290451928005064E-2</c:v>
                </c:pt>
                <c:pt idx="4">
                  <c:v>2.7936543340675274E-2</c:v>
                </c:pt>
                <c:pt idx="5">
                  <c:v>3.8727298669003894E-2</c:v>
                </c:pt>
                <c:pt idx="6">
                  <c:v>5.8966074313408723E-2</c:v>
                </c:pt>
                <c:pt idx="7">
                  <c:v>7.9763383002207505E-2</c:v>
                </c:pt>
                <c:pt idx="8">
                  <c:v>0.11120559174163705</c:v>
                </c:pt>
                <c:pt idx="9">
                  <c:v>0.13689064167951606</c:v>
                </c:pt>
                <c:pt idx="10">
                  <c:v>0.1619717370127704</c:v>
                </c:pt>
                <c:pt idx="11">
                  <c:v>0.17598383404315185</c:v>
                </c:pt>
                <c:pt idx="12">
                  <c:v>0.19139253343474677</c:v>
                </c:pt>
                <c:pt idx="13">
                  <c:v>0.21921786703289281</c:v>
                </c:pt>
                <c:pt idx="14">
                  <c:v>0.26911619862108727</c:v>
                </c:pt>
                <c:pt idx="15">
                  <c:v>0.32251925898752754</c:v>
                </c:pt>
                <c:pt idx="16">
                  <c:v>0.38166128936649474</c:v>
                </c:pt>
                <c:pt idx="17">
                  <c:v>0.43883871414235787</c:v>
                </c:pt>
                <c:pt idx="18">
                  <c:v>0.45311644876862267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[1]mef_tab_sg!$C$71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[1]mef_tab_sg!$A$72:$A$90</c:f>
              <c:strCache>
                <c:ptCount val="19"/>
                <c:pt idx="0">
                  <c:v>0-4 ans</c:v>
                </c:pt>
                <c:pt idx="1">
                  <c:v>05-9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80-84 ans</c:v>
                </c:pt>
                <c:pt idx="17">
                  <c:v>85-89 ans</c:v>
                </c:pt>
                <c:pt idx="18">
                  <c:v>plus de 90 ans</c:v>
                </c:pt>
              </c:strCache>
            </c:strRef>
          </c:cat>
          <c:val>
            <c:numRef>
              <c:f>[1]mef_tab_sg!$C$72:$C$90</c:f>
              <c:numCache>
                <c:formatCode>General</c:formatCode>
                <c:ptCount val="19"/>
                <c:pt idx="0">
                  <c:v>1.5185056440842313E-3</c:v>
                </c:pt>
                <c:pt idx="1">
                  <c:v>4.5359547952627914E-3</c:v>
                </c:pt>
                <c:pt idx="2">
                  <c:v>8.5228520801909589E-3</c:v>
                </c:pt>
                <c:pt idx="3">
                  <c:v>1.2337575351640991E-2</c:v>
                </c:pt>
                <c:pt idx="4">
                  <c:v>2.3981449780572067E-2</c:v>
                </c:pt>
                <c:pt idx="5">
                  <c:v>3.3982873710471311E-2</c:v>
                </c:pt>
                <c:pt idx="6">
                  <c:v>4.923310939282545E-2</c:v>
                </c:pt>
                <c:pt idx="7">
                  <c:v>6.540924467301619E-2</c:v>
                </c:pt>
                <c:pt idx="8">
                  <c:v>7.8949611034684258E-2</c:v>
                </c:pt>
                <c:pt idx="9">
                  <c:v>9.1200930969793648E-2</c:v>
                </c:pt>
                <c:pt idx="10">
                  <c:v>0.10393991583956251</c:v>
                </c:pt>
                <c:pt idx="11">
                  <c:v>0.11985667053263861</c:v>
                </c:pt>
                <c:pt idx="12">
                  <c:v>0.13016601430692401</c:v>
                </c:pt>
                <c:pt idx="13">
                  <c:v>0.1418597566135775</c:v>
                </c:pt>
                <c:pt idx="14">
                  <c:v>0.1642440122201807</c:v>
                </c:pt>
                <c:pt idx="15">
                  <c:v>0.20408082356517027</c:v>
                </c:pt>
                <c:pt idx="16">
                  <c:v>0.24660158951509586</c:v>
                </c:pt>
                <c:pt idx="17">
                  <c:v>0.30018619888280668</c:v>
                </c:pt>
                <c:pt idx="18">
                  <c:v>0.33756030323914543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527752"/>
        <c:axId val="551526968"/>
      </c:lineChart>
      <c:catAx>
        <c:axId val="55152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526968"/>
        <c:crosses val="autoZero"/>
        <c:auto val="1"/>
        <c:lblAlgn val="ctr"/>
        <c:lblOffset val="100"/>
        <c:noMultiLvlLbl val="0"/>
      </c:catAx>
      <c:valAx>
        <c:axId val="55152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52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64308469074952E-2"/>
          <c:y val="5.1192544430694563E-2"/>
          <c:w val="0.89464586964797344"/>
          <c:h val="0.78565018379112861"/>
        </c:manualLayout>
      </c:layout>
      <c:lineChart>
        <c:grouping val="standard"/>
        <c:varyColors val="0"/>
        <c:ser>
          <c:idx val="2"/>
          <c:order val="0"/>
          <c:tx>
            <c:strRef>
              <c:f>[2]Feuil1!$E$1</c:f>
              <c:strCache>
                <c:ptCount val="1"/>
                <c:pt idx="0">
                  <c:v>régime agricole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[2]Feuil1!$B$2:$B$9</c:f>
              <c:strCache>
                <c:ptCount val="8"/>
                <c:pt idx="0">
                  <c:v>0-19 ans</c:v>
                </c:pt>
                <c:pt idx="1">
                  <c:v>20-29 ans</c:v>
                </c:pt>
                <c:pt idx="2">
                  <c:v>30-39 ans</c:v>
                </c:pt>
                <c:pt idx="3">
                  <c:v>40-49 ans</c:v>
                </c:pt>
                <c:pt idx="4">
                  <c:v>50-59 ans</c:v>
                </c:pt>
                <c:pt idx="5">
                  <c:v>60-69 ans</c:v>
                </c:pt>
                <c:pt idx="6">
                  <c:v>70-79 ans</c:v>
                </c:pt>
                <c:pt idx="7">
                  <c:v>plus de 80 ans</c:v>
                </c:pt>
              </c:strCache>
            </c:strRef>
          </c:cat>
          <c:val>
            <c:numRef>
              <c:f>[2]Feuil1!$E$2:$E$9</c:f>
              <c:numCache>
                <c:formatCode>General</c:formatCode>
                <c:ptCount val="8"/>
                <c:pt idx="0">
                  <c:v>6.4290027349901135E-3</c:v>
                </c:pt>
                <c:pt idx="1">
                  <c:v>3.1176541700807286E-2</c:v>
                </c:pt>
                <c:pt idx="2">
                  <c:v>6.2481350637485861E-2</c:v>
                </c:pt>
                <c:pt idx="3">
                  <c:v>0.10175576409334212</c:v>
                </c:pt>
                <c:pt idx="4">
                  <c:v>0.13494078277927554</c:v>
                </c:pt>
                <c:pt idx="5">
                  <c:v>0.16573724245629942</c:v>
                </c:pt>
                <c:pt idx="6">
                  <c:v>0.23981179170511274</c:v>
                </c:pt>
                <c:pt idx="7">
                  <c:v>0.37047189911804856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[2]Feuil1!$F$1</c:f>
              <c:strCache>
                <c:ptCount val="1"/>
                <c:pt idx="0">
                  <c:v>ensemble des régimes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[2]Feuil1!$B$2:$B$9</c:f>
              <c:strCache>
                <c:ptCount val="8"/>
                <c:pt idx="0">
                  <c:v>0-19 ans</c:v>
                </c:pt>
                <c:pt idx="1">
                  <c:v>20-29 ans</c:v>
                </c:pt>
                <c:pt idx="2">
                  <c:v>30-39 ans</c:v>
                </c:pt>
                <c:pt idx="3">
                  <c:v>40-49 ans</c:v>
                </c:pt>
                <c:pt idx="4">
                  <c:v>50-59 ans</c:v>
                </c:pt>
                <c:pt idx="5">
                  <c:v>60-69 ans</c:v>
                </c:pt>
                <c:pt idx="6">
                  <c:v>70-79 ans</c:v>
                </c:pt>
                <c:pt idx="7">
                  <c:v>plus de 80 ans</c:v>
                </c:pt>
              </c:strCache>
            </c:strRef>
          </c:cat>
          <c:val>
            <c:numRef>
              <c:f>[2]Feuil1!$F$2:$F$9</c:f>
              <c:numCache>
                <c:formatCode>General</c:formatCode>
                <c:ptCount val="8"/>
                <c:pt idx="0">
                  <c:v>7.2329624181248142E-3</c:v>
                </c:pt>
                <c:pt idx="1">
                  <c:v>3.5571577347817462E-2</c:v>
                </c:pt>
                <c:pt idx="2">
                  <c:v>7.100073720264212E-2</c:v>
                </c:pt>
                <c:pt idx="3">
                  <c:v>0.12223726496239797</c:v>
                </c:pt>
                <c:pt idx="4">
                  <c:v>0.1679914920163193</c:v>
                </c:pt>
                <c:pt idx="5">
                  <c:v>0.19295548781185154</c:v>
                </c:pt>
                <c:pt idx="6">
                  <c:v>0.24586160947662683</c:v>
                </c:pt>
                <c:pt idx="7">
                  <c:v>0.36786687570414917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528536"/>
        <c:axId val="126013024"/>
      </c:lineChart>
      <c:catAx>
        <c:axId val="55152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013024"/>
        <c:crosses val="autoZero"/>
        <c:auto val="1"/>
        <c:lblAlgn val="ctr"/>
        <c:lblOffset val="100"/>
        <c:noMultiLvlLbl val="0"/>
      </c:catAx>
      <c:valAx>
        <c:axId val="1260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52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342669952515474"/>
          <c:y val="0.45607866575445977"/>
          <c:w val="0.33401174089879981"/>
          <c:h val="0.25538153836344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[1]Feuil6!$B$16</c:f>
              <c:strCache>
                <c:ptCount val="1"/>
                <c:pt idx="0">
                  <c:v>Taux brut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[1]Feuil6!$A$17:$A$26</c:f>
              <c:strCache>
                <c:ptCount val="10"/>
                <c:pt idx="0">
                  <c:v>Régime agricole</c:v>
                </c:pt>
                <c:pt idx="1">
                  <c:v>ALD 12 - HTA</c:v>
                </c:pt>
                <c:pt idx="2">
                  <c:v>ALD 5 - Insuffisance cardiaque</c:v>
                </c:pt>
                <c:pt idx="3">
                  <c:v>ALD 8 - Diabète</c:v>
                </c:pt>
                <c:pt idx="4">
                  <c:v>ALD 30 - Tumeurs</c:v>
                </c:pt>
                <c:pt idx="5">
                  <c:v>ALD 13 - Maladie coronaire</c:v>
                </c:pt>
                <c:pt idx="6">
                  <c:v>ALD 3 - Artériopathies</c:v>
                </c:pt>
                <c:pt idx="7">
                  <c:v>ALD 14 - insuffisance respiratoire</c:v>
                </c:pt>
                <c:pt idx="8">
                  <c:v>ALD 1 - AVC</c:v>
                </c:pt>
                <c:pt idx="9">
                  <c:v>ALD 15 - Maladie d'Alzheimer</c:v>
                </c:pt>
              </c:strCache>
            </c:strRef>
          </c:cat>
          <c:val>
            <c:numRef>
              <c:f>[1]Feuil6!$B$17:$B$26</c:f>
              <c:numCache>
                <c:formatCode>General</c:formatCode>
                <c:ptCount val="10"/>
                <c:pt idx="0">
                  <c:v>15</c:v>
                </c:pt>
                <c:pt idx="1">
                  <c:v>35</c:v>
                </c:pt>
                <c:pt idx="2">
                  <c:v>34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33</c:v>
                </c:pt>
                <c:pt idx="7">
                  <c:v>35</c:v>
                </c:pt>
                <c:pt idx="8">
                  <c:v>41</c:v>
                </c:pt>
                <c:pt idx="9">
                  <c:v>55</c:v>
                </c:pt>
              </c:numCache>
            </c:numRef>
          </c:val>
        </c:ser>
        <c:ser>
          <c:idx val="1"/>
          <c:order val="1"/>
          <c:tx>
            <c:strRef>
              <c:f>[1]Feuil6!$C$16</c:f>
              <c:strCache>
                <c:ptCount val="1"/>
                <c:pt idx="0">
                  <c:v>Indice comparatif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[1]Feuil6!$A$17:$A$26</c:f>
              <c:strCache>
                <c:ptCount val="10"/>
                <c:pt idx="0">
                  <c:v>Régime agricole</c:v>
                </c:pt>
                <c:pt idx="1">
                  <c:v>ALD 12 - HTA</c:v>
                </c:pt>
                <c:pt idx="2">
                  <c:v>ALD 5 - Insuffisance cardiaque</c:v>
                </c:pt>
                <c:pt idx="3">
                  <c:v>ALD 8 - Diabète</c:v>
                </c:pt>
                <c:pt idx="4">
                  <c:v>ALD 30 - Tumeurs</c:v>
                </c:pt>
                <c:pt idx="5">
                  <c:v>ALD 13 - Maladie coronaire</c:v>
                </c:pt>
                <c:pt idx="6">
                  <c:v>ALD 3 - Artériopathies</c:v>
                </c:pt>
                <c:pt idx="7">
                  <c:v>ALD 14 - insuffisance respiratoire</c:v>
                </c:pt>
                <c:pt idx="8">
                  <c:v>ALD 1 - AVC</c:v>
                </c:pt>
                <c:pt idx="9">
                  <c:v>ALD 15 - Maladie d'Alzheimer</c:v>
                </c:pt>
              </c:strCache>
            </c:strRef>
          </c:cat>
          <c:val>
            <c:numRef>
              <c:f>[1]Feuil6!$C$17:$C$26</c:f>
              <c:numCache>
                <c:formatCode>General</c:formatCode>
                <c:ptCount val="10"/>
                <c:pt idx="0">
                  <c:v>100</c:v>
                </c:pt>
                <c:pt idx="1">
                  <c:v>112.34956624551565</c:v>
                </c:pt>
                <c:pt idx="2">
                  <c:v>112.46638457169745</c:v>
                </c:pt>
                <c:pt idx="3">
                  <c:v>113.28941143305855</c:v>
                </c:pt>
                <c:pt idx="4">
                  <c:v>116.57974673481544</c:v>
                </c:pt>
                <c:pt idx="5">
                  <c:v>118.45229899015104</c:v>
                </c:pt>
                <c:pt idx="6">
                  <c:v>120.37321432623011</c:v>
                </c:pt>
                <c:pt idx="7">
                  <c:v>136.58277697484803</c:v>
                </c:pt>
                <c:pt idx="8">
                  <c:v>141.73513541832779</c:v>
                </c:pt>
                <c:pt idx="9">
                  <c:v>149.9847792063274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1390872"/>
        <c:axId val="440482744"/>
      </c:barChart>
      <c:catAx>
        <c:axId val="551390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482744"/>
        <c:crosses val="autoZero"/>
        <c:auto val="1"/>
        <c:lblAlgn val="ctr"/>
        <c:lblOffset val="100"/>
        <c:noMultiLvlLbl val="0"/>
      </c:catAx>
      <c:valAx>
        <c:axId val="440482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139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[3]Feuil6!$B$16</c:f>
              <c:strCache>
                <c:ptCount val="1"/>
                <c:pt idx="0">
                  <c:v>Taux brut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[3]Feuil6!$A$17:$A$27</c:f>
              <c:strCache>
                <c:ptCount val="11"/>
                <c:pt idx="0">
                  <c:v>Régime agricole</c:v>
                </c:pt>
                <c:pt idx="1">
                  <c:v>ALD 12 - HTA</c:v>
                </c:pt>
                <c:pt idx="2">
                  <c:v>ALD 5 - Insuffisance cardiaque</c:v>
                </c:pt>
                <c:pt idx="3">
                  <c:v>ALD 8 - Diabète</c:v>
                </c:pt>
                <c:pt idx="4">
                  <c:v>ALD 30 - Tumeurs</c:v>
                </c:pt>
                <c:pt idx="5">
                  <c:v>ALD 13 - Maladie coronaire</c:v>
                </c:pt>
                <c:pt idx="6">
                  <c:v>ALD 3 - Artériopathies</c:v>
                </c:pt>
                <c:pt idx="7">
                  <c:v>ALD 14 - insuffisance respiratoire</c:v>
                </c:pt>
                <c:pt idx="8">
                  <c:v>ALD 1 - AVC</c:v>
                </c:pt>
                <c:pt idx="9">
                  <c:v>ALD 15 - Maladie d'Alzheimer</c:v>
                </c:pt>
                <c:pt idx="10">
                  <c:v>ALD 23 - Affections psychiatriques</c:v>
                </c:pt>
              </c:strCache>
            </c:strRef>
          </c:cat>
          <c:val>
            <c:numRef>
              <c:f>[3]Feuil6!$B$17:$B$27</c:f>
              <c:numCache>
                <c:formatCode>General</c:formatCode>
                <c:ptCount val="11"/>
                <c:pt idx="0">
                  <c:v>15</c:v>
                </c:pt>
                <c:pt idx="1">
                  <c:v>35</c:v>
                </c:pt>
                <c:pt idx="2">
                  <c:v>34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33</c:v>
                </c:pt>
                <c:pt idx="7">
                  <c:v>35</c:v>
                </c:pt>
                <c:pt idx="8">
                  <c:v>41</c:v>
                </c:pt>
                <c:pt idx="9">
                  <c:v>55</c:v>
                </c:pt>
                <c:pt idx="10">
                  <c:v>76</c:v>
                </c:pt>
              </c:numCache>
            </c:numRef>
          </c:val>
        </c:ser>
        <c:ser>
          <c:idx val="1"/>
          <c:order val="1"/>
          <c:tx>
            <c:strRef>
              <c:f>[3]Feuil6!$C$16</c:f>
              <c:strCache>
                <c:ptCount val="1"/>
                <c:pt idx="0">
                  <c:v>Indice comparatif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[3]Feuil6!$A$17:$A$27</c:f>
              <c:strCache>
                <c:ptCount val="11"/>
                <c:pt idx="0">
                  <c:v>Régime agricole</c:v>
                </c:pt>
                <c:pt idx="1">
                  <c:v>ALD 12 - HTA</c:v>
                </c:pt>
                <c:pt idx="2">
                  <c:v>ALD 5 - Insuffisance cardiaque</c:v>
                </c:pt>
                <c:pt idx="3">
                  <c:v>ALD 8 - Diabète</c:v>
                </c:pt>
                <c:pt idx="4">
                  <c:v>ALD 30 - Tumeurs</c:v>
                </c:pt>
                <c:pt idx="5">
                  <c:v>ALD 13 - Maladie coronaire</c:v>
                </c:pt>
                <c:pt idx="6">
                  <c:v>ALD 3 - Artériopathies</c:v>
                </c:pt>
                <c:pt idx="7">
                  <c:v>ALD 14 - insuffisance respiratoire</c:v>
                </c:pt>
                <c:pt idx="8">
                  <c:v>ALD 1 - AVC</c:v>
                </c:pt>
                <c:pt idx="9">
                  <c:v>ALD 15 - Maladie d'Alzheimer</c:v>
                </c:pt>
                <c:pt idx="10">
                  <c:v>ALD 23 - Affections psychiatriques</c:v>
                </c:pt>
              </c:strCache>
            </c:strRef>
          </c:cat>
          <c:val>
            <c:numRef>
              <c:f>[3]Feuil6!$C$17:$C$27</c:f>
              <c:numCache>
                <c:formatCode>General</c:formatCode>
                <c:ptCount val="11"/>
                <c:pt idx="0">
                  <c:v>100</c:v>
                </c:pt>
                <c:pt idx="1">
                  <c:v>112.34956624551565</c:v>
                </c:pt>
                <c:pt idx="2">
                  <c:v>112.46638457169745</c:v>
                </c:pt>
                <c:pt idx="3">
                  <c:v>113.28941143305855</c:v>
                </c:pt>
                <c:pt idx="4">
                  <c:v>116.57974673481544</c:v>
                </c:pt>
                <c:pt idx="5">
                  <c:v>118.45229899015104</c:v>
                </c:pt>
                <c:pt idx="6">
                  <c:v>120.37321432623011</c:v>
                </c:pt>
                <c:pt idx="7">
                  <c:v>136.58277697484803</c:v>
                </c:pt>
                <c:pt idx="8">
                  <c:v>141.73513541832779</c:v>
                </c:pt>
                <c:pt idx="9">
                  <c:v>149.9847792063274</c:v>
                </c:pt>
                <c:pt idx="10">
                  <c:v>385.42351018866151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2215608"/>
        <c:axId val="562218744"/>
      </c:barChart>
      <c:catAx>
        <c:axId val="562215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218744"/>
        <c:crosses val="autoZero"/>
        <c:auto val="1"/>
        <c:lblAlgn val="ctr"/>
        <c:lblOffset val="100"/>
        <c:noMultiLvlLbl val="0"/>
      </c:catAx>
      <c:valAx>
        <c:axId val="562218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221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22</xdr:row>
      <xdr:rowOff>71439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419100</xdr:colOff>
      <xdr:row>17</xdr:row>
      <xdr:rowOff>61913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652463</xdr:colOff>
      <xdr:row>19</xdr:row>
      <xdr:rowOff>23813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</xdr:row>
      <xdr:rowOff>0</xdr:rowOff>
    </xdr:from>
    <xdr:to>
      <xdr:col>14</xdr:col>
      <xdr:colOff>664918</xdr:colOff>
      <xdr:row>20</xdr:row>
      <xdr:rowOff>41432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571500"/>
          <a:ext cx="5236918" cy="327993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652463</xdr:colOff>
      <xdr:row>37</xdr:row>
      <xdr:rowOff>23813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689610</xdr:colOff>
      <xdr:row>31</xdr:row>
      <xdr:rowOff>20320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/>
        <a:srcRect l="35058" t="21453" r="33397" b="21454"/>
        <a:stretch/>
      </xdr:blipFill>
      <xdr:spPr>
        <a:xfrm>
          <a:off x="0" y="571500"/>
          <a:ext cx="5261610" cy="53543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12700</xdr:colOff>
      <xdr:row>19</xdr:row>
      <xdr:rowOff>88900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4584700" cy="2755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6350</xdr:colOff>
      <xdr:row>18</xdr:row>
      <xdr:rowOff>88900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4578350" cy="2755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33%20typologie%20des%20d&#233;penses/cartographie%20des%20patients%20et%20des%20d&#233;penses/PSYCHIATRIE/Comit&#233;Scientifique/Extract%20donn&#233;es%20ap%20corrections%20042019/DonneesPsy2019041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33%20typologie%20des%20d&#233;penses/cartographie%20des%20patients%20et%20des%20d&#233;penses/PSYCHIATRIE/Comit&#233;Scientifique/Extract%20donn&#233;es%20ap%20corrections%20042019/graph_age_ra_ens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10-1%20&#233;tudes%20par%20pathologie/Maladies%20mentales/PSYCHIATRIE/Comit&#233;Scientifique/Extract%20donn&#233;es%20ap%20corrections%20042019/DonneesPsy2019041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Y_RESULTATS_GD_REG_V1"/>
      <sheetName val="PSY_RESULTATS_GD_REG_V2"/>
      <sheetName val="ALD"/>
      <sheetName val="TypePsycho"/>
      <sheetName val="TranChUV2"/>
      <sheetName val="ald msa"/>
      <sheetName val="resultMSAType"/>
      <sheetName val="Feuil6"/>
      <sheetName val="PSY_RESULTATS_GD_AGE"/>
      <sheetName val="PSY_RESULTATS_GD_REG_1865"/>
      <sheetName val="psy_resultats_sexe_msa"/>
      <sheetName val="Psy-Resultat_Age019"/>
      <sheetName val="tcd_pop_protegee_msa"/>
      <sheetName val="bdd_pop_protegge_msa"/>
      <sheetName val="tcd_conso_psy_msa"/>
      <sheetName val="bdd_conso_psycho_msa"/>
      <sheetName val="mef_tab_sg"/>
      <sheetName val="tcd_psycho_age_msa"/>
      <sheetName val="ens_pop_age_msa"/>
      <sheetName val="bdd_psycho_age_msa"/>
      <sheetName val="regime_m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B16" t="str">
            <v>Taux brut</v>
          </cell>
          <cell r="C16" t="str">
            <v>Indice comparatif</v>
          </cell>
        </row>
        <row r="17">
          <cell r="A17" t="str">
            <v>Régime agricole</v>
          </cell>
          <cell r="B17">
            <v>15</v>
          </cell>
          <cell r="C17">
            <v>100</v>
          </cell>
        </row>
        <row r="18">
          <cell r="A18" t="str">
            <v>ALD 12 - HTA</v>
          </cell>
          <cell r="B18">
            <v>35</v>
          </cell>
          <cell r="C18">
            <v>112.34956624551565</v>
          </cell>
        </row>
        <row r="19">
          <cell r="A19" t="str">
            <v>ALD 5 - Insuffisance cardiaque</v>
          </cell>
          <cell r="B19">
            <v>34</v>
          </cell>
          <cell r="C19">
            <v>112.46638457169745</v>
          </cell>
        </row>
        <row r="20">
          <cell r="A20" t="str">
            <v>ALD 8 - Diabète</v>
          </cell>
          <cell r="B20">
            <v>28</v>
          </cell>
          <cell r="C20">
            <v>113.28941143305855</v>
          </cell>
        </row>
        <row r="21">
          <cell r="A21" t="str">
            <v>ALD 30 - Tumeurs</v>
          </cell>
          <cell r="B21">
            <v>30</v>
          </cell>
          <cell r="C21">
            <v>116.57974673481544</v>
          </cell>
        </row>
        <row r="22">
          <cell r="A22" t="str">
            <v>ALD 13 - Maladie coronaire</v>
          </cell>
          <cell r="B22">
            <v>32</v>
          </cell>
          <cell r="C22">
            <v>118.45229899015104</v>
          </cell>
        </row>
        <row r="23">
          <cell r="A23" t="str">
            <v>ALD 3 - Artériopathies</v>
          </cell>
          <cell r="B23">
            <v>33</v>
          </cell>
          <cell r="C23">
            <v>120.37321432623011</v>
          </cell>
        </row>
        <row r="24">
          <cell r="A24" t="str">
            <v>ALD 14 - insuffisance respiratoire</v>
          </cell>
          <cell r="B24">
            <v>35</v>
          </cell>
          <cell r="C24">
            <v>136.58277697484803</v>
          </cell>
        </row>
        <row r="25">
          <cell r="A25" t="str">
            <v>ALD 1 - AVC</v>
          </cell>
          <cell r="B25">
            <v>41</v>
          </cell>
          <cell r="C25">
            <v>141.73513541832779</v>
          </cell>
        </row>
        <row r="26">
          <cell r="A26" t="str">
            <v>ALD 15 - Maladie d'Alzheimer</v>
          </cell>
          <cell r="B26">
            <v>55</v>
          </cell>
          <cell r="C26">
            <v>149.9847792063274</v>
          </cell>
        </row>
        <row r="27">
          <cell r="B27">
            <v>76</v>
          </cell>
          <cell r="C27">
            <v>385.42351018866151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1">
          <cell r="B71" t="str">
            <v>Femmes</v>
          </cell>
          <cell r="C71" t="str">
            <v>Hommes</v>
          </cell>
        </row>
        <row r="72">
          <cell r="A72" t="str">
            <v>0-4 ans</v>
          </cell>
          <cell r="B72">
            <v>1.0430146987812181E-3</v>
          </cell>
          <cell r="C72">
            <v>1.5185056440842313E-3</v>
          </cell>
        </row>
        <row r="73">
          <cell r="A73" t="str">
            <v>05-9 ans</v>
          </cell>
          <cell r="B73">
            <v>2.0934188146015963E-3</v>
          </cell>
          <cell r="C73">
            <v>4.5359547952627914E-3</v>
          </cell>
        </row>
        <row r="74">
          <cell r="A74" t="str">
            <v>10-14 ans</v>
          </cell>
          <cell r="B74">
            <v>3.8120024494794854E-3</v>
          </cell>
          <cell r="C74">
            <v>8.5228520801909589E-3</v>
          </cell>
        </row>
        <row r="75">
          <cell r="A75" t="str">
            <v>15-19 ans</v>
          </cell>
          <cell r="B75">
            <v>1.4290451928005064E-2</v>
          </cell>
          <cell r="C75">
            <v>1.2337575351640991E-2</v>
          </cell>
        </row>
        <row r="76">
          <cell r="A76" t="str">
            <v>20-24 ans</v>
          </cell>
          <cell r="B76">
            <v>2.7936543340675274E-2</v>
          </cell>
          <cell r="C76">
            <v>2.3981449780572067E-2</v>
          </cell>
        </row>
        <row r="77">
          <cell r="A77" t="str">
            <v>25-29 ans</v>
          </cell>
          <cell r="B77">
            <v>3.8727298669003894E-2</v>
          </cell>
          <cell r="C77">
            <v>3.3982873710471311E-2</v>
          </cell>
        </row>
        <row r="78">
          <cell r="A78" t="str">
            <v>30-34 ans</v>
          </cell>
          <cell r="B78">
            <v>5.8966074313408723E-2</v>
          </cell>
          <cell r="C78">
            <v>4.923310939282545E-2</v>
          </cell>
        </row>
        <row r="79">
          <cell r="A79" t="str">
            <v>35-39 ans</v>
          </cell>
          <cell r="B79">
            <v>7.9763383002207505E-2</v>
          </cell>
          <cell r="C79">
            <v>6.540924467301619E-2</v>
          </cell>
        </row>
        <row r="80">
          <cell r="A80" t="str">
            <v>40-44 ans</v>
          </cell>
          <cell r="B80">
            <v>0.11120559174163705</v>
          </cell>
          <cell r="C80">
            <v>7.8949611034684258E-2</v>
          </cell>
        </row>
        <row r="81">
          <cell r="A81" t="str">
            <v>45-49 ans</v>
          </cell>
          <cell r="B81">
            <v>0.13689064167951606</v>
          </cell>
          <cell r="C81">
            <v>9.1200930969793648E-2</v>
          </cell>
        </row>
        <row r="82">
          <cell r="A82" t="str">
            <v>50-54 ans</v>
          </cell>
          <cell r="B82">
            <v>0.1619717370127704</v>
          </cell>
          <cell r="C82">
            <v>0.10393991583956251</v>
          </cell>
        </row>
        <row r="83">
          <cell r="A83" t="str">
            <v>55-59 ans</v>
          </cell>
          <cell r="B83">
            <v>0.17598383404315185</v>
          </cell>
          <cell r="C83">
            <v>0.11985667053263861</v>
          </cell>
        </row>
        <row r="84">
          <cell r="A84" t="str">
            <v>60-64 ans</v>
          </cell>
          <cell r="B84">
            <v>0.19139253343474677</v>
          </cell>
          <cell r="C84">
            <v>0.13016601430692401</v>
          </cell>
        </row>
        <row r="85">
          <cell r="A85" t="str">
            <v>65-69 ans</v>
          </cell>
          <cell r="B85">
            <v>0.21921786703289281</v>
          </cell>
          <cell r="C85">
            <v>0.1418597566135775</v>
          </cell>
        </row>
        <row r="86">
          <cell r="A86" t="str">
            <v>70-74 ans</v>
          </cell>
          <cell r="B86">
            <v>0.26911619862108727</v>
          </cell>
          <cell r="C86">
            <v>0.1642440122201807</v>
          </cell>
        </row>
        <row r="87">
          <cell r="A87" t="str">
            <v>75-79 ans</v>
          </cell>
          <cell r="B87">
            <v>0.32251925898752754</v>
          </cell>
          <cell r="C87">
            <v>0.20408082356517027</v>
          </cell>
        </row>
        <row r="88">
          <cell r="A88" t="str">
            <v>80-84 ans</v>
          </cell>
          <cell r="B88">
            <v>0.38166128936649474</v>
          </cell>
          <cell r="C88">
            <v>0.24660158951509586</v>
          </cell>
        </row>
        <row r="89">
          <cell r="A89" t="str">
            <v>85-89 ans</v>
          </cell>
          <cell r="B89">
            <v>0.43883871414235787</v>
          </cell>
          <cell r="C89">
            <v>0.30018619888280668</v>
          </cell>
        </row>
        <row r="90">
          <cell r="A90" t="str">
            <v>plus de 90 ans</v>
          </cell>
          <cell r="B90">
            <v>0.45311644876862267</v>
          </cell>
          <cell r="C90">
            <v>0.33756030323914543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E1" t="str">
            <v>régime agricole</v>
          </cell>
          <cell r="F1" t="str">
            <v>ensemble des régimes</v>
          </cell>
        </row>
        <row r="2">
          <cell r="B2" t="str">
            <v>0-19 ans</v>
          </cell>
          <cell r="E2">
            <v>6.4290027349901135E-3</v>
          </cell>
          <cell r="F2">
            <v>7.2329624181248142E-3</v>
          </cell>
        </row>
        <row r="3">
          <cell r="B3" t="str">
            <v>20-29 ans</v>
          </cell>
          <cell r="E3">
            <v>3.1176541700807286E-2</v>
          </cell>
          <cell r="F3">
            <v>3.5571577347817462E-2</v>
          </cell>
        </row>
        <row r="4">
          <cell r="B4" t="str">
            <v>30-39 ans</v>
          </cell>
          <cell r="E4">
            <v>6.2481350637485861E-2</v>
          </cell>
          <cell r="F4">
            <v>7.100073720264212E-2</v>
          </cell>
        </row>
        <row r="5">
          <cell r="B5" t="str">
            <v>40-49 ans</v>
          </cell>
          <cell r="E5">
            <v>0.10175576409334212</v>
          </cell>
          <cell r="F5">
            <v>0.12223726496239797</v>
          </cell>
        </row>
        <row r="6">
          <cell r="B6" t="str">
            <v>50-59 ans</v>
          </cell>
          <cell r="E6">
            <v>0.13494078277927554</v>
          </cell>
          <cell r="F6">
            <v>0.1679914920163193</v>
          </cell>
        </row>
        <row r="7">
          <cell r="B7" t="str">
            <v>60-69 ans</v>
          </cell>
          <cell r="E7">
            <v>0.16573724245629942</v>
          </cell>
          <cell r="F7">
            <v>0.19295548781185154</v>
          </cell>
        </row>
        <row r="8">
          <cell r="B8" t="str">
            <v>70-79 ans</v>
          </cell>
          <cell r="E8">
            <v>0.23981179170511274</v>
          </cell>
          <cell r="F8">
            <v>0.24586160947662683</v>
          </cell>
        </row>
        <row r="9">
          <cell r="B9" t="str">
            <v>plus de 80 ans</v>
          </cell>
          <cell r="E9">
            <v>0.37047189911804856</v>
          </cell>
          <cell r="F9">
            <v>0.36786687570414917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Y_RESULTATS_GD_REG_V1"/>
      <sheetName val="PSY_RESULTATS_GD_REG_V2"/>
      <sheetName val="ALD"/>
      <sheetName val="TypePsycho"/>
      <sheetName val="TranChUV2"/>
      <sheetName val="ald msa"/>
      <sheetName val="resultMSAType"/>
      <sheetName val="Feuil6"/>
      <sheetName val="PSY_RESULTATS_GD_AGE"/>
      <sheetName val="PSY_RESULTATS_GD_REG_1865"/>
      <sheetName val="psy_resultats_sexe_msa"/>
      <sheetName val="Psy-Resultat_Age019"/>
      <sheetName val="tcd_pop_protegee_msa"/>
      <sheetName val="bdd_pop_protegge_msa"/>
      <sheetName val="tcd_conso_psy_msa"/>
      <sheetName val="bdd_conso_psycho_msa"/>
      <sheetName val="mef_tab_sg"/>
      <sheetName val="tcd_psycho_age_msa"/>
      <sheetName val="ens_pop_age_msa"/>
      <sheetName val="bdd_psycho_age_msa"/>
      <sheetName val="regime_m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B16" t="str">
            <v>Taux brut</v>
          </cell>
          <cell r="C16" t="str">
            <v>Indice comparatif</v>
          </cell>
        </row>
        <row r="17">
          <cell r="A17" t="str">
            <v>Régime agricole</v>
          </cell>
          <cell r="B17">
            <v>15</v>
          </cell>
          <cell r="C17">
            <v>100</v>
          </cell>
        </row>
        <row r="18">
          <cell r="A18" t="str">
            <v>ALD 12 - HTA</v>
          </cell>
          <cell r="B18">
            <v>35</v>
          </cell>
          <cell r="C18">
            <v>112.34956624551565</v>
          </cell>
        </row>
        <row r="19">
          <cell r="A19" t="str">
            <v>ALD 5 - Insuffisance cardiaque</v>
          </cell>
          <cell r="B19">
            <v>34</v>
          </cell>
          <cell r="C19">
            <v>112.46638457169745</v>
          </cell>
        </row>
        <row r="20">
          <cell r="A20" t="str">
            <v>ALD 8 - Diabète</v>
          </cell>
          <cell r="B20">
            <v>28</v>
          </cell>
          <cell r="C20">
            <v>113.28941143305855</v>
          </cell>
        </row>
        <row r="21">
          <cell r="A21" t="str">
            <v>ALD 30 - Tumeurs</v>
          </cell>
          <cell r="B21">
            <v>30</v>
          </cell>
          <cell r="C21">
            <v>116.57974673481544</v>
          </cell>
        </row>
        <row r="22">
          <cell r="A22" t="str">
            <v>ALD 13 - Maladie coronaire</v>
          </cell>
          <cell r="B22">
            <v>32</v>
          </cell>
          <cell r="C22">
            <v>118.45229899015104</v>
          </cell>
        </row>
        <row r="23">
          <cell r="A23" t="str">
            <v>ALD 3 - Artériopathies</v>
          </cell>
          <cell r="B23">
            <v>33</v>
          </cell>
          <cell r="C23">
            <v>120.37321432623011</v>
          </cell>
        </row>
        <row r="24">
          <cell r="A24" t="str">
            <v>ALD 14 - insuffisance respiratoire</v>
          </cell>
          <cell r="B24">
            <v>35</v>
          </cell>
          <cell r="C24">
            <v>136.58277697484803</v>
          </cell>
        </row>
        <row r="25">
          <cell r="A25" t="str">
            <v>ALD 1 - AVC</v>
          </cell>
          <cell r="B25">
            <v>41</v>
          </cell>
          <cell r="C25">
            <v>141.73513541832779</v>
          </cell>
        </row>
        <row r="26">
          <cell r="A26" t="str">
            <v>ALD 15 - Maladie d'Alzheimer</v>
          </cell>
          <cell r="B26">
            <v>55</v>
          </cell>
          <cell r="C26">
            <v>149.9847792063274</v>
          </cell>
        </row>
        <row r="27">
          <cell r="A27" t="str">
            <v>ALD 23 - Affections psychiatriques</v>
          </cell>
          <cell r="B27">
            <v>76</v>
          </cell>
          <cell r="C27">
            <v>385.42351018866151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sselin.sophie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hyperlink" Target="mailto:vallee.cedric@ccmsa.msa.fr" TargetMode="External"/><Relationship Id="rId4" Type="http://schemas.openxmlformats.org/officeDocument/2006/relationships/hyperlink" Target="mailto:tourneux.emmanuel@ccmsa.msa.fr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8"/>
  <sheetViews>
    <sheetView showGridLines="0" tabSelected="1" workbookViewId="0">
      <selection activeCell="A4" sqref="A4:G4"/>
    </sheetView>
  </sheetViews>
  <sheetFormatPr baseColWidth="10" defaultRowHeight="14.5" x14ac:dyDescent="0.35"/>
  <cols>
    <col min="8" max="23" width="10.90625" style="77"/>
  </cols>
  <sheetData>
    <row r="1" spans="1:7" ht="15" thickTop="1" x14ac:dyDescent="0.35">
      <c r="A1" s="74"/>
      <c r="B1" s="75"/>
      <c r="C1" s="75"/>
      <c r="D1" s="75"/>
      <c r="E1" s="75"/>
      <c r="F1" s="75"/>
      <c r="G1" s="76" t="s">
        <v>134</v>
      </c>
    </row>
    <row r="2" spans="1:7" x14ac:dyDescent="0.35">
      <c r="A2" s="78"/>
      <c r="B2" s="29"/>
      <c r="C2" s="29"/>
      <c r="D2" s="29"/>
      <c r="E2" s="29"/>
      <c r="F2" s="29"/>
      <c r="G2" s="79"/>
    </row>
    <row r="3" spans="1:7" x14ac:dyDescent="0.35">
      <c r="A3" s="78"/>
      <c r="B3" s="29"/>
      <c r="C3" s="29"/>
      <c r="D3" s="29"/>
      <c r="E3" s="29"/>
      <c r="F3" s="29"/>
      <c r="G3" s="79"/>
    </row>
    <row r="4" spans="1:7" ht="26" x14ac:dyDescent="0.6">
      <c r="A4" s="80" t="s">
        <v>115</v>
      </c>
      <c r="B4" s="81"/>
      <c r="C4" s="81"/>
      <c r="D4" s="81"/>
      <c r="E4" s="81"/>
      <c r="F4" s="81"/>
      <c r="G4" s="82"/>
    </row>
    <row r="5" spans="1:7" ht="26" x14ac:dyDescent="0.6">
      <c r="A5" s="80" t="s">
        <v>116</v>
      </c>
      <c r="B5" s="81"/>
      <c r="C5" s="81"/>
      <c r="D5" s="81"/>
      <c r="E5" s="81"/>
      <c r="F5" s="81"/>
      <c r="G5" s="82"/>
    </row>
    <row r="6" spans="1:7" ht="26" x14ac:dyDescent="0.6">
      <c r="A6" s="80" t="s">
        <v>117</v>
      </c>
      <c r="B6" s="81"/>
      <c r="C6" s="81"/>
      <c r="D6" s="81"/>
      <c r="E6" s="81"/>
      <c r="F6" s="81"/>
      <c r="G6" s="82"/>
    </row>
    <row r="7" spans="1:7" ht="26" x14ac:dyDescent="0.6">
      <c r="A7" s="80" t="s">
        <v>118</v>
      </c>
      <c r="B7" s="81"/>
      <c r="C7" s="81"/>
      <c r="D7" s="81"/>
      <c r="E7" s="81"/>
      <c r="F7" s="81"/>
      <c r="G7" s="82"/>
    </row>
    <row r="8" spans="1:7" x14ac:dyDescent="0.35">
      <c r="A8" s="78"/>
      <c r="B8" s="29"/>
      <c r="C8" s="29"/>
      <c r="D8" s="29"/>
      <c r="E8" s="29"/>
      <c r="F8" s="29"/>
      <c r="G8" s="79"/>
    </row>
    <row r="9" spans="1:7" x14ac:dyDescent="0.35">
      <c r="A9" s="78"/>
      <c r="B9" s="29"/>
      <c r="C9" s="29"/>
      <c r="D9" s="29"/>
      <c r="E9" s="29"/>
      <c r="F9" s="29"/>
      <c r="G9" s="79"/>
    </row>
    <row r="10" spans="1:7" x14ac:dyDescent="0.35">
      <c r="A10" s="83" t="s">
        <v>119</v>
      </c>
      <c r="B10" s="29"/>
      <c r="C10" s="29"/>
      <c r="D10" s="29"/>
      <c r="E10" s="29"/>
      <c r="F10" s="29"/>
      <c r="G10" s="79"/>
    </row>
    <row r="11" spans="1:7" x14ac:dyDescent="0.35">
      <c r="A11" s="83" t="s">
        <v>120</v>
      </c>
      <c r="B11" s="29"/>
      <c r="C11" s="29"/>
      <c r="D11" s="29"/>
      <c r="E11" s="29"/>
      <c r="F11" s="29"/>
      <c r="G11" s="79"/>
    </row>
    <row r="12" spans="1:7" x14ac:dyDescent="0.35">
      <c r="A12" s="84" t="s">
        <v>121</v>
      </c>
      <c r="B12" s="29"/>
      <c r="C12" s="29"/>
      <c r="D12" s="29"/>
      <c r="E12" s="29"/>
      <c r="F12" s="29"/>
      <c r="G12" s="79"/>
    </row>
    <row r="13" spans="1:7" x14ac:dyDescent="0.35">
      <c r="A13" s="83"/>
      <c r="B13" s="29"/>
      <c r="C13" s="29"/>
      <c r="D13" s="29"/>
      <c r="E13" s="29"/>
      <c r="F13" s="29"/>
      <c r="G13" s="79"/>
    </row>
    <row r="14" spans="1:7" x14ac:dyDescent="0.35">
      <c r="A14" s="83" t="s">
        <v>122</v>
      </c>
      <c r="B14" s="29"/>
      <c r="C14" s="29"/>
      <c r="D14" s="29"/>
      <c r="E14" s="29"/>
      <c r="F14" s="29"/>
      <c r="G14" s="79"/>
    </row>
    <row r="15" spans="1:7" x14ac:dyDescent="0.35">
      <c r="A15" s="83" t="s">
        <v>123</v>
      </c>
      <c r="B15" s="29"/>
      <c r="C15" s="29"/>
      <c r="D15" s="29"/>
      <c r="E15" s="29"/>
      <c r="F15" s="29"/>
      <c r="G15" s="79"/>
    </row>
    <row r="16" spans="1:7" x14ac:dyDescent="0.35">
      <c r="A16" s="85" t="s">
        <v>124</v>
      </c>
      <c r="B16" s="29"/>
      <c r="C16" s="29"/>
      <c r="D16" s="29"/>
      <c r="E16" s="29"/>
      <c r="F16" s="29"/>
      <c r="G16" s="79"/>
    </row>
    <row r="17" spans="1:7" x14ac:dyDescent="0.35">
      <c r="A17" s="86"/>
      <c r="B17" s="29"/>
      <c r="C17" s="29"/>
      <c r="D17" s="29"/>
      <c r="E17" s="29"/>
      <c r="F17" s="29"/>
      <c r="G17" s="79"/>
    </row>
    <row r="18" spans="1:7" x14ac:dyDescent="0.35">
      <c r="A18" s="87" t="s">
        <v>125</v>
      </c>
      <c r="B18" s="29"/>
      <c r="C18" s="29"/>
      <c r="D18" s="29"/>
      <c r="E18" s="29"/>
      <c r="F18" s="29"/>
      <c r="G18" s="79"/>
    </row>
    <row r="19" spans="1:7" x14ac:dyDescent="0.35">
      <c r="A19" s="88" t="s">
        <v>126</v>
      </c>
      <c r="B19" s="29"/>
      <c r="C19" s="29"/>
      <c r="D19" s="29"/>
      <c r="E19" s="29"/>
      <c r="F19" s="29"/>
      <c r="G19" s="79"/>
    </row>
    <row r="20" spans="1:7" x14ac:dyDescent="0.35">
      <c r="A20" s="85" t="s">
        <v>127</v>
      </c>
      <c r="B20" s="29"/>
      <c r="C20" s="29"/>
      <c r="D20" s="29"/>
      <c r="E20" s="29"/>
      <c r="F20" s="29"/>
      <c r="G20" s="79"/>
    </row>
    <row r="21" spans="1:7" x14ac:dyDescent="0.35">
      <c r="A21" s="88" t="s">
        <v>128</v>
      </c>
      <c r="B21" s="29"/>
      <c r="C21" s="29"/>
      <c r="D21" s="29"/>
      <c r="E21" s="29"/>
      <c r="F21" s="29"/>
      <c r="G21" s="79"/>
    </row>
    <row r="22" spans="1:7" x14ac:dyDescent="0.35">
      <c r="A22" s="85" t="s">
        <v>129</v>
      </c>
      <c r="B22" s="29"/>
      <c r="C22" s="29"/>
      <c r="D22" s="29"/>
      <c r="E22" s="29"/>
      <c r="F22" s="29"/>
      <c r="G22" s="79"/>
    </row>
    <row r="23" spans="1:7" x14ac:dyDescent="0.35">
      <c r="A23" s="88" t="s">
        <v>130</v>
      </c>
      <c r="B23" s="29"/>
      <c r="C23" s="29"/>
      <c r="D23" s="29"/>
      <c r="E23" s="29"/>
      <c r="F23" s="29"/>
      <c r="G23" s="79"/>
    </row>
    <row r="24" spans="1:7" x14ac:dyDescent="0.35">
      <c r="A24" s="85" t="s">
        <v>131</v>
      </c>
      <c r="B24" s="29"/>
      <c r="C24" s="29"/>
      <c r="D24" s="29"/>
      <c r="E24" s="29"/>
      <c r="F24" s="29"/>
      <c r="G24" s="79"/>
    </row>
    <row r="25" spans="1:7" x14ac:dyDescent="0.35">
      <c r="A25" s="88" t="s">
        <v>132</v>
      </c>
      <c r="B25" s="29"/>
      <c r="C25" s="29"/>
      <c r="D25" s="29"/>
      <c r="E25" s="29"/>
      <c r="F25" s="29"/>
      <c r="G25" s="79"/>
    </row>
    <row r="26" spans="1:7" ht="15" thickBot="1" x14ac:dyDescent="0.4">
      <c r="A26" s="89" t="s">
        <v>133</v>
      </c>
      <c r="B26" s="90"/>
      <c r="C26" s="90"/>
      <c r="D26" s="90"/>
      <c r="E26" s="90"/>
      <c r="F26" s="90"/>
      <c r="G26" s="91"/>
    </row>
    <row r="27" spans="1:7" s="77" customFormat="1" ht="15" thickTop="1" x14ac:dyDescent="0.35"/>
    <row r="28" spans="1:7" s="77" customFormat="1" x14ac:dyDescent="0.35"/>
    <row r="29" spans="1:7" s="77" customFormat="1" x14ac:dyDescent="0.35"/>
    <row r="30" spans="1:7" s="77" customFormat="1" x14ac:dyDescent="0.35"/>
    <row r="31" spans="1:7" s="77" customFormat="1" x14ac:dyDescent="0.35"/>
    <row r="32" spans="1:7" s="77" customFormat="1" x14ac:dyDescent="0.35"/>
    <row r="33" s="77" customFormat="1" x14ac:dyDescent="0.35"/>
    <row r="34" s="77" customFormat="1" x14ac:dyDescent="0.35"/>
    <row r="35" s="77" customFormat="1" x14ac:dyDescent="0.35"/>
    <row r="36" s="77" customFormat="1" x14ac:dyDescent="0.35"/>
    <row r="37" s="77" customFormat="1" x14ac:dyDescent="0.35"/>
    <row r="38" s="77" customFormat="1" x14ac:dyDescent="0.35"/>
    <row r="39" s="77" customFormat="1" x14ac:dyDescent="0.35"/>
    <row r="40" s="77" customFormat="1" x14ac:dyDescent="0.35"/>
    <row r="41" s="77" customFormat="1" x14ac:dyDescent="0.35"/>
    <row r="42" s="77" customFormat="1" x14ac:dyDescent="0.35"/>
    <row r="43" s="77" customFormat="1" x14ac:dyDescent="0.35"/>
    <row r="44" s="77" customFormat="1" x14ac:dyDescent="0.35"/>
    <row r="45" s="77" customFormat="1" x14ac:dyDescent="0.35"/>
    <row r="46" s="77" customFormat="1" x14ac:dyDescent="0.35"/>
    <row r="47" s="77" customFormat="1" x14ac:dyDescent="0.35"/>
    <row r="48" s="77" customFormat="1" x14ac:dyDescent="0.35"/>
    <row r="49" s="77" customFormat="1" x14ac:dyDescent="0.35"/>
    <row r="50" s="77" customFormat="1" x14ac:dyDescent="0.35"/>
    <row r="51" s="77" customFormat="1" x14ac:dyDescent="0.35"/>
    <row r="52" s="77" customFormat="1" x14ac:dyDescent="0.35"/>
    <row r="53" s="77" customFormat="1" x14ac:dyDescent="0.35"/>
    <row r="54" s="77" customFormat="1" x14ac:dyDescent="0.35"/>
    <row r="55" s="77" customFormat="1" x14ac:dyDescent="0.35"/>
    <row r="56" s="77" customFormat="1" x14ac:dyDescent="0.35"/>
    <row r="57" s="77" customFormat="1" x14ac:dyDescent="0.35"/>
    <row r="58" s="77" customFormat="1" x14ac:dyDescent="0.35"/>
    <row r="59" s="77" customFormat="1" x14ac:dyDescent="0.35"/>
    <row r="60" s="77" customFormat="1" x14ac:dyDescent="0.35"/>
    <row r="61" s="77" customFormat="1" x14ac:dyDescent="0.35"/>
    <row r="62" s="77" customFormat="1" x14ac:dyDescent="0.35"/>
    <row r="63" s="77" customFormat="1" x14ac:dyDescent="0.35"/>
    <row r="64" s="77" customFormat="1" x14ac:dyDescent="0.35"/>
    <row r="65" s="77" customFormat="1" x14ac:dyDescent="0.35"/>
    <row r="66" s="77" customFormat="1" x14ac:dyDescent="0.35"/>
    <row r="67" s="77" customFormat="1" x14ac:dyDescent="0.35"/>
    <row r="68" s="77" customFormat="1" x14ac:dyDescent="0.35"/>
    <row r="69" s="77" customFormat="1" x14ac:dyDescent="0.35"/>
    <row r="70" s="77" customFormat="1" x14ac:dyDescent="0.35"/>
    <row r="71" s="77" customFormat="1" x14ac:dyDescent="0.35"/>
    <row r="72" s="77" customFormat="1" x14ac:dyDescent="0.35"/>
    <row r="73" s="77" customFormat="1" x14ac:dyDescent="0.35"/>
    <row r="74" s="77" customFormat="1" x14ac:dyDescent="0.35"/>
    <row r="75" s="77" customFormat="1" x14ac:dyDescent="0.35"/>
    <row r="76" s="77" customFormat="1" x14ac:dyDescent="0.35"/>
    <row r="77" s="77" customFormat="1" x14ac:dyDescent="0.35"/>
    <row r="78" s="77" customFormat="1" x14ac:dyDescent="0.35"/>
    <row r="79" s="77" customFormat="1" x14ac:dyDescent="0.35"/>
    <row r="80" s="77" customFormat="1" x14ac:dyDescent="0.35"/>
    <row r="81" s="77" customFormat="1" x14ac:dyDescent="0.35"/>
    <row r="82" s="77" customFormat="1" x14ac:dyDescent="0.35"/>
    <row r="83" s="77" customFormat="1" x14ac:dyDescent="0.35"/>
    <row r="84" s="77" customFormat="1" x14ac:dyDescent="0.35"/>
    <row r="85" s="77" customFormat="1" x14ac:dyDescent="0.35"/>
    <row r="86" s="77" customFormat="1" x14ac:dyDescent="0.35"/>
    <row r="87" s="77" customFormat="1" x14ac:dyDescent="0.35"/>
    <row r="88" s="77" customFormat="1" x14ac:dyDescent="0.35"/>
    <row r="89" s="77" customFormat="1" x14ac:dyDescent="0.35"/>
    <row r="90" s="77" customFormat="1" x14ac:dyDescent="0.35"/>
    <row r="91" s="77" customFormat="1" x14ac:dyDescent="0.35"/>
    <row r="92" s="77" customFormat="1" x14ac:dyDescent="0.35"/>
    <row r="93" s="77" customFormat="1" x14ac:dyDescent="0.35"/>
    <row r="94" s="77" customFormat="1" x14ac:dyDescent="0.35"/>
    <row r="95" s="77" customFormat="1" x14ac:dyDescent="0.35"/>
    <row r="96" s="77" customFormat="1" x14ac:dyDescent="0.35"/>
    <row r="97" s="77" customFormat="1" x14ac:dyDescent="0.35"/>
    <row r="98" s="77" customFormat="1" x14ac:dyDescent="0.35"/>
    <row r="99" s="77" customFormat="1" x14ac:dyDescent="0.35"/>
    <row r="100" s="77" customFormat="1" x14ac:dyDescent="0.35"/>
    <row r="101" s="77" customFormat="1" x14ac:dyDescent="0.35"/>
    <row r="102" s="77" customFormat="1" x14ac:dyDescent="0.35"/>
    <row r="103" s="77" customFormat="1" x14ac:dyDescent="0.35"/>
    <row r="104" s="77" customFormat="1" x14ac:dyDescent="0.35"/>
    <row r="105" s="77" customFormat="1" x14ac:dyDescent="0.35"/>
    <row r="106" s="77" customFormat="1" x14ac:dyDescent="0.35"/>
    <row r="107" s="77" customFormat="1" x14ac:dyDescent="0.35"/>
    <row r="108" s="77" customFormat="1" x14ac:dyDescent="0.35"/>
    <row r="109" s="77" customFormat="1" x14ac:dyDescent="0.35"/>
    <row r="110" s="77" customFormat="1" x14ac:dyDescent="0.35"/>
    <row r="111" s="77" customFormat="1" x14ac:dyDescent="0.35"/>
    <row r="112" s="77" customFormat="1" x14ac:dyDescent="0.35"/>
    <row r="113" s="77" customFormat="1" x14ac:dyDescent="0.35"/>
    <row r="114" s="77" customFormat="1" x14ac:dyDescent="0.35"/>
    <row r="115" s="77" customFormat="1" x14ac:dyDescent="0.35"/>
    <row r="116" s="77" customFormat="1" x14ac:dyDescent="0.35"/>
    <row r="117" s="77" customFormat="1" x14ac:dyDescent="0.35"/>
    <row r="118" s="77" customFormat="1" x14ac:dyDescent="0.35"/>
    <row r="119" s="77" customFormat="1" x14ac:dyDescent="0.35"/>
    <row r="120" s="77" customFormat="1" x14ac:dyDescent="0.35"/>
    <row r="121" s="77" customFormat="1" x14ac:dyDescent="0.35"/>
    <row r="122" s="77" customFormat="1" x14ac:dyDescent="0.35"/>
    <row r="123" s="77" customFormat="1" x14ac:dyDescent="0.35"/>
    <row r="124" s="77" customFormat="1" x14ac:dyDescent="0.35"/>
    <row r="125" s="77" customFormat="1" x14ac:dyDescent="0.35"/>
    <row r="126" s="77" customFormat="1" x14ac:dyDescent="0.35"/>
    <row r="127" s="77" customFormat="1" x14ac:dyDescent="0.35"/>
    <row r="128" s="77" customFormat="1" x14ac:dyDescent="0.35"/>
    <row r="129" s="77" customFormat="1" x14ac:dyDescent="0.35"/>
    <row r="130" s="77" customFormat="1" x14ac:dyDescent="0.35"/>
    <row r="131" s="77" customFormat="1" x14ac:dyDescent="0.35"/>
    <row r="132" s="77" customFormat="1" x14ac:dyDescent="0.35"/>
    <row r="133" s="77" customFormat="1" x14ac:dyDescent="0.35"/>
    <row r="134" s="77" customFormat="1" x14ac:dyDescent="0.35"/>
    <row r="135" s="77" customFormat="1" x14ac:dyDescent="0.35"/>
    <row r="136" s="77" customFormat="1" x14ac:dyDescent="0.35"/>
    <row r="137" s="77" customFormat="1" x14ac:dyDescent="0.35"/>
    <row r="138" s="77" customFormat="1" x14ac:dyDescent="0.35"/>
    <row r="139" s="77" customFormat="1" x14ac:dyDescent="0.35"/>
    <row r="140" s="77" customFormat="1" x14ac:dyDescent="0.35"/>
    <row r="141" s="77" customFormat="1" x14ac:dyDescent="0.35"/>
    <row r="142" s="77" customFormat="1" x14ac:dyDescent="0.35"/>
    <row r="143" s="77" customFormat="1" x14ac:dyDescent="0.35"/>
    <row r="144" s="77" customFormat="1" x14ac:dyDescent="0.35"/>
    <row r="145" s="77" customFormat="1" x14ac:dyDescent="0.35"/>
    <row r="146" s="77" customFormat="1" x14ac:dyDescent="0.35"/>
    <row r="147" s="77" customFormat="1" x14ac:dyDescent="0.35"/>
    <row r="148" s="77" customFormat="1" x14ac:dyDescent="0.35"/>
    <row r="149" s="77" customFormat="1" x14ac:dyDescent="0.35"/>
    <row r="150" s="77" customFormat="1" x14ac:dyDescent="0.35"/>
    <row r="151" s="77" customFormat="1" x14ac:dyDescent="0.35"/>
    <row r="152" s="77" customFormat="1" x14ac:dyDescent="0.35"/>
    <row r="153" s="77" customFormat="1" x14ac:dyDescent="0.35"/>
    <row r="154" s="77" customFormat="1" x14ac:dyDescent="0.35"/>
    <row r="155" s="77" customFormat="1" x14ac:dyDescent="0.35"/>
    <row r="156" s="77" customFormat="1" x14ac:dyDescent="0.35"/>
    <row r="157" s="77" customFormat="1" x14ac:dyDescent="0.35"/>
    <row r="158" s="77" customFormat="1" x14ac:dyDescent="0.35"/>
    <row r="159" s="77" customFormat="1" x14ac:dyDescent="0.35"/>
    <row r="160" s="77" customFormat="1" x14ac:dyDescent="0.35"/>
    <row r="161" s="77" customFormat="1" x14ac:dyDescent="0.35"/>
    <row r="162" s="77" customFormat="1" x14ac:dyDescent="0.35"/>
    <row r="163" s="77" customFormat="1" x14ac:dyDescent="0.35"/>
    <row r="164" s="77" customFormat="1" x14ac:dyDescent="0.35"/>
    <row r="165" s="77" customFormat="1" x14ac:dyDescent="0.35"/>
    <row r="166" s="77" customFormat="1" x14ac:dyDescent="0.35"/>
    <row r="167" s="77" customFormat="1" x14ac:dyDescent="0.35"/>
    <row r="168" s="77" customFormat="1" x14ac:dyDescent="0.35"/>
    <row r="169" s="77" customFormat="1" x14ac:dyDescent="0.35"/>
    <row r="170" s="77" customFormat="1" x14ac:dyDescent="0.35"/>
    <row r="171" s="77" customFormat="1" x14ac:dyDescent="0.35"/>
    <row r="172" s="77" customFormat="1" x14ac:dyDescent="0.35"/>
    <row r="173" s="77" customFormat="1" x14ac:dyDescent="0.35"/>
    <row r="174" s="77" customFormat="1" x14ac:dyDescent="0.35"/>
    <row r="175" s="77" customFormat="1" x14ac:dyDescent="0.35"/>
    <row r="176" s="77" customFormat="1" x14ac:dyDescent="0.35"/>
    <row r="177" s="77" customFormat="1" x14ac:dyDescent="0.35"/>
    <row r="178" s="77" customFormat="1" x14ac:dyDescent="0.35"/>
    <row r="179" s="77" customFormat="1" x14ac:dyDescent="0.35"/>
    <row r="180" s="77" customFormat="1" x14ac:dyDescent="0.35"/>
    <row r="181" s="77" customFormat="1" x14ac:dyDescent="0.35"/>
    <row r="182" s="77" customFormat="1" x14ac:dyDescent="0.35"/>
    <row r="183" s="77" customFormat="1" x14ac:dyDescent="0.35"/>
    <row r="184" s="77" customFormat="1" x14ac:dyDescent="0.35"/>
    <row r="185" s="77" customFormat="1" x14ac:dyDescent="0.35"/>
    <row r="186" s="77" customFormat="1" x14ac:dyDescent="0.35"/>
    <row r="187" s="77" customFormat="1" x14ac:dyDescent="0.35"/>
    <row r="188" s="77" customFormat="1" x14ac:dyDescent="0.35"/>
    <row r="189" s="77" customFormat="1" x14ac:dyDescent="0.35"/>
    <row r="190" s="77" customFormat="1" x14ac:dyDescent="0.35"/>
    <row r="191" s="77" customFormat="1" x14ac:dyDescent="0.35"/>
    <row r="192" s="77" customFormat="1" x14ac:dyDescent="0.35"/>
    <row r="193" s="77" customFormat="1" x14ac:dyDescent="0.35"/>
    <row r="194" s="77" customFormat="1" x14ac:dyDescent="0.35"/>
    <row r="195" s="77" customFormat="1" x14ac:dyDescent="0.35"/>
    <row r="196" s="77" customFormat="1" x14ac:dyDescent="0.35"/>
    <row r="197" s="77" customFormat="1" x14ac:dyDescent="0.35"/>
    <row r="198" s="77" customFormat="1" x14ac:dyDescent="0.35"/>
    <row r="199" s="77" customFormat="1" x14ac:dyDescent="0.35"/>
    <row r="200" s="77" customFormat="1" x14ac:dyDescent="0.35"/>
    <row r="201" s="77" customFormat="1" x14ac:dyDescent="0.35"/>
    <row r="202" s="77" customFormat="1" x14ac:dyDescent="0.35"/>
    <row r="203" s="77" customFormat="1" x14ac:dyDescent="0.35"/>
    <row r="204" s="77" customFormat="1" x14ac:dyDescent="0.35"/>
    <row r="205" s="77" customFormat="1" x14ac:dyDescent="0.35"/>
    <row r="206" s="77" customFormat="1" x14ac:dyDescent="0.35"/>
    <row r="207" s="77" customFormat="1" x14ac:dyDescent="0.35"/>
    <row r="208" s="77" customFormat="1" x14ac:dyDescent="0.35"/>
    <row r="209" s="77" customFormat="1" x14ac:dyDescent="0.35"/>
    <row r="210" s="77" customFormat="1" x14ac:dyDescent="0.35"/>
    <row r="211" s="77" customFormat="1" x14ac:dyDescent="0.35"/>
    <row r="212" s="77" customFormat="1" x14ac:dyDescent="0.35"/>
    <row r="213" s="77" customFormat="1" x14ac:dyDescent="0.35"/>
    <row r="214" s="77" customFormat="1" x14ac:dyDescent="0.35"/>
    <row r="215" s="77" customFormat="1" x14ac:dyDescent="0.35"/>
    <row r="216" s="77" customFormat="1" x14ac:dyDescent="0.35"/>
    <row r="217" s="77" customFormat="1" x14ac:dyDescent="0.35"/>
    <row r="218" s="77" customFormat="1" x14ac:dyDescent="0.35"/>
    <row r="219" s="77" customFormat="1" x14ac:dyDescent="0.35"/>
    <row r="220" s="77" customFormat="1" x14ac:dyDescent="0.35"/>
    <row r="221" s="77" customFormat="1" x14ac:dyDescent="0.35"/>
    <row r="222" s="77" customFormat="1" x14ac:dyDescent="0.35"/>
    <row r="223" s="77" customFormat="1" x14ac:dyDescent="0.35"/>
    <row r="224" s="77" customFormat="1" x14ac:dyDescent="0.35"/>
    <row r="225" s="77" customFormat="1" x14ac:dyDescent="0.35"/>
    <row r="226" s="77" customFormat="1" x14ac:dyDescent="0.35"/>
    <row r="227" s="77" customFormat="1" x14ac:dyDescent="0.35"/>
    <row r="228" s="77" customFormat="1" x14ac:dyDescent="0.35"/>
    <row r="229" s="77" customFormat="1" x14ac:dyDescent="0.35"/>
    <row r="230" s="77" customFormat="1" x14ac:dyDescent="0.35"/>
    <row r="231" s="77" customFormat="1" x14ac:dyDescent="0.35"/>
    <row r="232" s="77" customFormat="1" x14ac:dyDescent="0.35"/>
    <row r="233" s="77" customFormat="1" x14ac:dyDescent="0.35"/>
    <row r="234" s="77" customFormat="1" x14ac:dyDescent="0.35"/>
    <row r="235" s="77" customFormat="1" x14ac:dyDescent="0.35"/>
    <row r="236" s="77" customFormat="1" x14ac:dyDescent="0.35"/>
    <row r="237" s="77" customFormat="1" x14ac:dyDescent="0.35"/>
    <row r="238" s="77" customFormat="1" x14ac:dyDescent="0.35"/>
    <row r="239" s="77" customFormat="1" x14ac:dyDescent="0.35"/>
    <row r="240" s="77" customFormat="1" x14ac:dyDescent="0.35"/>
    <row r="241" s="77" customFormat="1" x14ac:dyDescent="0.35"/>
    <row r="242" s="77" customFormat="1" x14ac:dyDescent="0.35"/>
    <row r="243" s="77" customFormat="1" x14ac:dyDescent="0.35"/>
    <row r="244" s="77" customFormat="1" x14ac:dyDescent="0.35"/>
    <row r="245" s="77" customFormat="1" x14ac:dyDescent="0.35"/>
    <row r="246" s="77" customFormat="1" x14ac:dyDescent="0.35"/>
    <row r="247" s="77" customFormat="1" x14ac:dyDescent="0.35"/>
    <row r="248" s="77" customFormat="1" x14ac:dyDescent="0.35"/>
    <row r="249" s="77" customFormat="1" x14ac:dyDescent="0.35"/>
    <row r="250" s="77" customFormat="1" x14ac:dyDescent="0.35"/>
    <row r="251" s="77" customFormat="1" x14ac:dyDescent="0.35"/>
    <row r="252" s="77" customFormat="1" x14ac:dyDescent="0.35"/>
    <row r="253" s="77" customFormat="1" x14ac:dyDescent="0.35"/>
    <row r="254" s="77" customFormat="1" x14ac:dyDescent="0.35"/>
    <row r="255" s="77" customFormat="1" x14ac:dyDescent="0.35"/>
    <row r="256" s="77" customFormat="1" x14ac:dyDescent="0.35"/>
    <row r="257" s="77" customFormat="1" x14ac:dyDescent="0.35"/>
    <row r="258" s="77" customFormat="1" x14ac:dyDescent="0.35"/>
    <row r="259" s="77" customFormat="1" x14ac:dyDescent="0.35"/>
    <row r="260" s="77" customFormat="1" x14ac:dyDescent="0.35"/>
    <row r="261" s="77" customFormat="1" x14ac:dyDescent="0.35"/>
    <row r="262" s="77" customFormat="1" x14ac:dyDescent="0.35"/>
    <row r="263" s="77" customFormat="1" x14ac:dyDescent="0.35"/>
    <row r="264" s="77" customFormat="1" x14ac:dyDescent="0.35"/>
    <row r="265" s="77" customFormat="1" x14ac:dyDescent="0.35"/>
    <row r="266" s="77" customFormat="1" x14ac:dyDescent="0.35"/>
    <row r="267" s="77" customFormat="1" x14ac:dyDescent="0.35"/>
    <row r="268" s="77" customFormat="1" x14ac:dyDescent="0.35"/>
  </sheetData>
  <mergeCells count="4">
    <mergeCell ref="A4:G4"/>
    <mergeCell ref="A5:G5"/>
    <mergeCell ref="A6:G6"/>
    <mergeCell ref="A7:G7"/>
  </mergeCells>
  <hyperlinks>
    <hyperlink ref="A12" r:id="rId1" display="mailto:joubert.nadia@ccmsa.msa.fr"/>
    <hyperlink ref="A16" r:id="rId2" display="mailto:danguy.veronique@ccmsa.msa.fr"/>
    <hyperlink ref="A20" r:id="rId3" display="mailto:gosselin.sophie@ccmsa.msa.fr"/>
    <hyperlink ref="A22" r:id="rId4" display="mailto:tourneux.emmanuel@ccmsa.msa.fr"/>
    <hyperlink ref="A24" r:id="rId5" display="mailto:vallee.cedric@ccmsa.msa.f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I14" sqref="I14"/>
    </sheetView>
  </sheetViews>
  <sheetFormatPr baseColWidth="10" defaultRowHeight="14.5" x14ac:dyDescent="0.35"/>
  <cols>
    <col min="1" max="1" width="15.54296875" bestFit="1" customWidth="1"/>
    <col min="6" max="6" width="14.08984375" customWidth="1"/>
  </cols>
  <sheetData>
    <row r="2" spans="1:6" x14ac:dyDescent="0.35">
      <c r="A2" s="8" t="s">
        <v>39</v>
      </c>
    </row>
    <row r="4" spans="1:6" x14ac:dyDescent="0.35">
      <c r="A4" s="16"/>
      <c r="B4" s="54" t="s">
        <v>33</v>
      </c>
      <c r="C4" s="54"/>
      <c r="D4" s="54" t="s">
        <v>34</v>
      </c>
      <c r="E4" s="54"/>
      <c r="F4" s="54"/>
    </row>
    <row r="5" spans="1:6" ht="29" x14ac:dyDescent="0.35">
      <c r="A5" s="17"/>
      <c r="B5" s="17" t="s">
        <v>5</v>
      </c>
      <c r="C5" s="17" t="s">
        <v>6</v>
      </c>
      <c r="D5" s="17" t="s">
        <v>5</v>
      </c>
      <c r="E5" s="17" t="s">
        <v>6</v>
      </c>
      <c r="F5" s="17" t="s">
        <v>7</v>
      </c>
    </row>
    <row r="6" spans="1:6" x14ac:dyDescent="0.35">
      <c r="A6" s="18" t="s">
        <v>35</v>
      </c>
      <c r="B6" s="19">
        <v>0.62</v>
      </c>
      <c r="C6" s="20">
        <v>100</v>
      </c>
      <c r="D6" s="19">
        <v>0.56999999999999995</v>
      </c>
      <c r="E6" s="20">
        <v>99.2</v>
      </c>
      <c r="F6" s="20" t="s">
        <v>9</v>
      </c>
    </row>
    <row r="7" spans="1:6" x14ac:dyDescent="0.35">
      <c r="A7" s="18" t="s">
        <v>36</v>
      </c>
      <c r="B7" s="19">
        <v>0.34</v>
      </c>
      <c r="C7" s="20">
        <v>100</v>
      </c>
      <c r="D7" s="19">
        <v>0.32</v>
      </c>
      <c r="E7" s="20">
        <v>92.6</v>
      </c>
      <c r="F7" s="20" t="s">
        <v>9</v>
      </c>
    </row>
    <row r="8" spans="1:6" x14ac:dyDescent="0.35">
      <c r="A8" s="18" t="s">
        <v>37</v>
      </c>
      <c r="B8" s="19">
        <v>0.16</v>
      </c>
      <c r="C8" s="20">
        <v>100</v>
      </c>
      <c r="D8" s="19">
        <v>0.15</v>
      </c>
      <c r="E8" s="20">
        <v>102.5</v>
      </c>
      <c r="F8" s="20" t="s">
        <v>9</v>
      </c>
    </row>
    <row r="9" spans="1:6" x14ac:dyDescent="0.35">
      <c r="A9" s="18" t="s">
        <v>38</v>
      </c>
      <c r="B9" s="19">
        <v>0.67</v>
      </c>
      <c r="C9" s="20">
        <v>100</v>
      </c>
      <c r="D9" s="19">
        <v>0.65</v>
      </c>
      <c r="E9" s="20">
        <v>99.5</v>
      </c>
      <c r="F9" s="20" t="s">
        <v>9</v>
      </c>
    </row>
  </sheetData>
  <mergeCells count="2">
    <mergeCell ref="B4:C4"/>
    <mergeCell ref="D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16" sqref="F16"/>
    </sheetView>
  </sheetViews>
  <sheetFormatPr baseColWidth="10" defaultRowHeight="14.5" x14ac:dyDescent="0.35"/>
  <cols>
    <col min="1" max="1" width="15.36328125" bestFit="1" customWidth="1"/>
    <col min="2" max="2" width="9.36328125" bestFit="1" customWidth="1"/>
    <col min="3" max="3" width="16.54296875" bestFit="1" customWidth="1"/>
    <col min="4" max="4" width="13.08984375" bestFit="1" customWidth="1"/>
    <col min="5" max="5" width="9.36328125" bestFit="1" customWidth="1"/>
    <col min="6" max="6" width="16.54296875" bestFit="1" customWidth="1"/>
    <col min="7" max="7" width="13.08984375" bestFit="1" customWidth="1"/>
  </cols>
  <sheetData>
    <row r="2" spans="1:7" x14ac:dyDescent="0.35">
      <c r="A2" s="8" t="s">
        <v>46</v>
      </c>
    </row>
    <row r="4" spans="1:7" x14ac:dyDescent="0.35">
      <c r="B4" s="55" t="s">
        <v>30</v>
      </c>
      <c r="C4" s="55"/>
      <c r="D4" s="55"/>
      <c r="E4" s="55" t="s">
        <v>45</v>
      </c>
      <c r="F4" s="55"/>
      <c r="G4" s="55"/>
    </row>
    <row r="5" spans="1:7" x14ac:dyDescent="0.35">
      <c r="B5" s="21" t="s">
        <v>5</v>
      </c>
      <c r="C5" s="2" t="s">
        <v>40</v>
      </c>
      <c r="D5" s="2" t="s">
        <v>7</v>
      </c>
      <c r="E5" s="21" t="s">
        <v>5</v>
      </c>
      <c r="F5" s="2" t="s">
        <v>40</v>
      </c>
      <c r="G5" s="2" t="s">
        <v>7</v>
      </c>
    </row>
    <row r="6" spans="1:7" x14ac:dyDescent="0.35">
      <c r="A6" s="12" t="s">
        <v>41</v>
      </c>
      <c r="B6" s="14">
        <v>6.8195137141820281E-2</v>
      </c>
      <c r="C6" s="5">
        <v>105.87581875292767</v>
      </c>
      <c r="D6" s="14" t="s">
        <v>9</v>
      </c>
      <c r="E6" s="14">
        <v>0.11275340410410301</v>
      </c>
      <c r="F6" s="5">
        <v>96.032755481777983</v>
      </c>
      <c r="G6" s="14" t="s">
        <v>9</v>
      </c>
    </row>
    <row r="7" spans="1:7" x14ac:dyDescent="0.35">
      <c r="A7" s="12" t="s">
        <v>42</v>
      </c>
      <c r="B7" s="14">
        <v>7.5169925409365762E-2</v>
      </c>
      <c r="C7" s="5">
        <v>107.48753395785438</v>
      </c>
      <c r="D7" s="14" t="s">
        <v>9</v>
      </c>
      <c r="E7" s="14">
        <v>0.13190513257298001</v>
      </c>
      <c r="F7" s="5">
        <v>95.33273168007878</v>
      </c>
      <c r="G7" s="14" t="s">
        <v>9</v>
      </c>
    </row>
    <row r="8" spans="1:7" x14ac:dyDescent="0.35">
      <c r="A8" s="12" t="s">
        <v>43</v>
      </c>
      <c r="B8" s="14">
        <v>1.8951709797805926E-2</v>
      </c>
      <c r="C8" s="5">
        <v>109.63930599757947</v>
      </c>
      <c r="D8" s="14" t="s">
        <v>9</v>
      </c>
      <c r="E8" s="14">
        <v>2.8291762086872813E-2</v>
      </c>
      <c r="F8" s="5">
        <v>93.190384405871256</v>
      </c>
      <c r="G8" s="14" t="s">
        <v>9</v>
      </c>
    </row>
    <row r="9" spans="1:7" x14ac:dyDescent="0.35">
      <c r="A9" s="12" t="s">
        <v>44</v>
      </c>
      <c r="B9" s="14">
        <v>7.5169925409365762E-2</v>
      </c>
      <c r="C9" s="5">
        <v>107.48753395785438</v>
      </c>
      <c r="D9" s="14" t="s">
        <v>9</v>
      </c>
      <c r="E9" s="14">
        <v>0.13190513257298001</v>
      </c>
      <c r="F9" s="5">
        <v>95.33273168007878</v>
      </c>
      <c r="G9" s="14" t="s">
        <v>9</v>
      </c>
    </row>
  </sheetData>
  <mergeCells count="2">
    <mergeCell ref="B4:D4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G11" sqref="G11"/>
    </sheetView>
  </sheetViews>
  <sheetFormatPr baseColWidth="10" defaultRowHeight="14.5" x14ac:dyDescent="0.35"/>
  <cols>
    <col min="1" max="1" width="17.54296875" customWidth="1"/>
    <col min="2" max="2" width="15.54296875" customWidth="1"/>
    <col min="3" max="3" width="13.08984375" customWidth="1"/>
    <col min="4" max="4" width="15.6328125" customWidth="1"/>
    <col min="5" max="5" width="15.54296875" customWidth="1"/>
  </cols>
  <sheetData>
    <row r="3" spans="1:5" x14ac:dyDescent="0.35">
      <c r="A3" s="8" t="s">
        <v>47</v>
      </c>
    </row>
    <row r="5" spans="1:5" x14ac:dyDescent="0.35">
      <c r="A5" s="24" t="s">
        <v>48</v>
      </c>
      <c r="B5" s="23" t="s">
        <v>35</v>
      </c>
      <c r="C5" s="24" t="s">
        <v>36</v>
      </c>
      <c r="D5" s="24" t="s">
        <v>37</v>
      </c>
      <c r="E5" s="24" t="s">
        <v>38</v>
      </c>
    </row>
    <row r="6" spans="1:5" x14ac:dyDescent="0.35">
      <c r="A6" s="24" t="s">
        <v>21</v>
      </c>
      <c r="B6" s="25">
        <v>0.56899999999999995</v>
      </c>
      <c r="C6" s="26">
        <v>5.7000000000000002E-2</v>
      </c>
      <c r="D6" s="26">
        <v>0.41699999999999998</v>
      </c>
      <c r="E6" s="26">
        <v>0.47499999999999998</v>
      </c>
    </row>
    <row r="7" spans="1:5" x14ac:dyDescent="0.35">
      <c r="A7" s="24" t="s">
        <v>49</v>
      </c>
      <c r="B7" s="25">
        <v>0.67700000000000005</v>
      </c>
      <c r="C7" s="26">
        <v>0.28799999999999998</v>
      </c>
      <c r="D7" s="26">
        <v>0.185</v>
      </c>
      <c r="E7" s="26">
        <v>0.67400000000000004</v>
      </c>
    </row>
    <row r="8" spans="1:5" x14ac:dyDescent="0.35">
      <c r="A8" s="24" t="s">
        <v>50</v>
      </c>
      <c r="B8" s="25">
        <v>0.52900000000000003</v>
      </c>
      <c r="C8" s="26">
        <v>0.33900000000000002</v>
      </c>
      <c r="D8" s="26">
        <v>0.13300000000000001</v>
      </c>
      <c r="E8" s="26">
        <v>0.64900000000000002</v>
      </c>
    </row>
    <row r="9" spans="1:5" x14ac:dyDescent="0.35">
      <c r="A9" s="24" t="s">
        <v>11</v>
      </c>
      <c r="B9" s="25">
        <v>0.57399999999999995</v>
      </c>
      <c r="C9" s="26">
        <v>0.32200000000000001</v>
      </c>
      <c r="D9" s="26">
        <v>0.151</v>
      </c>
      <c r="E9" s="26">
        <v>0.65500000000000003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C2" sqref="C2"/>
    </sheetView>
  </sheetViews>
  <sheetFormatPr baseColWidth="10" defaultRowHeight="14.5" x14ac:dyDescent="0.35"/>
  <cols>
    <col min="1" max="1" width="20.81640625" customWidth="1"/>
    <col min="2" max="3" width="9.81640625" customWidth="1"/>
    <col min="4" max="4" width="11.54296875" customWidth="1"/>
    <col min="5" max="6" width="9.81640625" customWidth="1"/>
    <col min="7" max="7" width="11.54296875" customWidth="1"/>
  </cols>
  <sheetData>
    <row r="3" spans="1:8" x14ac:dyDescent="0.35">
      <c r="A3" s="8" t="s">
        <v>87</v>
      </c>
    </row>
    <row r="4" spans="1:8" ht="15" thickBot="1" x14ac:dyDescent="0.4">
      <c r="A4" s="7"/>
      <c r="B4" s="7"/>
      <c r="C4" s="7"/>
      <c r="D4" s="7"/>
      <c r="E4" s="7"/>
      <c r="F4" s="7"/>
      <c r="G4" s="7"/>
      <c r="H4" s="7"/>
    </row>
    <row r="5" spans="1:8" ht="15" thickBot="1" x14ac:dyDescent="0.4">
      <c r="A5" s="43"/>
      <c r="B5" s="68" t="s">
        <v>16</v>
      </c>
      <c r="C5" s="69"/>
      <c r="D5" s="70"/>
      <c r="E5" s="68" t="s">
        <v>51</v>
      </c>
      <c r="F5" s="69"/>
      <c r="G5" s="70"/>
      <c r="H5" s="7"/>
    </row>
    <row r="6" spans="1:8" ht="25.5" thickBot="1" x14ac:dyDescent="0.4">
      <c r="A6" s="38" t="s">
        <v>52</v>
      </c>
      <c r="B6" s="44" t="s">
        <v>5</v>
      </c>
      <c r="C6" s="44" t="s">
        <v>6</v>
      </c>
      <c r="D6" s="44" t="s">
        <v>7</v>
      </c>
      <c r="E6" s="44" t="s">
        <v>5</v>
      </c>
      <c r="F6" s="44" t="s">
        <v>6</v>
      </c>
      <c r="G6" s="44" t="s">
        <v>7</v>
      </c>
      <c r="H6" s="27"/>
    </row>
    <row r="7" spans="1:8" ht="15" thickBot="1" x14ac:dyDescent="0.4">
      <c r="A7" s="39" t="s">
        <v>53</v>
      </c>
      <c r="B7" s="45">
        <v>0.16</v>
      </c>
      <c r="C7" s="46" t="s">
        <v>54</v>
      </c>
      <c r="D7" s="47" t="s">
        <v>55</v>
      </c>
      <c r="E7" s="45">
        <v>0.12</v>
      </c>
      <c r="F7" s="46" t="s">
        <v>56</v>
      </c>
      <c r="G7" s="47" t="s">
        <v>57</v>
      </c>
      <c r="H7" s="7"/>
    </row>
    <row r="8" spans="1:8" x14ac:dyDescent="0.35">
      <c r="A8" s="40" t="s">
        <v>58</v>
      </c>
      <c r="B8" s="64">
        <v>0.17</v>
      </c>
      <c r="C8" s="66" t="s">
        <v>59</v>
      </c>
      <c r="D8" s="56" t="s">
        <v>9</v>
      </c>
      <c r="E8" s="64">
        <v>0.13</v>
      </c>
      <c r="F8" s="66" t="s">
        <v>60</v>
      </c>
      <c r="G8" s="56" t="s">
        <v>9</v>
      </c>
      <c r="H8" s="7"/>
    </row>
    <row r="9" spans="1:8" ht="15" thickBot="1" x14ac:dyDescent="0.4">
      <c r="A9" s="41" t="s">
        <v>61</v>
      </c>
      <c r="B9" s="65"/>
      <c r="C9" s="67"/>
      <c r="D9" s="57"/>
      <c r="E9" s="65"/>
      <c r="F9" s="67"/>
      <c r="G9" s="57"/>
      <c r="H9" s="7"/>
    </row>
    <row r="10" spans="1:8" x14ac:dyDescent="0.35">
      <c r="A10" s="42" t="s">
        <v>58</v>
      </c>
      <c r="B10" s="58">
        <v>0.16</v>
      </c>
      <c r="C10" s="60" t="s">
        <v>62</v>
      </c>
      <c r="D10" s="62" t="s">
        <v>63</v>
      </c>
      <c r="E10" s="58">
        <v>0.13</v>
      </c>
      <c r="F10" s="60" t="s">
        <v>64</v>
      </c>
      <c r="G10" s="62" t="s">
        <v>55</v>
      </c>
      <c r="H10" s="7"/>
    </row>
    <row r="11" spans="1:8" ht="15" thickBot="1" x14ac:dyDescent="0.4">
      <c r="A11" s="39" t="s">
        <v>65</v>
      </c>
      <c r="B11" s="59"/>
      <c r="C11" s="61"/>
      <c r="D11" s="63"/>
      <c r="E11" s="59"/>
      <c r="F11" s="61"/>
      <c r="G11" s="63"/>
      <c r="H11" s="7"/>
    </row>
    <row r="12" spans="1:8" x14ac:dyDescent="0.35">
      <c r="A12" s="40" t="s">
        <v>58</v>
      </c>
      <c r="B12" s="64">
        <v>0.15</v>
      </c>
      <c r="C12" s="66" t="s">
        <v>66</v>
      </c>
      <c r="D12" s="56" t="s">
        <v>67</v>
      </c>
      <c r="E12" s="64">
        <v>0.13</v>
      </c>
      <c r="F12" s="66" t="s">
        <v>68</v>
      </c>
      <c r="G12" s="56" t="s">
        <v>9</v>
      </c>
      <c r="H12" s="7"/>
    </row>
    <row r="13" spans="1:8" ht="15" thickBot="1" x14ac:dyDescent="0.4">
      <c r="A13" s="41" t="s">
        <v>69</v>
      </c>
      <c r="B13" s="65"/>
      <c r="C13" s="67"/>
      <c r="D13" s="57"/>
      <c r="E13" s="65"/>
      <c r="F13" s="67"/>
      <c r="G13" s="57"/>
      <c r="H13" s="7"/>
    </row>
    <row r="14" spans="1:8" x14ac:dyDescent="0.35">
      <c r="A14" s="42" t="s">
        <v>58</v>
      </c>
      <c r="B14" s="58">
        <v>0.15</v>
      </c>
      <c r="C14" s="60" t="s">
        <v>70</v>
      </c>
      <c r="D14" s="62" t="s">
        <v>9</v>
      </c>
      <c r="E14" s="58">
        <v>0.13</v>
      </c>
      <c r="F14" s="60" t="s">
        <v>71</v>
      </c>
      <c r="G14" s="62" t="s">
        <v>9</v>
      </c>
      <c r="H14" s="7"/>
    </row>
    <row r="15" spans="1:8" ht="15" thickBot="1" x14ac:dyDescent="0.4">
      <c r="A15" s="39" t="s">
        <v>72</v>
      </c>
      <c r="B15" s="59"/>
      <c r="C15" s="61"/>
      <c r="D15" s="63"/>
      <c r="E15" s="59"/>
      <c r="F15" s="61"/>
      <c r="G15" s="63"/>
      <c r="H15" s="7"/>
    </row>
    <row r="16" spans="1:8" x14ac:dyDescent="0.35">
      <c r="A16" s="40" t="s">
        <v>58</v>
      </c>
      <c r="B16" s="64">
        <v>0.15</v>
      </c>
      <c r="C16" s="66" t="s">
        <v>73</v>
      </c>
      <c r="D16" s="56" t="s">
        <v>9</v>
      </c>
      <c r="E16" s="64">
        <v>0.14000000000000001</v>
      </c>
      <c r="F16" s="66" t="s">
        <v>74</v>
      </c>
      <c r="G16" s="56" t="s">
        <v>9</v>
      </c>
      <c r="H16" s="7"/>
    </row>
    <row r="17" spans="1:8" ht="15" thickBot="1" x14ac:dyDescent="0.4">
      <c r="A17" s="41" t="s">
        <v>75</v>
      </c>
      <c r="B17" s="65"/>
      <c r="C17" s="67"/>
      <c r="D17" s="57"/>
      <c r="E17" s="65"/>
      <c r="F17" s="67"/>
      <c r="G17" s="57"/>
      <c r="H17" s="7"/>
    </row>
    <row r="18" spans="1:8" x14ac:dyDescent="0.35">
      <c r="A18" s="42" t="s">
        <v>76</v>
      </c>
      <c r="B18" s="58">
        <v>0.13</v>
      </c>
      <c r="C18" s="60" t="s">
        <v>77</v>
      </c>
      <c r="D18" s="62" t="s">
        <v>63</v>
      </c>
      <c r="E18" s="58">
        <v>0.12</v>
      </c>
      <c r="F18" s="60" t="s">
        <v>78</v>
      </c>
      <c r="G18" s="62" t="s">
        <v>9</v>
      </c>
      <c r="H18" s="7"/>
    </row>
    <row r="19" spans="1:8" ht="15" thickBot="1" x14ac:dyDescent="0.4">
      <c r="A19" s="39" t="s">
        <v>114</v>
      </c>
      <c r="B19" s="59"/>
      <c r="C19" s="61"/>
      <c r="D19" s="63"/>
      <c r="E19" s="59"/>
      <c r="F19" s="61"/>
      <c r="G19" s="63"/>
      <c r="H19" s="7"/>
    </row>
    <row r="20" spans="1:8" x14ac:dyDescent="0.35">
      <c r="A20" s="40" t="s">
        <v>58</v>
      </c>
      <c r="B20" s="64">
        <v>0.13</v>
      </c>
      <c r="C20" s="66" t="s">
        <v>79</v>
      </c>
      <c r="D20" s="56" t="s">
        <v>9</v>
      </c>
      <c r="E20" s="64">
        <v>0.12</v>
      </c>
      <c r="F20" s="66" t="s">
        <v>80</v>
      </c>
      <c r="G20" s="56" t="s">
        <v>9</v>
      </c>
      <c r="H20" s="7"/>
    </row>
    <row r="21" spans="1:8" ht="15" thickBot="1" x14ac:dyDescent="0.4">
      <c r="A21" s="53" t="s">
        <v>81</v>
      </c>
      <c r="B21" s="65"/>
      <c r="C21" s="67"/>
      <c r="D21" s="57"/>
      <c r="E21" s="65"/>
      <c r="F21" s="67"/>
      <c r="G21" s="57"/>
      <c r="H21" s="7"/>
    </row>
    <row r="22" spans="1:8" ht="15" thickBot="1" x14ac:dyDescent="0.4">
      <c r="A22" s="39" t="s">
        <v>82</v>
      </c>
      <c r="B22" s="45">
        <v>0.1</v>
      </c>
      <c r="C22" s="46" t="s">
        <v>83</v>
      </c>
      <c r="D22" s="47" t="s">
        <v>9</v>
      </c>
      <c r="E22" s="45">
        <v>0.09</v>
      </c>
      <c r="F22" s="46" t="s">
        <v>84</v>
      </c>
      <c r="G22" s="47" t="s">
        <v>9</v>
      </c>
      <c r="H22" s="7"/>
    </row>
    <row r="23" spans="1:8" ht="15" thickBot="1" x14ac:dyDescent="0.4">
      <c r="A23" s="48" t="s">
        <v>85</v>
      </c>
      <c r="B23" s="49">
        <v>0.15</v>
      </c>
      <c r="C23" s="50" t="s">
        <v>86</v>
      </c>
      <c r="D23" s="51"/>
      <c r="E23" s="49">
        <v>0.12</v>
      </c>
      <c r="F23" s="50" t="s">
        <v>86</v>
      </c>
      <c r="G23" s="52"/>
      <c r="H23" s="7"/>
    </row>
    <row r="24" spans="1:8" x14ac:dyDescent="0.35">
      <c r="A24" s="7"/>
      <c r="B24" s="28"/>
      <c r="C24" s="7"/>
      <c r="D24" s="7"/>
      <c r="E24" s="28"/>
      <c r="F24" s="7"/>
      <c r="G24" s="7"/>
      <c r="H24" s="7"/>
    </row>
  </sheetData>
  <mergeCells count="44">
    <mergeCell ref="B5:D5"/>
    <mergeCell ref="E5:G5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K16" sqref="K16"/>
    </sheetView>
  </sheetViews>
  <sheetFormatPr baseColWidth="10" defaultRowHeight="14.5" x14ac:dyDescent="0.35"/>
  <sheetData>
    <row r="2" spans="1:9" x14ac:dyDescent="0.35">
      <c r="A2" s="8" t="s">
        <v>88</v>
      </c>
    </row>
    <row r="9" spans="1:9" x14ac:dyDescent="0.35">
      <c r="I9" t="s">
        <v>89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H12" sqref="H12"/>
    </sheetView>
  </sheetViews>
  <sheetFormatPr baseColWidth="10" defaultRowHeight="14.5" x14ac:dyDescent="0.35"/>
  <cols>
    <col min="2" max="2" width="14.90625" bestFit="1" customWidth="1"/>
    <col min="3" max="3" width="15.08984375" bestFit="1" customWidth="1"/>
    <col min="5" max="5" width="15.08984375" bestFit="1" customWidth="1"/>
    <col min="6" max="6" width="14.90625" bestFit="1" customWidth="1"/>
    <col min="7" max="7" width="15.08984375" bestFit="1" customWidth="1"/>
  </cols>
  <sheetData>
    <row r="2" spans="1:7" x14ac:dyDescent="0.35">
      <c r="A2" s="8" t="s">
        <v>95</v>
      </c>
    </row>
    <row r="4" spans="1:7" x14ac:dyDescent="0.35">
      <c r="A4" s="29"/>
      <c r="B4" s="71" t="s">
        <v>90</v>
      </c>
      <c r="C4" s="71"/>
      <c r="D4" s="71" t="s">
        <v>91</v>
      </c>
      <c r="E4" s="71"/>
      <c r="F4" s="71" t="s">
        <v>92</v>
      </c>
      <c r="G4" s="71"/>
    </row>
    <row r="5" spans="1:7" x14ac:dyDescent="0.35">
      <c r="A5" s="29"/>
      <c r="B5" s="11" t="s">
        <v>93</v>
      </c>
      <c r="C5" s="11" t="s">
        <v>16</v>
      </c>
      <c r="D5" s="11" t="s">
        <v>93</v>
      </c>
      <c r="E5" s="11" t="s">
        <v>16</v>
      </c>
      <c r="F5" s="11" t="s">
        <v>93</v>
      </c>
      <c r="G5" s="11" t="s">
        <v>16</v>
      </c>
    </row>
    <row r="6" spans="1:7" x14ac:dyDescent="0.35">
      <c r="A6" s="1" t="s">
        <v>94</v>
      </c>
      <c r="B6" s="3">
        <v>1083376268.691236</v>
      </c>
      <c r="C6" s="3">
        <v>55037517.611260965</v>
      </c>
      <c r="D6" s="3">
        <v>889772876.98827839</v>
      </c>
      <c r="E6" s="3">
        <v>43308596.559045397</v>
      </c>
      <c r="F6" s="30">
        <v>164803556</v>
      </c>
      <c r="G6" s="30">
        <v>10019391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H16" sqref="H16"/>
    </sheetView>
  </sheetViews>
  <sheetFormatPr baseColWidth="10" defaultRowHeight="14.5" x14ac:dyDescent="0.35"/>
  <sheetData>
    <row r="3" spans="1:1" x14ac:dyDescent="0.35">
      <c r="A3" s="8" t="s">
        <v>96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I9" sqref="I9"/>
    </sheetView>
  </sheetViews>
  <sheetFormatPr baseColWidth="10" defaultRowHeight="14.5" x14ac:dyDescent="0.35"/>
  <sheetData>
    <row r="2" spans="1:1" x14ac:dyDescent="0.35">
      <c r="A2" s="8" t="s">
        <v>97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B7" sqref="B7:E11"/>
    </sheetView>
  </sheetViews>
  <sheetFormatPr baseColWidth="10" defaultRowHeight="14.5" x14ac:dyDescent="0.35"/>
  <cols>
    <col min="1" max="1" width="21.36328125" customWidth="1"/>
    <col min="2" max="2" width="14.6328125" bestFit="1" customWidth="1"/>
    <col min="3" max="3" width="16.54296875" bestFit="1" customWidth="1"/>
    <col min="4" max="4" width="13.08984375" bestFit="1" customWidth="1"/>
    <col min="5" max="5" width="21" bestFit="1" customWidth="1"/>
  </cols>
  <sheetData>
    <row r="3" spans="1:5" x14ac:dyDescent="0.35">
      <c r="A3" s="8" t="s">
        <v>98</v>
      </c>
    </row>
    <row r="5" spans="1:5" x14ac:dyDescent="0.35">
      <c r="A5" s="22" t="s">
        <v>99</v>
      </c>
      <c r="B5" s="72" t="s">
        <v>16</v>
      </c>
      <c r="C5" s="72"/>
      <c r="D5" s="72"/>
      <c r="E5" s="22" t="s">
        <v>17</v>
      </c>
    </row>
    <row r="6" spans="1:5" x14ac:dyDescent="0.35">
      <c r="A6" s="31"/>
      <c r="B6" s="32" t="s">
        <v>100</v>
      </c>
      <c r="C6" s="32" t="s">
        <v>6</v>
      </c>
      <c r="D6" s="32" t="s">
        <v>7</v>
      </c>
      <c r="E6" s="32" t="s">
        <v>101</v>
      </c>
    </row>
    <row r="7" spans="1:5" x14ac:dyDescent="0.35">
      <c r="A7" s="22" t="s">
        <v>102</v>
      </c>
      <c r="B7" s="33">
        <v>68</v>
      </c>
      <c r="C7" s="33">
        <v>98.5</v>
      </c>
      <c r="D7" s="33" t="s">
        <v>9</v>
      </c>
      <c r="E7" s="33">
        <v>71</v>
      </c>
    </row>
    <row r="8" spans="1:5" x14ac:dyDescent="0.35">
      <c r="A8" s="22" t="s">
        <v>42</v>
      </c>
      <c r="B8" s="33">
        <v>13</v>
      </c>
      <c r="C8" s="33">
        <v>90.3</v>
      </c>
      <c r="D8" s="33" t="s">
        <v>9</v>
      </c>
      <c r="E8" s="33">
        <v>14</v>
      </c>
    </row>
    <row r="9" spans="1:5" x14ac:dyDescent="0.35">
      <c r="A9" s="22" t="s">
        <v>43</v>
      </c>
      <c r="B9" s="33">
        <v>239</v>
      </c>
      <c r="C9" s="33">
        <v>89.3</v>
      </c>
      <c r="D9" s="33" t="s">
        <v>9</v>
      </c>
      <c r="E9" s="33">
        <v>368</v>
      </c>
    </row>
    <row r="10" spans="1:5" x14ac:dyDescent="0.35">
      <c r="A10" s="22" t="s">
        <v>44</v>
      </c>
      <c r="B10" s="33">
        <v>24</v>
      </c>
      <c r="C10" s="33">
        <v>96.4</v>
      </c>
      <c r="D10" s="33" t="s">
        <v>9</v>
      </c>
      <c r="E10" s="33">
        <v>26</v>
      </c>
    </row>
    <row r="11" spans="1:5" x14ac:dyDescent="0.35">
      <c r="A11" s="22" t="s">
        <v>11</v>
      </c>
      <c r="B11" s="33">
        <v>95</v>
      </c>
      <c r="C11" s="34">
        <v>95.6</v>
      </c>
      <c r="D11" s="34" t="s">
        <v>9</v>
      </c>
      <c r="E11" s="34">
        <v>125</v>
      </c>
    </row>
  </sheetData>
  <mergeCells count="1">
    <mergeCell ref="B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E5" sqref="E5"/>
    </sheetView>
  </sheetViews>
  <sheetFormatPr baseColWidth="10" defaultRowHeight="14.5" x14ac:dyDescent="0.35"/>
  <cols>
    <col min="1" max="1" width="18.54296875" customWidth="1"/>
    <col min="4" max="4" width="13.6328125" customWidth="1"/>
    <col min="5" max="5" width="21" bestFit="1" customWidth="1"/>
  </cols>
  <sheetData>
    <row r="3" spans="1:5" x14ac:dyDescent="0.35">
      <c r="A3" s="8" t="s">
        <v>103</v>
      </c>
    </row>
    <row r="5" spans="1:5" x14ac:dyDescent="0.35">
      <c r="A5" s="20"/>
      <c r="B5" s="73" t="s">
        <v>16</v>
      </c>
      <c r="C5" s="73"/>
      <c r="D5" s="73"/>
      <c r="E5" s="20" t="s">
        <v>17</v>
      </c>
    </row>
    <row r="6" spans="1:5" ht="29" x14ac:dyDescent="0.35">
      <c r="A6" s="20" t="s">
        <v>104</v>
      </c>
      <c r="B6" s="17" t="s">
        <v>100</v>
      </c>
      <c r="C6" s="17" t="s">
        <v>6</v>
      </c>
      <c r="D6" s="17" t="s">
        <v>7</v>
      </c>
      <c r="E6" s="17" t="s">
        <v>100</v>
      </c>
    </row>
    <row r="7" spans="1:5" x14ac:dyDescent="0.35">
      <c r="A7" s="18" t="s">
        <v>35</v>
      </c>
      <c r="B7" s="20">
        <v>14</v>
      </c>
      <c r="C7" s="20">
        <v>100.8</v>
      </c>
      <c r="D7" s="20" t="s">
        <v>9</v>
      </c>
      <c r="E7" s="20">
        <v>14</v>
      </c>
    </row>
    <row r="8" spans="1:5" x14ac:dyDescent="0.35">
      <c r="A8" s="18" t="s">
        <v>42</v>
      </c>
      <c r="B8" s="20">
        <v>14</v>
      </c>
      <c r="C8" s="20">
        <v>100.2</v>
      </c>
      <c r="D8" s="20" t="s">
        <v>63</v>
      </c>
      <c r="E8" s="20">
        <v>13</v>
      </c>
    </row>
    <row r="9" spans="1:5" x14ac:dyDescent="0.35">
      <c r="A9" s="18" t="s">
        <v>43</v>
      </c>
      <c r="B9" s="20">
        <v>13</v>
      </c>
      <c r="C9" s="20">
        <v>92.6</v>
      </c>
      <c r="D9" s="20" t="s">
        <v>9</v>
      </c>
      <c r="E9" s="20">
        <v>17</v>
      </c>
    </row>
    <row r="10" spans="1:5" x14ac:dyDescent="0.35">
      <c r="A10" s="18" t="s">
        <v>44</v>
      </c>
      <c r="B10" s="20">
        <v>12</v>
      </c>
      <c r="C10" s="20">
        <v>98.6</v>
      </c>
      <c r="D10" s="20" t="s">
        <v>9</v>
      </c>
      <c r="E10" s="20">
        <v>13</v>
      </c>
    </row>
    <row r="11" spans="1:5" x14ac:dyDescent="0.35">
      <c r="A11" s="18" t="s">
        <v>11</v>
      </c>
      <c r="B11" s="20">
        <v>22</v>
      </c>
      <c r="C11" s="20">
        <v>97.1</v>
      </c>
      <c r="D11" s="20" t="s">
        <v>9</v>
      </c>
      <c r="E11" s="20">
        <v>24</v>
      </c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C14" sqref="C14"/>
    </sheetView>
  </sheetViews>
  <sheetFormatPr baseColWidth="10" defaultRowHeight="14.5" x14ac:dyDescent="0.35"/>
  <cols>
    <col min="2" max="2" width="13.54296875" customWidth="1"/>
    <col min="3" max="3" width="15.453125" customWidth="1"/>
    <col min="8" max="8" width="14.08984375" customWidth="1"/>
  </cols>
  <sheetData>
    <row r="2" spans="1:8" x14ac:dyDescent="0.35">
      <c r="A2" s="8" t="s">
        <v>13</v>
      </c>
    </row>
    <row r="4" spans="1:8" ht="43.5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x14ac:dyDescent="0.35">
      <c r="A5" s="2" t="s">
        <v>8</v>
      </c>
      <c r="B5" s="3">
        <v>175862</v>
      </c>
      <c r="C5" s="3">
        <v>1569720</v>
      </c>
      <c r="D5" s="2">
        <v>67.400000000000006</v>
      </c>
      <c r="E5" s="2">
        <v>70</v>
      </c>
      <c r="F5" s="4">
        <f>B5/C5</f>
        <v>0.11203399332365008</v>
      </c>
      <c r="G5" s="5">
        <v>80.411826340827474</v>
      </c>
      <c r="H5" s="2" t="s">
        <v>9</v>
      </c>
    </row>
    <row r="6" spans="1:8" x14ac:dyDescent="0.35">
      <c r="A6" s="2" t="s">
        <v>10</v>
      </c>
      <c r="B6" s="3">
        <v>279406</v>
      </c>
      <c r="C6" s="3">
        <v>1391896</v>
      </c>
      <c r="D6" s="2">
        <v>74.400000000000006</v>
      </c>
      <c r="E6" s="2">
        <v>80</v>
      </c>
      <c r="F6" s="4">
        <f t="shared" ref="F6:F7" si="0">B6/C6</f>
        <v>0.20073769879358802</v>
      </c>
      <c r="G6" s="5">
        <v>118.10894204332023</v>
      </c>
      <c r="H6" s="2" t="s">
        <v>9</v>
      </c>
    </row>
    <row r="7" spans="1:8" x14ac:dyDescent="0.35">
      <c r="A7" s="2" t="s">
        <v>11</v>
      </c>
      <c r="B7" s="3">
        <f>SUM(B5:B6)</f>
        <v>455268</v>
      </c>
      <c r="C7" s="3">
        <f>SUM(C5:C6)</f>
        <v>2961616</v>
      </c>
      <c r="D7" s="2">
        <v>71.7</v>
      </c>
      <c r="E7" s="2">
        <v>77</v>
      </c>
      <c r="F7" s="4">
        <f t="shared" si="0"/>
        <v>0.15372283239960885</v>
      </c>
      <c r="G7" s="6" t="s">
        <v>12</v>
      </c>
      <c r="H7" s="6" t="s">
        <v>12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workbookViewId="0">
      <selection activeCell="D13" sqref="D13"/>
    </sheetView>
  </sheetViews>
  <sheetFormatPr baseColWidth="10" defaultRowHeight="14.5" x14ac:dyDescent="0.35"/>
  <cols>
    <col min="1" max="1" width="14.453125" customWidth="1"/>
    <col min="4" max="4" width="13.6328125" customWidth="1"/>
    <col min="7" max="7" width="13.6328125" customWidth="1"/>
  </cols>
  <sheetData>
    <row r="3" spans="1:7" x14ac:dyDescent="0.35">
      <c r="A3" s="8" t="s">
        <v>105</v>
      </c>
    </row>
    <row r="5" spans="1:7" x14ac:dyDescent="0.35">
      <c r="A5" s="35"/>
      <c r="B5" s="54" t="s">
        <v>30</v>
      </c>
      <c r="C5" s="54"/>
      <c r="D5" s="54"/>
      <c r="E5" s="54" t="s">
        <v>106</v>
      </c>
      <c r="F5" s="54"/>
      <c r="G5" s="54"/>
    </row>
    <row r="6" spans="1:7" ht="29" x14ac:dyDescent="0.35">
      <c r="A6" s="35"/>
      <c r="B6" s="17" t="s">
        <v>100</v>
      </c>
      <c r="C6" s="17" t="s">
        <v>40</v>
      </c>
      <c r="D6" s="17" t="s">
        <v>22</v>
      </c>
      <c r="E6" s="17" t="s">
        <v>100</v>
      </c>
      <c r="F6" s="17" t="s">
        <v>40</v>
      </c>
      <c r="G6" s="17" t="s">
        <v>22</v>
      </c>
    </row>
    <row r="7" spans="1:7" ht="29" x14ac:dyDescent="0.35">
      <c r="A7" s="36" t="s">
        <v>107</v>
      </c>
      <c r="B7" s="17">
        <v>121.4</v>
      </c>
      <c r="C7" s="17">
        <v>103.3</v>
      </c>
      <c r="D7" s="17" t="s">
        <v>9</v>
      </c>
      <c r="E7" s="17">
        <v>77.2</v>
      </c>
      <c r="F7" s="17">
        <v>96.6</v>
      </c>
      <c r="G7" s="17" t="s">
        <v>9</v>
      </c>
    </row>
    <row r="8" spans="1:7" ht="29" x14ac:dyDescent="0.35">
      <c r="A8" s="36" t="s">
        <v>108</v>
      </c>
      <c r="B8" s="17">
        <v>148.80000000000001</v>
      </c>
      <c r="C8" s="17">
        <v>102.4</v>
      </c>
      <c r="D8" s="17" t="s">
        <v>9</v>
      </c>
      <c r="E8" s="17">
        <v>101.9</v>
      </c>
      <c r="F8" s="17">
        <v>97.7</v>
      </c>
      <c r="G8" s="17" t="s">
        <v>9</v>
      </c>
    </row>
  </sheetData>
  <mergeCells count="2">
    <mergeCell ref="B5:D5"/>
    <mergeCell ref="E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L12" sqref="L12"/>
    </sheetView>
  </sheetViews>
  <sheetFormatPr baseColWidth="10" defaultRowHeight="14.5" x14ac:dyDescent="0.35"/>
  <cols>
    <col min="1" max="1" width="17.36328125" customWidth="1"/>
    <col min="4" max="4" width="13.6328125" customWidth="1"/>
    <col min="7" max="7" width="14" customWidth="1"/>
  </cols>
  <sheetData>
    <row r="3" spans="1:7" x14ac:dyDescent="0.35">
      <c r="A3" s="37" t="s">
        <v>109</v>
      </c>
    </row>
    <row r="6" spans="1:7" x14ac:dyDescent="0.35">
      <c r="A6" s="18" t="s">
        <v>110</v>
      </c>
      <c r="B6" s="54" t="s">
        <v>111</v>
      </c>
      <c r="C6" s="54"/>
      <c r="D6" s="54"/>
      <c r="E6" s="54" t="s">
        <v>106</v>
      </c>
      <c r="F6" s="54"/>
      <c r="G6" s="54"/>
    </row>
    <row r="7" spans="1:7" ht="58" x14ac:dyDescent="0.35">
      <c r="A7" s="36"/>
      <c r="B7" s="17" t="s">
        <v>112</v>
      </c>
      <c r="C7" s="17" t="s">
        <v>113</v>
      </c>
      <c r="D7" s="17" t="s">
        <v>7</v>
      </c>
      <c r="E7" s="17" t="s">
        <v>112</v>
      </c>
      <c r="F7" s="17" t="s">
        <v>113</v>
      </c>
      <c r="G7" s="17" t="s">
        <v>7</v>
      </c>
    </row>
    <row r="8" spans="1:7" x14ac:dyDescent="0.35">
      <c r="A8" s="18" t="s">
        <v>35</v>
      </c>
      <c r="B8" s="20">
        <v>13</v>
      </c>
      <c r="C8" s="20">
        <v>99.1</v>
      </c>
      <c r="D8" s="20" t="s">
        <v>9</v>
      </c>
      <c r="E8" s="20">
        <v>14</v>
      </c>
      <c r="F8" s="20">
        <v>100.7</v>
      </c>
      <c r="G8" s="20" t="s">
        <v>55</v>
      </c>
    </row>
    <row r="9" spans="1:7" x14ac:dyDescent="0.35">
      <c r="A9" s="18" t="s">
        <v>36</v>
      </c>
      <c r="B9" s="20">
        <v>13</v>
      </c>
      <c r="C9" s="20">
        <v>102.3</v>
      </c>
      <c r="D9" s="20" t="s">
        <v>9</v>
      </c>
      <c r="E9" s="20">
        <v>14</v>
      </c>
      <c r="F9" s="20">
        <v>98.6</v>
      </c>
      <c r="G9" s="20" t="s">
        <v>9</v>
      </c>
    </row>
    <row r="10" spans="1:7" x14ac:dyDescent="0.35">
      <c r="A10" s="18" t="s">
        <v>37</v>
      </c>
      <c r="B10" s="20">
        <v>15</v>
      </c>
      <c r="C10" s="20">
        <v>103.2</v>
      </c>
      <c r="D10" s="20" t="s">
        <v>9</v>
      </c>
      <c r="E10" s="20">
        <v>11</v>
      </c>
      <c r="F10" s="20">
        <v>96.4</v>
      </c>
      <c r="G10" s="20" t="s">
        <v>9</v>
      </c>
    </row>
    <row r="11" spans="1:7" x14ac:dyDescent="0.35">
      <c r="A11" s="18" t="s">
        <v>38</v>
      </c>
      <c r="B11" s="20">
        <v>13</v>
      </c>
      <c r="C11" s="20">
        <v>102.4</v>
      </c>
      <c r="D11" s="20" t="s">
        <v>9</v>
      </c>
      <c r="E11" s="20">
        <v>12</v>
      </c>
      <c r="F11" s="20">
        <v>98.2</v>
      </c>
      <c r="G11" s="20" t="s">
        <v>9</v>
      </c>
    </row>
    <row r="12" spans="1:7" x14ac:dyDescent="0.35">
      <c r="A12" s="18" t="s">
        <v>11</v>
      </c>
      <c r="B12" s="20">
        <v>23</v>
      </c>
      <c r="C12" s="20">
        <v>102.3</v>
      </c>
      <c r="D12" s="20" t="s">
        <v>9</v>
      </c>
      <c r="E12" s="20">
        <v>21</v>
      </c>
      <c r="F12" s="20">
        <v>98.3</v>
      </c>
      <c r="G12" s="20" t="s">
        <v>9</v>
      </c>
    </row>
  </sheetData>
  <mergeCells count="2">
    <mergeCell ref="B6:D6"/>
    <mergeCell ref="E6:G6"/>
  </mergeCells>
  <hyperlinks>
    <hyperlink ref="A3" location="_ftn1" display="_ft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J6" sqref="J6"/>
    </sheetView>
  </sheetViews>
  <sheetFormatPr baseColWidth="10" defaultRowHeight="14.5" x14ac:dyDescent="0.35"/>
  <sheetData>
    <row r="2" spans="1:1" x14ac:dyDescent="0.35">
      <c r="A2" s="8" t="s">
        <v>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F9" sqref="F9"/>
    </sheetView>
  </sheetViews>
  <sheetFormatPr baseColWidth="10" defaultRowHeight="14.5" x14ac:dyDescent="0.35"/>
  <cols>
    <col min="1" max="1" width="21" bestFit="1" customWidth="1"/>
    <col min="4" max="4" width="13.6328125" customWidth="1"/>
  </cols>
  <sheetData>
    <row r="2" spans="1:4" x14ac:dyDescent="0.35">
      <c r="A2" s="8" t="s">
        <v>19</v>
      </c>
    </row>
    <row r="4" spans="1:4" ht="29" x14ac:dyDescent="0.35">
      <c r="A4" s="2" t="s">
        <v>15</v>
      </c>
      <c r="B4" s="2" t="s">
        <v>5</v>
      </c>
      <c r="C4" s="1" t="s">
        <v>6</v>
      </c>
      <c r="D4" s="1" t="s">
        <v>7</v>
      </c>
    </row>
    <row r="5" spans="1:4" x14ac:dyDescent="0.35">
      <c r="A5" s="2" t="s">
        <v>16</v>
      </c>
      <c r="B5" s="4">
        <v>0.154</v>
      </c>
      <c r="C5" s="5">
        <v>95.2</v>
      </c>
      <c r="D5" s="2" t="s">
        <v>9</v>
      </c>
    </row>
    <row r="6" spans="1:4" x14ac:dyDescent="0.35">
      <c r="A6" s="2" t="s">
        <v>17</v>
      </c>
      <c r="B6" s="4">
        <v>0.11899999999999999</v>
      </c>
      <c r="C6" s="9">
        <v>100</v>
      </c>
      <c r="D6" s="6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J8" sqref="J8"/>
    </sheetView>
  </sheetViews>
  <sheetFormatPr baseColWidth="10" defaultRowHeight="14.5" x14ac:dyDescent="0.35"/>
  <sheetData>
    <row r="2" spans="1:1" x14ac:dyDescent="0.35">
      <c r="A2" s="10" t="s">
        <v>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D7" sqref="D7"/>
    </sheetView>
  </sheetViews>
  <sheetFormatPr baseColWidth="10" defaultRowHeight="14.5" x14ac:dyDescent="0.35"/>
  <cols>
    <col min="1" max="1" width="21" bestFit="1" customWidth="1"/>
  </cols>
  <sheetData>
    <row r="2" spans="1:4" x14ac:dyDescent="0.35">
      <c r="A2" s="8" t="s">
        <v>24</v>
      </c>
    </row>
    <row r="4" spans="1:4" x14ac:dyDescent="0.35">
      <c r="A4" s="11" t="s">
        <v>21</v>
      </c>
      <c r="B4" s="12" t="s">
        <v>5</v>
      </c>
      <c r="C4" s="11" t="s">
        <v>6</v>
      </c>
      <c r="D4" s="11" t="s">
        <v>22</v>
      </c>
    </row>
    <row r="5" spans="1:4" x14ac:dyDescent="0.35">
      <c r="A5" s="11" t="s">
        <v>23</v>
      </c>
      <c r="B5" s="13">
        <v>6.4290027349901135E-3</v>
      </c>
      <c r="C5" s="5">
        <v>88.740210130577552</v>
      </c>
      <c r="D5" s="2" t="s">
        <v>9</v>
      </c>
    </row>
    <row r="6" spans="1:4" x14ac:dyDescent="0.35">
      <c r="A6" s="11" t="s">
        <v>17</v>
      </c>
      <c r="B6" s="13">
        <v>7.2329624181200003E-3</v>
      </c>
      <c r="C6" s="2">
        <v>100</v>
      </c>
      <c r="D6" s="6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H15" sqref="H15"/>
    </sheetView>
  </sheetViews>
  <sheetFormatPr baseColWidth="10" defaultRowHeight="14.5" x14ac:dyDescent="0.35"/>
  <cols>
    <col min="1" max="1" width="21" bestFit="1" customWidth="1"/>
    <col min="3" max="3" width="16.54296875" bestFit="1" customWidth="1"/>
    <col min="4" max="4" width="13" bestFit="1" customWidth="1"/>
  </cols>
  <sheetData>
    <row r="2" spans="1:4" x14ac:dyDescent="0.35">
      <c r="A2" s="8" t="s">
        <v>26</v>
      </c>
    </row>
    <row r="4" spans="1:4" x14ac:dyDescent="0.35">
      <c r="A4" s="2" t="s">
        <v>25</v>
      </c>
      <c r="B4" s="2" t="s">
        <v>5</v>
      </c>
      <c r="C4" s="2" t="s">
        <v>6</v>
      </c>
      <c r="D4" s="2" t="s">
        <v>22</v>
      </c>
    </row>
    <row r="5" spans="1:4" x14ac:dyDescent="0.35">
      <c r="A5" s="2" t="s">
        <v>16</v>
      </c>
      <c r="B5" s="14">
        <v>9.7955377791955248E-2</v>
      </c>
      <c r="C5" s="5">
        <v>86.540031121080276</v>
      </c>
      <c r="D5" s="2" t="s">
        <v>9</v>
      </c>
    </row>
    <row r="6" spans="1:4" x14ac:dyDescent="0.35">
      <c r="A6" s="2" t="s">
        <v>17</v>
      </c>
      <c r="B6" s="14">
        <v>0.10955494849525001</v>
      </c>
      <c r="C6" s="5">
        <v>100</v>
      </c>
      <c r="D6" s="6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2" sqref="A2"/>
    </sheetView>
  </sheetViews>
  <sheetFormatPr baseColWidth="10" defaultRowHeight="14.5" x14ac:dyDescent="0.35"/>
  <cols>
    <col min="1" max="1" width="15.54296875" customWidth="1"/>
    <col min="3" max="3" width="14.08984375" customWidth="1"/>
    <col min="4" max="4" width="14.36328125" customWidth="1"/>
  </cols>
  <sheetData>
    <row r="2" spans="1:4" x14ac:dyDescent="0.35">
      <c r="A2" s="8" t="s">
        <v>31</v>
      </c>
    </row>
    <row r="4" spans="1:4" ht="43.5" x14ac:dyDescent="0.35">
      <c r="A4" s="2" t="s">
        <v>15</v>
      </c>
      <c r="B4" s="1" t="s">
        <v>5</v>
      </c>
      <c r="C4" s="1" t="s">
        <v>27</v>
      </c>
      <c r="D4" s="1" t="s">
        <v>28</v>
      </c>
    </row>
    <row r="5" spans="1:4" x14ac:dyDescent="0.35">
      <c r="A5" s="11" t="s">
        <v>29</v>
      </c>
      <c r="B5" s="4">
        <v>0.20369873161633367</v>
      </c>
      <c r="C5" s="5">
        <v>95.911802973405116</v>
      </c>
      <c r="D5" s="2" t="s">
        <v>9</v>
      </c>
    </row>
    <row r="6" spans="1:4" x14ac:dyDescent="0.35">
      <c r="A6" s="11" t="s">
        <v>30</v>
      </c>
      <c r="B6" s="4">
        <v>0.11295564775173726</v>
      </c>
      <c r="C6" s="5">
        <v>106.64865298718745</v>
      </c>
      <c r="D6" s="2" t="s">
        <v>9</v>
      </c>
    </row>
    <row r="7" spans="1:4" x14ac:dyDescent="0.35">
      <c r="A7" s="15" t="s">
        <v>15</v>
      </c>
      <c r="B7" s="13">
        <v>0.153</v>
      </c>
      <c r="C7" s="2">
        <v>100</v>
      </c>
      <c r="D7" s="6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3" workbookViewId="0">
      <selection activeCell="L30" sqref="L30"/>
    </sheetView>
  </sheetViews>
  <sheetFormatPr baseColWidth="10" defaultRowHeight="14.5" x14ac:dyDescent="0.35"/>
  <sheetData>
    <row r="2" spans="1:1" x14ac:dyDescent="0.35">
      <c r="A2" s="8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15</vt:i4>
      </vt:variant>
    </vt:vector>
  </HeadingPairs>
  <TitlesOfParts>
    <vt:vector size="36" baseType="lpstr">
      <vt:lpstr>Psychotropes</vt:lpstr>
      <vt:lpstr>Tableau 1</vt:lpstr>
      <vt:lpstr>Graph 1</vt:lpstr>
      <vt:lpstr>Tableau 2</vt:lpstr>
      <vt:lpstr>Graph 2</vt:lpstr>
      <vt:lpstr>Tableau 3</vt:lpstr>
      <vt:lpstr>Tableau 4</vt:lpstr>
      <vt:lpstr>Tableau 5</vt:lpstr>
      <vt:lpstr>Graph 3</vt:lpstr>
      <vt:lpstr>Tableau 6</vt:lpstr>
      <vt:lpstr>Tableau 7</vt:lpstr>
      <vt:lpstr>Tableau 8</vt:lpstr>
      <vt:lpstr>Tableau 9</vt:lpstr>
      <vt:lpstr>Figure 1</vt:lpstr>
      <vt:lpstr>Tableau 10</vt:lpstr>
      <vt:lpstr>Graph 4</vt:lpstr>
      <vt:lpstr>Graph 5</vt:lpstr>
      <vt:lpstr>Tableau 11</vt:lpstr>
      <vt:lpstr>Tableau 12</vt:lpstr>
      <vt:lpstr>Tableau 13</vt:lpstr>
      <vt:lpstr>Tableau 14</vt:lpstr>
      <vt:lpstr>'Tableau 14'!_ftnref1</vt:lpstr>
      <vt:lpstr>'Tableau 5'!_Ref26881634</vt:lpstr>
      <vt:lpstr>'Tableau 2'!_Ref2764940</vt:lpstr>
      <vt:lpstr>'Tableau 4'!_Ref2841611</vt:lpstr>
      <vt:lpstr>'Tableau 6'!_Ref2861865</vt:lpstr>
      <vt:lpstr>'Tableau 9'!_Ref2864789</vt:lpstr>
      <vt:lpstr>'Tableau 8'!_Ref2866096</vt:lpstr>
      <vt:lpstr>'Tableau 1'!_Ref4655855</vt:lpstr>
      <vt:lpstr>'Tableau 10'!_Ref6317182</vt:lpstr>
      <vt:lpstr>'Tableau 7'!_Ref6403597</vt:lpstr>
      <vt:lpstr>'Tableau 3'!_Ref6403759</vt:lpstr>
      <vt:lpstr>'Tableau 14'!_Ref6404150</vt:lpstr>
      <vt:lpstr>'Tableau 12'!_Ref6577549</vt:lpstr>
      <vt:lpstr>'Tableau 11'!_Ref6577724</vt:lpstr>
      <vt:lpstr>'Tableau 13'!_Ref6933898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Gosselin</dc:creator>
  <cp:lastModifiedBy>Claudine Gaillard</cp:lastModifiedBy>
  <cp:lastPrinted>2021-10-07T14:44:09Z</cp:lastPrinted>
  <dcterms:created xsi:type="dcterms:W3CDTF">2019-12-12T10:06:48Z</dcterms:created>
  <dcterms:modified xsi:type="dcterms:W3CDTF">2022-07-25T10:33:28Z</dcterms:modified>
</cp:coreProperties>
</file>